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2870" windowHeight="8835" activeTab="0"/>
  </bookViews>
  <sheets>
    <sheet name="126-1･2･3" sheetId="1" r:id="rId1"/>
    <sheet name="126-4･5･6" sheetId="2" r:id="rId2"/>
    <sheet name="126-7" sheetId="3" r:id="rId3"/>
  </sheets>
  <definedNames>
    <definedName name="_xlnm.Print_Area" localSheetId="0">'126-1･2･3'!$A$1:$F$41</definedName>
    <definedName name="_xlnm.Print_Area" localSheetId="1">'126-4･5･6'!$A$1:$F$42</definedName>
    <definedName name="_xlnm.Print_Area" localSheetId="2">'126-7'!$A$1:$I$42</definedName>
  </definedNames>
  <calcPr fullCalcOnLoad="1"/>
</workbook>
</file>

<file path=xl/sharedStrings.xml><?xml version="1.0" encoding="utf-8"?>
<sst xmlns="http://schemas.openxmlformats.org/spreadsheetml/2006/main" count="168" uniqueCount="83">
  <si>
    <t>（単位：千円）</t>
  </si>
  <si>
    <t>計</t>
  </si>
  <si>
    <t>合計</t>
  </si>
  <si>
    <t>大 阪 府</t>
  </si>
  <si>
    <t>兵 庫 県</t>
  </si>
  <si>
    <t>京 都 府</t>
  </si>
  <si>
    <t>北 海 道 支 社</t>
  </si>
  <si>
    <t>（注）単位未満を四捨五入しているため、端数において計・合計と合致しないものがある。</t>
  </si>
  <si>
    <t>東 京 都</t>
  </si>
  <si>
    <t>神奈川県</t>
  </si>
  <si>
    <t>埼 玉 県</t>
  </si>
  <si>
    <t>千 葉 県</t>
  </si>
  <si>
    <t>会 社 等 名</t>
  </si>
  <si>
    <t>東日本高速道路㈱</t>
  </si>
  <si>
    <t>中日本高速道路㈱</t>
  </si>
  <si>
    <t>八 王 子 支 社</t>
  </si>
  <si>
    <t>西日本高速道路㈱</t>
  </si>
  <si>
    <t>新設・改築費</t>
  </si>
  <si>
    <t>修繕費</t>
  </si>
  <si>
    <t>災害復旧費</t>
  </si>
  <si>
    <t>首都高速道路㈱</t>
  </si>
  <si>
    <t>阪神高速道路㈱</t>
  </si>
  <si>
    <t>本州四国連絡
高速道路㈱</t>
  </si>
  <si>
    <t>表１２６－４</t>
  </si>
  <si>
    <t>表１２６－６</t>
  </si>
  <si>
    <t>名 古 屋 支 社</t>
  </si>
  <si>
    <t>東  北  支  社</t>
  </si>
  <si>
    <t>関  東  支  社</t>
  </si>
  <si>
    <t>新  潟  支  社</t>
  </si>
  <si>
    <t>本　  　　　社</t>
  </si>
  <si>
    <t>東  京  支  社</t>
  </si>
  <si>
    <t>金  沢  支  社</t>
  </si>
  <si>
    <t>関  西  支  社</t>
  </si>
  <si>
    <t>中  国  支  社</t>
  </si>
  <si>
    <t>四  国  支  社</t>
  </si>
  <si>
    <t>九  州  支  社</t>
  </si>
  <si>
    <t>本　　   　 社</t>
  </si>
  <si>
    <t xml:space="preserve">        計</t>
  </si>
  <si>
    <t>表１２６－３</t>
  </si>
  <si>
    <t>表１２６－１</t>
  </si>
  <si>
    <t>表１２６－２</t>
  </si>
  <si>
    <t>表１２６－５</t>
  </si>
  <si>
    <t>平成29年度　東日本高速道路㈱事業費（実績額）</t>
  </si>
  <si>
    <t>平成29年度　中日本高速道路㈱事業費（実績額）</t>
  </si>
  <si>
    <t>平成29年度　西日本高速道路㈱事業費（実績額）</t>
  </si>
  <si>
    <t>平成29年度　首都高速道路㈱事業費（実績額）</t>
  </si>
  <si>
    <t>平成29年度　阪神高速道路㈱事業費（実績額）</t>
  </si>
  <si>
    <t>平成29年度　本州四国連絡高速道路㈱事業費（実績額）</t>
  </si>
  <si>
    <t>広島高速道路公社</t>
  </si>
  <si>
    <t>福岡北九州
高速道路公社</t>
  </si>
  <si>
    <t>名古屋高速道路公社</t>
  </si>
  <si>
    <t>維持改良費</t>
  </si>
  <si>
    <t>収　　入</t>
  </si>
  <si>
    <t>公　社　名</t>
  </si>
  <si>
    <t>-</t>
  </si>
  <si>
    <t>-</t>
  </si>
  <si>
    <t>交付金</t>
  </si>
  <si>
    <t>利子補給金</t>
  </si>
  <si>
    <t>関連街路</t>
  </si>
  <si>
    <t>民間資金</t>
  </si>
  <si>
    <t>特別転貸金</t>
  </si>
  <si>
    <t>貸付金</t>
  </si>
  <si>
    <t>県市の出資金</t>
  </si>
  <si>
    <t>収　　　　　　　　　　　　　　　　　　　入</t>
  </si>
  <si>
    <t>-</t>
  </si>
  <si>
    <t>対象額</t>
  </si>
  <si>
    <t>分担金</t>
  </si>
  <si>
    <t>建設費</t>
  </si>
  <si>
    <t>利子補給</t>
  </si>
  <si>
    <t>建設利息</t>
  </si>
  <si>
    <t>一般管理費</t>
  </si>
  <si>
    <t>調査費</t>
  </si>
  <si>
    <t>関連街路</t>
  </si>
  <si>
    <t>高速道路</t>
  </si>
  <si>
    <t>支　　　　　　　　　　　　　　　　　　　出</t>
  </si>
  <si>
    <t>表１２６－７</t>
  </si>
  <si>
    <t>平成29年度　指定都市高速道路公社の有料道路事業（決算額）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</si>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</sst>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(#,##0\)"/>
    <numFmt numFmtId="177" formatCode="#,##0_);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0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8" fontId="5" fillId="0" borderId="0" xfId="49" applyFont="1" applyAlignment="1">
      <alignment horizontal="centerContinuous" vertical="center"/>
    </xf>
    <xf numFmtId="38" fontId="5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38" fontId="5" fillId="0" borderId="0" xfId="49" applyFont="1" applyAlignment="1">
      <alignment horizontal="right" vertical="center"/>
    </xf>
    <xf numFmtId="38" fontId="5" fillId="33" borderId="0" xfId="49" applyFont="1" applyFill="1" applyBorder="1" applyAlignment="1">
      <alignment horizontal="right" vertical="center"/>
    </xf>
    <xf numFmtId="38" fontId="5" fillId="33" borderId="10" xfId="49" applyFont="1" applyFill="1" applyBorder="1" applyAlignment="1">
      <alignment vertical="center"/>
    </xf>
    <xf numFmtId="38" fontId="5" fillId="33" borderId="11" xfId="49" applyFont="1" applyFill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33" borderId="11" xfId="49" applyFont="1" applyFill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5" fillId="0" borderId="10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/>
    </xf>
    <xf numFmtId="38" fontId="5" fillId="0" borderId="0" xfId="51" applyFont="1" applyAlignment="1">
      <alignment vertical="center"/>
    </xf>
    <xf numFmtId="38" fontId="45" fillId="0" borderId="0" xfId="51" applyFont="1" applyFill="1" applyAlignment="1">
      <alignment vertical="center"/>
    </xf>
    <xf numFmtId="38" fontId="45" fillId="0" borderId="13" xfId="51" applyFont="1" applyFill="1" applyBorder="1" applyAlignment="1">
      <alignment horizontal="right" vertical="center"/>
    </xf>
    <xf numFmtId="38" fontId="45" fillId="0" borderId="11" xfId="51" applyFont="1" applyFill="1" applyBorder="1" applyAlignment="1">
      <alignment horizontal="right" vertical="center"/>
    </xf>
    <xf numFmtId="38" fontId="45" fillId="0" borderId="14" xfId="51" applyFont="1" applyFill="1" applyBorder="1" applyAlignment="1">
      <alignment horizontal="right" vertical="center"/>
    </xf>
    <xf numFmtId="38" fontId="45" fillId="0" borderId="0" xfId="51" applyFont="1" applyFill="1" applyBorder="1" applyAlignment="1">
      <alignment horizontal="right" vertical="center"/>
    </xf>
    <xf numFmtId="38" fontId="45" fillId="0" borderId="15" xfId="51" applyFont="1" applyFill="1" applyBorder="1" applyAlignment="1">
      <alignment horizontal="center" vertical="center"/>
    </xf>
    <xf numFmtId="38" fontId="45" fillId="0" borderId="10" xfId="51" applyFont="1" applyFill="1" applyBorder="1" applyAlignment="1">
      <alignment horizontal="right" vertical="center"/>
    </xf>
    <xf numFmtId="38" fontId="45" fillId="0" borderId="16" xfId="51" applyFont="1" applyFill="1" applyBorder="1" applyAlignment="1">
      <alignment horizontal="right" vertical="center"/>
    </xf>
    <xf numFmtId="38" fontId="45" fillId="0" borderId="17" xfId="51" applyFont="1" applyFill="1" applyBorder="1" applyAlignment="1">
      <alignment horizontal="right" vertical="center"/>
    </xf>
    <xf numFmtId="0" fontId="45" fillId="0" borderId="12" xfId="0" applyFont="1" applyFill="1" applyBorder="1" applyAlignment="1">
      <alignment horizontal="distributed" vertical="center"/>
    </xf>
    <xf numFmtId="38" fontId="45" fillId="0" borderId="18" xfId="51" applyFont="1" applyFill="1" applyBorder="1" applyAlignment="1">
      <alignment horizontal="distributed" vertical="center"/>
    </xf>
    <xf numFmtId="38" fontId="5" fillId="0" borderId="12" xfId="51" applyFont="1" applyBorder="1" applyAlignment="1">
      <alignment horizontal="distributed" vertical="center"/>
    </xf>
    <xf numFmtId="38" fontId="5" fillId="0" borderId="18" xfId="51" applyFont="1" applyBorder="1" applyAlignment="1">
      <alignment horizontal="distributed" vertical="center"/>
    </xf>
    <xf numFmtId="38" fontId="5" fillId="0" borderId="19" xfId="51" applyFont="1" applyBorder="1" applyAlignment="1">
      <alignment horizontal="centerContinuous" vertical="center"/>
    </xf>
    <xf numFmtId="38" fontId="5" fillId="0" borderId="19" xfId="51" applyFont="1" applyBorder="1" applyAlignment="1">
      <alignment horizontal="centerContinuous" vertical="center" wrapText="1"/>
    </xf>
    <xf numFmtId="38" fontId="5" fillId="0" borderId="20" xfId="51" applyFont="1" applyBorder="1" applyAlignment="1">
      <alignment horizontal="centerContinuous" vertical="center"/>
    </xf>
    <xf numFmtId="38" fontId="5" fillId="0" borderId="0" xfId="51" applyFont="1" applyAlignment="1">
      <alignment horizontal="right" vertical="center"/>
    </xf>
    <xf numFmtId="38" fontId="8" fillId="0" borderId="0" xfId="51" applyFont="1" applyAlignment="1">
      <alignment vertical="center"/>
    </xf>
    <xf numFmtId="38" fontId="9" fillId="0" borderId="0" xfId="51" applyFont="1" applyAlignment="1">
      <alignment horizontal="center" vertical="center"/>
    </xf>
    <xf numFmtId="38" fontId="4" fillId="0" borderId="0" xfId="51" applyFont="1" applyAlignment="1">
      <alignment horizontal="centerContinuous" vertical="center"/>
    </xf>
    <xf numFmtId="38" fontId="5" fillId="0" borderId="0" xfId="51" applyFont="1" applyBorder="1" applyAlignment="1">
      <alignment vertical="center"/>
    </xf>
    <xf numFmtId="38" fontId="45" fillId="0" borderId="0" xfId="51" applyFont="1" applyFill="1" applyBorder="1" applyAlignment="1">
      <alignment vertical="center"/>
    </xf>
    <xf numFmtId="38" fontId="45" fillId="0" borderId="21" xfId="51" applyFont="1" applyFill="1" applyBorder="1" applyAlignment="1">
      <alignment horizontal="right" vertical="center"/>
    </xf>
    <xf numFmtId="38" fontId="5" fillId="0" borderId="22" xfId="51" applyFont="1" applyBorder="1" applyAlignment="1">
      <alignment vertical="center"/>
    </xf>
    <xf numFmtId="38" fontId="45" fillId="0" borderId="22" xfId="51" applyFont="1" applyFill="1" applyBorder="1" applyAlignment="1">
      <alignment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horizontal="distributed" vertical="center"/>
    </xf>
    <xf numFmtId="38" fontId="5" fillId="0" borderId="23" xfId="49" applyFont="1" applyBorder="1" applyAlignment="1">
      <alignment horizontal="left" vertical="center" indent="1"/>
    </xf>
    <xf numFmtId="38" fontId="5" fillId="0" borderId="24" xfId="49" applyFont="1" applyBorder="1" applyAlignment="1">
      <alignment horizontal="center" vertical="center"/>
    </xf>
    <xf numFmtId="38" fontId="5" fillId="0" borderId="24" xfId="49" applyFont="1" applyBorder="1" applyAlignment="1">
      <alignment horizontal="left" vertical="center"/>
    </xf>
    <xf numFmtId="38" fontId="5" fillId="0" borderId="23" xfId="49" applyFont="1" applyBorder="1" applyAlignment="1">
      <alignment horizontal="center" vertical="center"/>
    </xf>
    <xf numFmtId="38" fontId="5" fillId="0" borderId="24" xfId="49" applyFont="1" applyBorder="1" applyAlignment="1">
      <alignment horizontal="distributed" vertical="center" wrapText="1"/>
    </xf>
    <xf numFmtId="38" fontId="45" fillId="0" borderId="23" xfId="51" applyFont="1" applyFill="1" applyBorder="1" applyAlignment="1">
      <alignment horizontal="distributed" vertical="center"/>
    </xf>
    <xf numFmtId="38" fontId="45" fillId="0" borderId="23" xfId="51" applyFont="1" applyFill="1" applyBorder="1" applyAlignment="1">
      <alignment horizontal="distributed" vertical="center" wrapText="1"/>
    </xf>
    <xf numFmtId="38" fontId="45" fillId="0" borderId="24" xfId="51" applyFont="1" applyFill="1" applyBorder="1" applyAlignment="1">
      <alignment horizontal="center" vertical="center"/>
    </xf>
    <xf numFmtId="38" fontId="5" fillId="0" borderId="25" xfId="49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38" fontId="5" fillId="0" borderId="12" xfId="49" applyFont="1" applyBorder="1" applyAlignment="1">
      <alignment horizontal="distributed" vertical="center"/>
    </xf>
    <xf numFmtId="38" fontId="4" fillId="0" borderId="0" xfId="49" applyFont="1" applyAlignment="1">
      <alignment horizontal="center" vertical="center"/>
    </xf>
    <xf numFmtId="38" fontId="7" fillId="0" borderId="26" xfId="49" applyFont="1" applyBorder="1" applyAlignment="1">
      <alignment vertical="center" shrinkToFit="1"/>
    </xf>
    <xf numFmtId="38" fontId="5" fillId="0" borderId="27" xfId="49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38" fontId="5" fillId="0" borderId="29" xfId="49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38" fontId="5" fillId="0" borderId="28" xfId="49" applyFont="1" applyBorder="1" applyAlignment="1">
      <alignment horizontal="center" vertical="center"/>
    </xf>
    <xf numFmtId="38" fontId="5" fillId="0" borderId="30" xfId="49" applyFont="1" applyBorder="1" applyAlignment="1">
      <alignment horizontal="distributed" vertical="center"/>
    </xf>
    <xf numFmtId="38" fontId="4" fillId="0" borderId="0" xfId="49" applyFont="1" applyAlignment="1">
      <alignment horizontal="center" vertical="center" shrinkToFit="1"/>
    </xf>
    <xf numFmtId="38" fontId="45" fillId="0" borderId="18" xfId="51" applyFont="1" applyFill="1" applyBorder="1" applyAlignment="1">
      <alignment horizontal="distributed" vertical="center"/>
    </xf>
    <xf numFmtId="0" fontId="46" fillId="0" borderId="12" xfId="0" applyFont="1" applyFill="1" applyBorder="1" applyAlignment="1">
      <alignment horizontal="distributed" vertical="center"/>
    </xf>
    <xf numFmtId="38" fontId="5" fillId="0" borderId="18" xfId="51" applyFont="1" applyBorder="1" applyAlignment="1">
      <alignment horizontal="distributed" vertical="center"/>
    </xf>
    <xf numFmtId="38" fontId="5" fillId="0" borderId="12" xfId="51" applyFont="1" applyBorder="1" applyAlignment="1">
      <alignment horizontal="distributed" vertical="center"/>
    </xf>
    <xf numFmtId="38" fontId="5" fillId="0" borderId="27" xfId="5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38" fontId="45" fillId="0" borderId="27" xfId="51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vertical="center"/>
    </xf>
    <xf numFmtId="0" fontId="46" fillId="0" borderId="28" xfId="0" applyFont="1" applyFill="1" applyBorder="1" applyAlignment="1">
      <alignment vertical="center"/>
    </xf>
    <xf numFmtId="38" fontId="45" fillId="0" borderId="31" xfId="51" applyFont="1" applyFill="1" applyBorder="1" applyAlignment="1">
      <alignment horizontal="distributed" vertical="center"/>
    </xf>
    <xf numFmtId="0" fontId="46" fillId="0" borderId="32" xfId="0" applyFont="1" applyFill="1" applyBorder="1" applyAlignment="1">
      <alignment horizontal="distributed" vertical="center"/>
    </xf>
    <xf numFmtId="0" fontId="46" fillId="0" borderId="33" xfId="0" applyFont="1" applyFill="1" applyBorder="1" applyAlignment="1">
      <alignment horizontal="distributed" vertical="center"/>
    </xf>
    <xf numFmtId="38" fontId="45" fillId="0" borderId="17" xfId="51" applyFont="1" applyFill="1" applyBorder="1" applyAlignment="1">
      <alignment horizontal="distributed" vertical="center" wrapText="1"/>
    </xf>
    <xf numFmtId="0" fontId="46" fillId="0" borderId="30" xfId="0" applyFont="1" applyFill="1" applyBorder="1" applyAlignment="1">
      <alignment horizontal="distributed" vertical="center" wrapText="1"/>
    </xf>
    <xf numFmtId="38" fontId="5" fillId="0" borderId="17" xfId="51" applyFont="1" applyBorder="1" applyAlignment="1">
      <alignment horizontal="distributed" vertical="center"/>
    </xf>
    <xf numFmtId="38" fontId="5" fillId="0" borderId="30" xfId="51" applyFont="1" applyBorder="1" applyAlignment="1">
      <alignment horizontal="distributed" vertical="center"/>
    </xf>
    <xf numFmtId="38" fontId="45" fillId="0" borderId="17" xfId="51" applyFont="1" applyFill="1" applyBorder="1" applyAlignment="1">
      <alignment horizontal="distributed" vertical="center"/>
    </xf>
    <xf numFmtId="0" fontId="46" fillId="0" borderId="30" xfId="0" applyFont="1" applyFill="1" applyBorder="1" applyAlignment="1">
      <alignment horizontal="distributed" vertical="center"/>
    </xf>
    <xf numFmtId="38" fontId="5" fillId="0" borderId="18" xfId="51" applyFont="1" applyBorder="1" applyAlignment="1">
      <alignment horizontal="distributed" vertical="center" wrapText="1"/>
    </xf>
    <xf numFmtId="38" fontId="5" fillId="0" borderId="12" xfId="51" applyFont="1" applyBorder="1" applyAlignment="1">
      <alignment horizontal="distributed" vertical="center" wrapText="1"/>
    </xf>
    <xf numFmtId="38" fontId="45" fillId="0" borderId="12" xfId="51" applyFont="1" applyFill="1" applyBorder="1" applyAlignment="1">
      <alignment horizontal="distributed" vertical="center"/>
    </xf>
    <xf numFmtId="38" fontId="45" fillId="0" borderId="20" xfId="51" applyFont="1" applyFill="1" applyBorder="1" applyAlignment="1">
      <alignment horizontal="center" vertical="center"/>
    </xf>
    <xf numFmtId="38" fontId="45" fillId="0" borderId="19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zoomScale="70" zoomScaleNormal="70" zoomScalePageLayoutView="0" workbookViewId="0" topLeftCell="A1">
      <selection activeCell="A1" sqref="A1:E1"/>
    </sheetView>
  </sheetViews>
  <sheetFormatPr defaultColWidth="9.00390625" defaultRowHeight="13.5"/>
  <cols>
    <col min="1" max="1" width="18.625" style="2" customWidth="1"/>
    <col min="2" max="5" width="16.25390625" style="2" customWidth="1"/>
    <col min="6" max="8" width="9.00390625" style="2" customWidth="1"/>
    <col min="9" max="10" width="12.125" style="2" bestFit="1" customWidth="1"/>
    <col min="11" max="12" width="11.00390625" style="2" bestFit="1" customWidth="1"/>
    <col min="13" max="16384" width="9.00390625" style="2" customWidth="1"/>
  </cols>
  <sheetData>
    <row r="1" spans="1:5" ht="21" customHeight="1">
      <c r="A1" s="54" t="s">
        <v>42</v>
      </c>
      <c r="B1" s="54"/>
      <c r="C1" s="54"/>
      <c r="D1" s="54"/>
      <c r="E1" s="54"/>
    </row>
    <row r="2" spans="1:5" ht="21" customHeight="1" thickBot="1">
      <c r="A2" s="3" t="s">
        <v>39</v>
      </c>
      <c r="E2" s="4" t="s">
        <v>0</v>
      </c>
    </row>
    <row r="3" spans="1:6" ht="14.25" customHeight="1">
      <c r="A3" s="56" t="s">
        <v>12</v>
      </c>
      <c r="B3" s="51" t="s">
        <v>17</v>
      </c>
      <c r="C3" s="51" t="s">
        <v>18</v>
      </c>
      <c r="D3" s="51" t="s">
        <v>19</v>
      </c>
      <c r="E3" s="58" t="s">
        <v>2</v>
      </c>
      <c r="F3" s="41"/>
    </row>
    <row r="4" spans="1:6" ht="14.25" customHeight="1">
      <c r="A4" s="57"/>
      <c r="B4" s="52"/>
      <c r="C4" s="52"/>
      <c r="D4" s="52"/>
      <c r="E4" s="59"/>
      <c r="F4" s="41"/>
    </row>
    <row r="5" spans="1:6" ht="21.75" customHeight="1">
      <c r="A5" s="42" t="s">
        <v>13</v>
      </c>
      <c r="B5" s="10"/>
      <c r="C5" s="10"/>
      <c r="D5" s="10"/>
      <c r="E5" s="10"/>
      <c r="F5" s="41"/>
    </row>
    <row r="6" spans="1:6" ht="21.75" customHeight="1">
      <c r="A6" s="43" t="s">
        <v>6</v>
      </c>
      <c r="B6" s="10">
        <v>17363668</v>
      </c>
      <c r="C6" s="10">
        <v>15156348</v>
      </c>
      <c r="D6" s="10">
        <v>3227</v>
      </c>
      <c r="E6" s="10">
        <v>32523243</v>
      </c>
      <c r="F6" s="41"/>
    </row>
    <row r="7" spans="1:6" ht="21.75" customHeight="1">
      <c r="A7" s="43" t="s">
        <v>26</v>
      </c>
      <c r="B7" s="10">
        <v>29137802</v>
      </c>
      <c r="C7" s="10">
        <v>36167260</v>
      </c>
      <c r="D7" s="10">
        <v>67694</v>
      </c>
      <c r="E7" s="10">
        <v>65372755</v>
      </c>
      <c r="F7" s="41"/>
    </row>
    <row r="8" spans="1:6" ht="21.75" customHeight="1">
      <c r="A8" s="43" t="s">
        <v>27</v>
      </c>
      <c r="B8" s="10">
        <v>235542223</v>
      </c>
      <c r="C8" s="10">
        <v>43386515</v>
      </c>
      <c r="D8" s="10">
        <v>143481</v>
      </c>
      <c r="E8" s="10">
        <v>279072219</v>
      </c>
      <c r="F8" s="41"/>
    </row>
    <row r="9" spans="1:6" ht="21.75" customHeight="1">
      <c r="A9" s="43" t="s">
        <v>28</v>
      </c>
      <c r="B9" s="10">
        <v>16281564</v>
      </c>
      <c r="C9" s="10">
        <v>19378197</v>
      </c>
      <c r="D9" s="10" t="s">
        <v>82</v>
      </c>
      <c r="E9" s="10">
        <v>35659761</v>
      </c>
      <c r="F9" s="41"/>
    </row>
    <row r="10" spans="1:6" ht="21.75" customHeight="1">
      <c r="A10" s="43" t="s">
        <v>29</v>
      </c>
      <c r="B10" s="8">
        <v>920209</v>
      </c>
      <c r="C10" s="8">
        <v>2194763</v>
      </c>
      <c r="D10" s="10" t="s">
        <v>55</v>
      </c>
      <c r="E10" s="10">
        <v>3114972</v>
      </c>
      <c r="F10" s="41"/>
    </row>
    <row r="11" spans="1:6" ht="21.75" customHeight="1" thickBot="1">
      <c r="A11" s="44" t="s">
        <v>1</v>
      </c>
      <c r="B11" s="11">
        <v>299245466</v>
      </c>
      <c r="C11" s="12">
        <v>116283083</v>
      </c>
      <c r="D11" s="12">
        <v>214401</v>
      </c>
      <c r="E11" s="12">
        <v>415742950</v>
      </c>
      <c r="F11" s="41"/>
    </row>
    <row r="12" spans="1:5" ht="16.5" customHeight="1">
      <c r="A12" s="55" t="s">
        <v>7</v>
      </c>
      <c r="B12" s="55"/>
      <c r="C12" s="55"/>
      <c r="D12" s="55"/>
      <c r="E12" s="55"/>
    </row>
    <row r="13" spans="2:5" ht="16.5" customHeight="1">
      <c r="B13" s="8"/>
      <c r="C13" s="8"/>
      <c r="D13" s="8"/>
      <c r="E13" s="8"/>
    </row>
    <row r="14" ht="20.25" customHeight="1"/>
    <row r="15" spans="1:5" ht="21" customHeight="1">
      <c r="A15" s="54" t="s">
        <v>43</v>
      </c>
      <c r="B15" s="54"/>
      <c r="C15" s="54"/>
      <c r="D15" s="54"/>
      <c r="E15" s="54"/>
    </row>
    <row r="16" spans="1:5" ht="21" customHeight="1" thickBot="1">
      <c r="A16" s="3" t="s">
        <v>40</v>
      </c>
      <c r="E16" s="4" t="s">
        <v>0</v>
      </c>
    </row>
    <row r="17" spans="1:6" ht="14.25" customHeight="1">
      <c r="A17" s="56" t="s">
        <v>12</v>
      </c>
      <c r="B17" s="51" t="s">
        <v>17</v>
      </c>
      <c r="C17" s="51" t="s">
        <v>18</v>
      </c>
      <c r="D17" s="51" t="s">
        <v>19</v>
      </c>
      <c r="E17" s="58" t="s">
        <v>2</v>
      </c>
      <c r="F17" s="41"/>
    </row>
    <row r="18" spans="1:6" ht="14.25" customHeight="1">
      <c r="A18" s="60"/>
      <c r="B18" s="53"/>
      <c r="C18" s="53"/>
      <c r="D18" s="53"/>
      <c r="E18" s="61"/>
      <c r="F18" s="41"/>
    </row>
    <row r="19" spans="1:6" ht="21.75" customHeight="1">
      <c r="A19" s="42" t="s">
        <v>14</v>
      </c>
      <c r="B19" s="13"/>
      <c r="C19" s="10"/>
      <c r="D19" s="10"/>
      <c r="E19" s="10"/>
      <c r="F19" s="41"/>
    </row>
    <row r="20" spans="1:6" ht="21.75" customHeight="1">
      <c r="A20" s="43" t="s">
        <v>25</v>
      </c>
      <c r="B20" s="10">
        <v>102161478</v>
      </c>
      <c r="C20" s="10">
        <v>40282064</v>
      </c>
      <c r="D20" s="10">
        <v>73859</v>
      </c>
      <c r="E20" s="10">
        <v>142517401</v>
      </c>
      <c r="F20" s="41"/>
    </row>
    <row r="21" spans="1:6" ht="21.75" customHeight="1">
      <c r="A21" s="43" t="s">
        <v>30</v>
      </c>
      <c r="B21" s="10">
        <v>160645044</v>
      </c>
      <c r="C21" s="10">
        <v>21379309</v>
      </c>
      <c r="D21" s="10" t="s">
        <v>55</v>
      </c>
      <c r="E21" s="10">
        <v>182024353</v>
      </c>
      <c r="F21" s="41"/>
    </row>
    <row r="22" spans="1:6" ht="21.75" customHeight="1">
      <c r="A22" s="43" t="s">
        <v>15</v>
      </c>
      <c r="B22" s="10">
        <v>4746970</v>
      </c>
      <c r="C22" s="10">
        <v>14900450</v>
      </c>
      <c r="D22" s="10">
        <v>4372</v>
      </c>
      <c r="E22" s="10">
        <v>19651792</v>
      </c>
      <c r="F22" s="41"/>
    </row>
    <row r="23" spans="1:6" ht="21.75" customHeight="1">
      <c r="A23" s="43" t="s">
        <v>31</v>
      </c>
      <c r="B23" s="10">
        <v>3836850</v>
      </c>
      <c r="C23" s="10">
        <v>14310159</v>
      </c>
      <c r="D23" s="10" t="s">
        <v>55</v>
      </c>
      <c r="E23" s="10">
        <v>18147009</v>
      </c>
      <c r="F23" s="41"/>
    </row>
    <row r="24" spans="1:6" ht="21.75" customHeight="1">
      <c r="A24" s="43" t="s">
        <v>29</v>
      </c>
      <c r="B24" s="8">
        <v>1323692</v>
      </c>
      <c r="C24" s="8">
        <v>1890144</v>
      </c>
      <c r="D24" s="10" t="s">
        <v>55</v>
      </c>
      <c r="E24" s="10">
        <v>3213836</v>
      </c>
      <c r="F24" s="41"/>
    </row>
    <row r="25" spans="1:6" ht="21.75" customHeight="1" thickBot="1">
      <c r="A25" s="44" t="s">
        <v>1</v>
      </c>
      <c r="B25" s="11">
        <v>272714034</v>
      </c>
      <c r="C25" s="12">
        <v>92762127</v>
      </c>
      <c r="D25" s="12">
        <v>78231</v>
      </c>
      <c r="E25" s="10">
        <v>365554391</v>
      </c>
      <c r="F25" s="41"/>
    </row>
    <row r="26" spans="1:5" ht="16.5" customHeight="1">
      <c r="A26" s="55" t="s">
        <v>7</v>
      </c>
      <c r="B26" s="55"/>
      <c r="C26" s="55"/>
      <c r="D26" s="55"/>
      <c r="E26" s="55"/>
    </row>
    <row r="27" spans="2:5" ht="16.5" customHeight="1">
      <c r="B27" s="8"/>
      <c r="C27" s="8"/>
      <c r="D27" s="8"/>
      <c r="E27" s="8"/>
    </row>
    <row r="28" ht="20.25" customHeight="1"/>
    <row r="29" spans="1:5" ht="21" customHeight="1">
      <c r="A29" s="54" t="s">
        <v>44</v>
      </c>
      <c r="B29" s="54"/>
      <c r="C29" s="54"/>
      <c r="D29" s="54"/>
      <c r="E29" s="54"/>
    </row>
    <row r="30" spans="1:5" ht="21" customHeight="1" thickBot="1">
      <c r="A30" s="3" t="s">
        <v>38</v>
      </c>
      <c r="E30" s="4" t="s">
        <v>0</v>
      </c>
    </row>
    <row r="31" spans="1:6" ht="14.25" customHeight="1">
      <c r="A31" s="56" t="s">
        <v>12</v>
      </c>
      <c r="B31" s="51" t="s">
        <v>17</v>
      </c>
      <c r="C31" s="51" t="s">
        <v>18</v>
      </c>
      <c r="D31" s="51" t="s">
        <v>19</v>
      </c>
      <c r="E31" s="58" t="s">
        <v>2</v>
      </c>
      <c r="F31" s="41"/>
    </row>
    <row r="32" spans="1:6" ht="14.25" customHeight="1">
      <c r="A32" s="57"/>
      <c r="B32" s="52"/>
      <c r="C32" s="52"/>
      <c r="D32" s="52"/>
      <c r="E32" s="59"/>
      <c r="F32" s="41"/>
    </row>
    <row r="33" spans="1:6" ht="21.75" customHeight="1">
      <c r="A33" s="42" t="s">
        <v>16</v>
      </c>
      <c r="B33" s="10"/>
      <c r="C33" s="10"/>
      <c r="D33" s="10"/>
      <c r="E33" s="10"/>
      <c r="F33" s="41"/>
    </row>
    <row r="34" spans="1:6" ht="21.75" customHeight="1">
      <c r="A34" s="43" t="s">
        <v>32</v>
      </c>
      <c r="B34" s="10">
        <v>326385824</v>
      </c>
      <c r="C34" s="10">
        <v>23523155</v>
      </c>
      <c r="D34" s="10" t="s">
        <v>55</v>
      </c>
      <c r="E34" s="10">
        <v>349908979</v>
      </c>
      <c r="F34" s="41"/>
    </row>
    <row r="35" spans="1:6" ht="21.75" customHeight="1">
      <c r="A35" s="43" t="s">
        <v>33</v>
      </c>
      <c r="B35" s="10">
        <v>2564415</v>
      </c>
      <c r="C35" s="10">
        <v>28203555</v>
      </c>
      <c r="D35" s="10">
        <v>3152</v>
      </c>
      <c r="E35" s="10">
        <v>30771123</v>
      </c>
      <c r="F35" s="41"/>
    </row>
    <row r="36" spans="1:6" ht="21.75" customHeight="1">
      <c r="A36" s="43" t="s">
        <v>34</v>
      </c>
      <c r="B36" s="10">
        <v>30117525</v>
      </c>
      <c r="C36" s="10">
        <v>6933587</v>
      </c>
      <c r="D36" s="10" t="s">
        <v>55</v>
      </c>
      <c r="E36" s="10">
        <v>37051113</v>
      </c>
      <c r="F36" s="41"/>
    </row>
    <row r="37" spans="1:6" ht="21.75" customHeight="1">
      <c r="A37" s="43" t="s">
        <v>35</v>
      </c>
      <c r="B37" s="10">
        <v>13450770</v>
      </c>
      <c r="C37" s="10">
        <v>28407672</v>
      </c>
      <c r="D37" s="10">
        <v>31018952</v>
      </c>
      <c r="E37" s="10">
        <v>72877394</v>
      </c>
      <c r="F37" s="41"/>
    </row>
    <row r="38" spans="1:6" ht="21.75" customHeight="1">
      <c r="A38" s="43" t="s">
        <v>36</v>
      </c>
      <c r="B38" s="8">
        <v>90321</v>
      </c>
      <c r="C38" s="10">
        <v>633357</v>
      </c>
      <c r="D38" s="10" t="s">
        <v>80</v>
      </c>
      <c r="E38" s="10">
        <v>723678</v>
      </c>
      <c r="F38" s="41"/>
    </row>
    <row r="39" spans="1:6" ht="21.75" customHeight="1" thickBot="1">
      <c r="A39" s="45" t="s">
        <v>37</v>
      </c>
      <c r="B39" s="11">
        <v>372608855</v>
      </c>
      <c r="C39" s="12">
        <v>87701326</v>
      </c>
      <c r="D39" s="12">
        <v>31022105</v>
      </c>
      <c r="E39" s="12">
        <v>491332286</v>
      </c>
      <c r="F39" s="41"/>
    </row>
    <row r="40" spans="1:5" ht="16.5" customHeight="1">
      <c r="A40" s="55" t="s">
        <v>7</v>
      </c>
      <c r="B40" s="55"/>
      <c r="C40" s="55"/>
      <c r="D40" s="55"/>
      <c r="E40" s="55"/>
    </row>
  </sheetData>
  <sheetProtection/>
  <mergeCells count="21">
    <mergeCell ref="A31:A32"/>
    <mergeCell ref="E3:E4"/>
    <mergeCell ref="B31:B32"/>
    <mergeCell ref="D3:D4"/>
    <mergeCell ref="C31:C32"/>
    <mergeCell ref="A40:E40"/>
    <mergeCell ref="E31:E32"/>
    <mergeCell ref="D17:D18"/>
    <mergeCell ref="A17:A18"/>
    <mergeCell ref="E17:E18"/>
    <mergeCell ref="C17:C18"/>
    <mergeCell ref="B3:B4"/>
    <mergeCell ref="B17:B18"/>
    <mergeCell ref="C3:C4"/>
    <mergeCell ref="D31:D32"/>
    <mergeCell ref="A1:E1"/>
    <mergeCell ref="A15:E15"/>
    <mergeCell ref="A29:E29"/>
    <mergeCell ref="A12:E12"/>
    <mergeCell ref="A26:E26"/>
    <mergeCell ref="A3:A4"/>
  </mergeCells>
  <printOptions horizontalCentered="1"/>
  <pageMargins left="0.3937007874015748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="71" zoomScaleNormal="71" zoomScalePageLayoutView="0" workbookViewId="0" topLeftCell="A1">
      <selection activeCell="A1" sqref="A1:E1"/>
    </sheetView>
  </sheetViews>
  <sheetFormatPr defaultColWidth="9.00390625" defaultRowHeight="13.5"/>
  <cols>
    <col min="1" max="1" width="18.625" style="2" customWidth="1"/>
    <col min="2" max="2" width="14.125" style="2" customWidth="1"/>
    <col min="3" max="3" width="13.625" style="2" customWidth="1"/>
    <col min="4" max="4" width="13.125" style="2" customWidth="1"/>
    <col min="5" max="7" width="13.625" style="2" customWidth="1"/>
    <col min="8" max="8" width="14.125" style="2" customWidth="1"/>
    <col min="9" max="9" width="14.625" style="2" customWidth="1"/>
    <col min="10" max="10" width="14.125" style="2" customWidth="1"/>
    <col min="11" max="11" width="14.625" style="2" customWidth="1"/>
    <col min="12" max="12" width="16.375" style="2" bestFit="1" customWidth="1"/>
    <col min="13" max="16384" width="9.00390625" style="2" customWidth="1"/>
  </cols>
  <sheetData>
    <row r="1" spans="1:6" ht="21" customHeight="1">
      <c r="A1" s="54" t="s">
        <v>45</v>
      </c>
      <c r="B1" s="54"/>
      <c r="C1" s="54"/>
      <c r="D1" s="54"/>
      <c r="E1" s="54"/>
      <c r="F1" s="1"/>
    </row>
    <row r="2" spans="1:5" ht="21" customHeight="1" thickBot="1">
      <c r="A2" s="3" t="s">
        <v>23</v>
      </c>
      <c r="E2" s="4" t="s">
        <v>0</v>
      </c>
    </row>
    <row r="3" spans="1:6" ht="14.25" customHeight="1">
      <c r="A3" s="56" t="s">
        <v>12</v>
      </c>
      <c r="B3" s="51" t="s">
        <v>17</v>
      </c>
      <c r="C3" s="51" t="s">
        <v>18</v>
      </c>
      <c r="D3" s="51" t="s">
        <v>19</v>
      </c>
      <c r="E3" s="58" t="s">
        <v>2</v>
      </c>
      <c r="F3" s="41"/>
    </row>
    <row r="4" spans="1:6" ht="14.25" customHeight="1">
      <c r="A4" s="57"/>
      <c r="B4" s="52"/>
      <c r="C4" s="52"/>
      <c r="D4" s="52"/>
      <c r="E4" s="59"/>
      <c r="F4" s="41"/>
    </row>
    <row r="5" spans="1:6" ht="21.75" customHeight="1">
      <c r="A5" s="42" t="s">
        <v>20</v>
      </c>
      <c r="B5" s="5"/>
      <c r="C5" s="5"/>
      <c r="D5" s="5"/>
      <c r="E5" s="5"/>
      <c r="F5" s="41"/>
    </row>
    <row r="6" spans="1:6" ht="21.75" customHeight="1">
      <c r="A6" s="46" t="s">
        <v>8</v>
      </c>
      <c r="B6" s="5">
        <v>53990104</v>
      </c>
      <c r="C6" s="5">
        <v>43383813</v>
      </c>
      <c r="D6" s="5" t="s">
        <v>80</v>
      </c>
      <c r="E6" s="5">
        <v>97373917</v>
      </c>
      <c r="F6" s="41"/>
    </row>
    <row r="7" spans="1:6" ht="21.75" customHeight="1">
      <c r="A7" s="46" t="s">
        <v>9</v>
      </c>
      <c r="B7" s="5">
        <v>34300514</v>
      </c>
      <c r="C7" s="5">
        <v>12988941</v>
      </c>
      <c r="D7" s="5" t="s">
        <v>55</v>
      </c>
      <c r="E7" s="5">
        <v>47289455</v>
      </c>
      <c r="F7" s="41"/>
    </row>
    <row r="8" spans="1:6" ht="21.75" customHeight="1">
      <c r="A8" s="46" t="s">
        <v>10</v>
      </c>
      <c r="B8" s="5">
        <v>22082</v>
      </c>
      <c r="C8" s="5">
        <v>2738598</v>
      </c>
      <c r="D8" s="5" t="s">
        <v>55</v>
      </c>
      <c r="E8" s="5">
        <v>2760680</v>
      </c>
      <c r="F8" s="41"/>
    </row>
    <row r="9" spans="1:6" ht="21.75" customHeight="1">
      <c r="A9" s="46" t="s">
        <v>11</v>
      </c>
      <c r="B9" s="5" t="s">
        <v>81</v>
      </c>
      <c r="C9" s="5">
        <v>1163303</v>
      </c>
      <c r="D9" s="5" t="s">
        <v>55</v>
      </c>
      <c r="E9" s="5">
        <v>1163303</v>
      </c>
      <c r="F9" s="41"/>
    </row>
    <row r="10" spans="1:6" ht="21.75" customHeight="1" thickBot="1">
      <c r="A10" s="44" t="s">
        <v>1</v>
      </c>
      <c r="B10" s="6">
        <v>88312700</v>
      </c>
      <c r="C10" s="7">
        <v>60274654</v>
      </c>
      <c r="D10" s="9" t="s">
        <v>55</v>
      </c>
      <c r="E10" s="7">
        <v>148587354</v>
      </c>
      <c r="F10" s="41"/>
    </row>
    <row r="11" spans="1:6" ht="16.5" customHeight="1">
      <c r="A11" s="55" t="s">
        <v>7</v>
      </c>
      <c r="B11" s="55"/>
      <c r="C11" s="55"/>
      <c r="D11" s="55"/>
      <c r="E11" s="55"/>
      <c r="F11" s="8"/>
    </row>
    <row r="12" spans="2:6" ht="16.5" customHeight="1">
      <c r="B12" s="8"/>
      <c r="C12" s="8"/>
      <c r="D12" s="8"/>
      <c r="E12" s="8"/>
      <c r="F12" s="8"/>
    </row>
    <row r="13" ht="20.25" customHeight="1"/>
    <row r="14" spans="1:6" ht="21" customHeight="1">
      <c r="A14" s="54" t="s">
        <v>46</v>
      </c>
      <c r="B14" s="54"/>
      <c r="C14" s="54"/>
      <c r="D14" s="54"/>
      <c r="E14" s="54"/>
      <c r="F14" s="1"/>
    </row>
    <row r="15" spans="1:5" ht="21" customHeight="1" thickBot="1">
      <c r="A15" s="3" t="s">
        <v>41</v>
      </c>
      <c r="E15" s="4" t="s">
        <v>0</v>
      </c>
    </row>
    <row r="16" spans="1:6" ht="14.25" customHeight="1">
      <c r="A16" s="56" t="s">
        <v>12</v>
      </c>
      <c r="B16" s="51" t="s">
        <v>17</v>
      </c>
      <c r="C16" s="51" t="s">
        <v>18</v>
      </c>
      <c r="D16" s="51" t="s">
        <v>19</v>
      </c>
      <c r="E16" s="58" t="s">
        <v>2</v>
      </c>
      <c r="F16" s="41"/>
    </row>
    <row r="17" spans="1:6" ht="14.25" customHeight="1">
      <c r="A17" s="57"/>
      <c r="B17" s="52"/>
      <c r="C17" s="52"/>
      <c r="D17" s="52"/>
      <c r="E17" s="59"/>
      <c r="F17" s="41"/>
    </row>
    <row r="18" spans="1:7" ht="21.75" customHeight="1">
      <c r="A18" s="42" t="s">
        <v>21</v>
      </c>
      <c r="B18" s="5"/>
      <c r="C18" s="5"/>
      <c r="D18" s="5"/>
      <c r="E18" s="5"/>
      <c r="F18" s="41"/>
      <c r="G18" s="2" t="str">
        <f>'126-4･5･6'!D6</f>
        <v>-</v>
      </c>
    </row>
    <row r="19" spans="1:6" ht="21.75" customHeight="1">
      <c r="A19" s="46" t="s">
        <v>3</v>
      </c>
      <c r="B19" s="5">
        <v>7990353</v>
      </c>
      <c r="C19" s="5">
        <v>20619941</v>
      </c>
      <c r="D19" s="5" t="s">
        <v>55</v>
      </c>
      <c r="E19" s="5">
        <v>28610294</v>
      </c>
      <c r="F19" s="41"/>
    </row>
    <row r="20" spans="1:6" ht="21.75" customHeight="1">
      <c r="A20" s="46" t="s">
        <v>4</v>
      </c>
      <c r="B20" s="5">
        <v>258782</v>
      </c>
      <c r="C20" s="5">
        <v>1834333</v>
      </c>
      <c r="D20" s="5" t="s">
        <v>55</v>
      </c>
      <c r="E20" s="5">
        <v>2093115</v>
      </c>
      <c r="F20" s="41"/>
    </row>
    <row r="21" spans="1:6" ht="21.75" customHeight="1">
      <c r="A21" s="46" t="s">
        <v>5</v>
      </c>
      <c r="B21" s="5" t="s">
        <v>55</v>
      </c>
      <c r="C21" s="5">
        <v>157064</v>
      </c>
      <c r="D21" s="5" t="s">
        <v>55</v>
      </c>
      <c r="E21" s="5">
        <v>157064</v>
      </c>
      <c r="F21" s="41"/>
    </row>
    <row r="22" spans="1:6" ht="21.75" customHeight="1" thickBot="1">
      <c r="A22" s="44" t="s">
        <v>1</v>
      </c>
      <c r="B22" s="6">
        <v>8249134</v>
      </c>
      <c r="C22" s="7">
        <v>22611339</v>
      </c>
      <c r="D22" s="9" t="s">
        <v>55</v>
      </c>
      <c r="E22" s="7">
        <v>30860473</v>
      </c>
      <c r="F22" s="41"/>
    </row>
    <row r="23" spans="1:6" ht="16.5" customHeight="1">
      <c r="A23" s="55" t="s">
        <v>7</v>
      </c>
      <c r="B23" s="55"/>
      <c r="C23" s="55"/>
      <c r="D23" s="55"/>
      <c r="E23" s="55"/>
      <c r="F23" s="8"/>
    </row>
    <row r="24" spans="2:6" ht="16.5" customHeight="1">
      <c r="B24" s="8"/>
      <c r="C24" s="8"/>
      <c r="D24" s="8"/>
      <c r="E24" s="8"/>
      <c r="F24" s="8"/>
    </row>
    <row r="25" ht="20.25" customHeight="1"/>
    <row r="26" spans="1:6" ht="21" customHeight="1">
      <c r="A26" s="62" t="s">
        <v>47</v>
      </c>
      <c r="B26" s="62"/>
      <c r="C26" s="62"/>
      <c r="D26" s="62"/>
      <c r="E26" s="62"/>
      <c r="F26" s="1"/>
    </row>
    <row r="27" spans="1:5" ht="21" customHeight="1" thickBot="1">
      <c r="A27" s="3" t="s">
        <v>24</v>
      </c>
      <c r="E27" s="4" t="s">
        <v>0</v>
      </c>
    </row>
    <row r="28" spans="1:6" ht="14.25" customHeight="1">
      <c r="A28" s="56" t="s">
        <v>12</v>
      </c>
      <c r="B28" s="51" t="s">
        <v>17</v>
      </c>
      <c r="C28" s="51" t="s">
        <v>18</v>
      </c>
      <c r="D28" s="51" t="s">
        <v>19</v>
      </c>
      <c r="E28" s="58" t="s">
        <v>2</v>
      </c>
      <c r="F28" s="41"/>
    </row>
    <row r="29" spans="1:6" ht="14.25" customHeight="1">
      <c r="A29" s="57"/>
      <c r="B29" s="52"/>
      <c r="C29" s="52"/>
      <c r="D29" s="52"/>
      <c r="E29" s="59"/>
      <c r="F29" s="41"/>
    </row>
    <row r="30" spans="1:6" ht="27.75" customHeight="1" thickBot="1">
      <c r="A30" s="47" t="s">
        <v>22</v>
      </c>
      <c r="B30" s="10">
        <v>798495</v>
      </c>
      <c r="C30" s="10">
        <v>16873372</v>
      </c>
      <c r="D30" s="10" t="s">
        <v>55</v>
      </c>
      <c r="E30" s="10">
        <v>17671868</v>
      </c>
      <c r="F30" s="41"/>
    </row>
    <row r="31" spans="1:5" ht="16.5" customHeight="1">
      <c r="A31" s="55" t="s">
        <v>7</v>
      </c>
      <c r="B31" s="55"/>
      <c r="C31" s="55"/>
      <c r="D31" s="55"/>
      <c r="E31" s="55"/>
    </row>
  </sheetData>
  <sheetProtection/>
  <mergeCells count="21">
    <mergeCell ref="A31:E31"/>
    <mergeCell ref="C3:C4"/>
    <mergeCell ref="D16:D17"/>
    <mergeCell ref="E16:E17"/>
    <mergeCell ref="A28:A29"/>
    <mergeCell ref="A16:A17"/>
    <mergeCell ref="A1:E1"/>
    <mergeCell ref="A14:E14"/>
    <mergeCell ref="A26:E26"/>
    <mergeCell ref="A11:E11"/>
    <mergeCell ref="A23:E23"/>
    <mergeCell ref="B3:B4"/>
    <mergeCell ref="A3:A4"/>
    <mergeCell ref="E28:E29"/>
    <mergeCell ref="B16:B17"/>
    <mergeCell ref="C28:C29"/>
    <mergeCell ref="C16:C17"/>
    <mergeCell ref="B28:B29"/>
    <mergeCell ref="D3:D4"/>
    <mergeCell ref="D28:D29"/>
    <mergeCell ref="E3:E4"/>
  </mergeCells>
  <printOptions horizontalCentered="1"/>
  <pageMargins left="0.3937007874015748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7"/>
  <sheetViews>
    <sheetView showGridLines="0" zoomScale="71" zoomScaleNormal="71" zoomScalePageLayoutView="0" workbookViewId="0" topLeftCell="A1">
      <selection activeCell="A1" sqref="A1"/>
    </sheetView>
  </sheetViews>
  <sheetFormatPr defaultColWidth="9.00390625" defaultRowHeight="13.5"/>
  <cols>
    <col min="1" max="1" width="19.625" style="15" customWidth="1"/>
    <col min="2" max="2" width="13.625" style="15" customWidth="1"/>
    <col min="3" max="3" width="14.125" style="15" customWidth="1"/>
    <col min="4" max="8" width="13.625" style="15" customWidth="1"/>
    <col min="9" max="9" width="1.625" style="36" customWidth="1"/>
    <col min="10" max="16384" width="9.00390625" style="15" customWidth="1"/>
  </cols>
  <sheetData>
    <row r="2" spans="1:8" ht="27" customHeight="1">
      <c r="A2" s="35" t="s">
        <v>76</v>
      </c>
      <c r="B2" s="35"/>
      <c r="C2" s="35"/>
      <c r="D2" s="35"/>
      <c r="E2" s="35"/>
      <c r="F2" s="35"/>
      <c r="G2" s="35"/>
      <c r="H2" s="35"/>
    </row>
    <row r="3" spans="1:8" ht="15" customHeight="1">
      <c r="A3" s="34"/>
      <c r="B3" s="34"/>
      <c r="C3" s="34"/>
      <c r="D3" s="34"/>
      <c r="E3" s="34"/>
      <c r="F3" s="34"/>
      <c r="G3" s="34"/>
      <c r="H3" s="34"/>
    </row>
    <row r="4" spans="1:8" ht="21" customHeight="1" thickBot="1">
      <c r="A4" s="33" t="s">
        <v>75</v>
      </c>
      <c r="H4" s="32" t="s">
        <v>0</v>
      </c>
    </row>
    <row r="5" spans="1:9" ht="13.5">
      <c r="A5" s="67" t="s">
        <v>53</v>
      </c>
      <c r="B5" s="31" t="s">
        <v>74</v>
      </c>
      <c r="C5" s="29"/>
      <c r="D5" s="29"/>
      <c r="E5" s="30"/>
      <c r="F5" s="29"/>
      <c r="G5" s="29"/>
      <c r="H5" s="29"/>
      <c r="I5" s="39"/>
    </row>
    <row r="6" spans="1:9" ht="13.5">
      <c r="A6" s="68"/>
      <c r="B6" s="28" t="s">
        <v>73</v>
      </c>
      <c r="C6" s="28" t="s">
        <v>72</v>
      </c>
      <c r="D6" s="65" t="s">
        <v>71</v>
      </c>
      <c r="E6" s="82" t="s">
        <v>70</v>
      </c>
      <c r="F6" s="65" t="s">
        <v>69</v>
      </c>
      <c r="G6" s="28" t="s">
        <v>68</v>
      </c>
      <c r="H6" s="78" t="s">
        <v>2</v>
      </c>
      <c r="I6" s="39"/>
    </row>
    <row r="7" spans="1:9" ht="13.5">
      <c r="A7" s="69"/>
      <c r="B7" s="27" t="s">
        <v>67</v>
      </c>
      <c r="C7" s="27" t="s">
        <v>66</v>
      </c>
      <c r="D7" s="66"/>
      <c r="E7" s="83"/>
      <c r="F7" s="66"/>
      <c r="G7" s="14" t="s">
        <v>65</v>
      </c>
      <c r="H7" s="79"/>
      <c r="I7" s="39"/>
    </row>
    <row r="8" spans="1:9" ht="27" customHeight="1">
      <c r="A8" s="48" t="s">
        <v>50</v>
      </c>
      <c r="B8" s="20">
        <v>950648</v>
      </c>
      <c r="C8" s="20" t="s">
        <v>64</v>
      </c>
      <c r="D8" s="20" t="s">
        <v>64</v>
      </c>
      <c r="E8" s="20">
        <v>142703</v>
      </c>
      <c r="F8" s="20">
        <v>6649</v>
      </c>
      <c r="G8" s="20" t="s">
        <v>55</v>
      </c>
      <c r="H8" s="38">
        <f>SUM(B8:G8)</f>
        <v>1100000</v>
      </c>
      <c r="I8" s="40"/>
    </row>
    <row r="9" spans="1:9" ht="27" customHeight="1">
      <c r="A9" s="49" t="s">
        <v>49</v>
      </c>
      <c r="B9" s="20">
        <v>3961647</v>
      </c>
      <c r="C9" s="20" t="s">
        <v>54</v>
      </c>
      <c r="D9" s="20" t="s">
        <v>54</v>
      </c>
      <c r="E9" s="20">
        <v>351834</v>
      </c>
      <c r="F9" s="20">
        <v>6519</v>
      </c>
      <c r="G9" s="20" t="s">
        <v>54</v>
      </c>
      <c r="H9" s="20">
        <f>SUM(B9:G9)</f>
        <v>4320000</v>
      </c>
      <c r="I9" s="40"/>
    </row>
    <row r="10" spans="1:9" ht="27" customHeight="1">
      <c r="A10" s="48" t="s">
        <v>48</v>
      </c>
      <c r="B10" s="20">
        <v>5589064</v>
      </c>
      <c r="C10" s="20" t="s">
        <v>54</v>
      </c>
      <c r="D10" s="20" t="s">
        <v>54</v>
      </c>
      <c r="E10" s="20">
        <v>393952</v>
      </c>
      <c r="F10" s="20">
        <v>416984</v>
      </c>
      <c r="G10" s="20" t="s">
        <v>54</v>
      </c>
      <c r="H10" s="20">
        <f>SUM(B10:G10)</f>
        <v>6400000</v>
      </c>
      <c r="I10" s="40"/>
    </row>
    <row r="11" spans="1:9" ht="27" customHeight="1" thickBot="1">
      <c r="A11" s="50" t="s">
        <v>1</v>
      </c>
      <c r="B11" s="18">
        <f aca="true" t="shared" si="0" ref="B11:H11">SUM(B8:B10)</f>
        <v>10501359</v>
      </c>
      <c r="C11" s="18" t="s">
        <v>78</v>
      </c>
      <c r="D11" s="18" t="s">
        <v>55</v>
      </c>
      <c r="E11" s="18">
        <f t="shared" si="0"/>
        <v>888489</v>
      </c>
      <c r="F11" s="18">
        <f t="shared" si="0"/>
        <v>430152</v>
      </c>
      <c r="G11" s="18" t="s">
        <v>79</v>
      </c>
      <c r="H11" s="18">
        <f t="shared" si="0"/>
        <v>11820000</v>
      </c>
      <c r="I11" s="40"/>
    </row>
    <row r="12" spans="1:9" ht="21" customHeight="1" thickBot="1">
      <c r="A12" s="16"/>
      <c r="B12" s="16"/>
      <c r="C12" s="16"/>
      <c r="D12" s="16"/>
      <c r="E12" s="16"/>
      <c r="F12" s="16"/>
      <c r="G12" s="16"/>
      <c r="H12" s="16"/>
      <c r="I12" s="37"/>
    </row>
    <row r="13" spans="1:9" ht="13.5">
      <c r="A13" s="70" t="s">
        <v>53</v>
      </c>
      <c r="B13" s="85" t="s">
        <v>63</v>
      </c>
      <c r="C13" s="86"/>
      <c r="D13" s="86"/>
      <c r="E13" s="86"/>
      <c r="F13" s="86"/>
      <c r="G13" s="86"/>
      <c r="H13" s="86"/>
      <c r="I13" s="40"/>
    </row>
    <row r="14" spans="1:9" ht="13.5">
      <c r="A14" s="71"/>
      <c r="B14" s="63" t="s">
        <v>62</v>
      </c>
      <c r="C14" s="63" t="s">
        <v>61</v>
      </c>
      <c r="D14" s="80" t="s">
        <v>60</v>
      </c>
      <c r="E14" s="63" t="s">
        <v>59</v>
      </c>
      <c r="F14" s="63" t="s">
        <v>1</v>
      </c>
      <c r="G14" s="26" t="s">
        <v>58</v>
      </c>
      <c r="H14" s="76" t="s">
        <v>57</v>
      </c>
      <c r="I14" s="40"/>
    </row>
    <row r="15" spans="1:9" ht="13.5">
      <c r="A15" s="72"/>
      <c r="B15" s="64"/>
      <c r="C15" s="64"/>
      <c r="D15" s="81"/>
      <c r="E15" s="64"/>
      <c r="F15" s="64"/>
      <c r="G15" s="25" t="s">
        <v>56</v>
      </c>
      <c r="H15" s="77"/>
      <c r="I15" s="40"/>
    </row>
    <row r="16" spans="1:9" ht="27" customHeight="1">
      <c r="A16" s="48" t="s">
        <v>50</v>
      </c>
      <c r="B16" s="24">
        <v>255000</v>
      </c>
      <c r="C16" s="20">
        <v>275000</v>
      </c>
      <c r="D16" s="20">
        <v>385000</v>
      </c>
      <c r="E16" s="20">
        <v>185000</v>
      </c>
      <c r="F16" s="20">
        <f>SUM(B16:E16)</f>
        <v>1100000</v>
      </c>
      <c r="G16" s="20" t="s">
        <v>55</v>
      </c>
      <c r="H16" s="20" t="s">
        <v>55</v>
      </c>
      <c r="I16" s="40"/>
    </row>
    <row r="17" spans="1:9" ht="27" customHeight="1">
      <c r="A17" s="49" t="s">
        <v>49</v>
      </c>
      <c r="B17" s="20">
        <v>648000</v>
      </c>
      <c r="C17" s="20">
        <v>1080000</v>
      </c>
      <c r="D17" s="20">
        <v>1512000</v>
      </c>
      <c r="E17" s="20">
        <v>1080000</v>
      </c>
      <c r="F17" s="20">
        <f>SUM(B17:E17)</f>
        <v>4320000</v>
      </c>
      <c r="G17" s="20" t="s">
        <v>54</v>
      </c>
      <c r="H17" s="20" t="s">
        <v>54</v>
      </c>
      <c r="I17" s="40"/>
    </row>
    <row r="18" spans="1:9" ht="27" customHeight="1">
      <c r="A18" s="48" t="s">
        <v>48</v>
      </c>
      <c r="B18" s="23">
        <v>1600000</v>
      </c>
      <c r="C18" s="20">
        <v>2240000</v>
      </c>
      <c r="D18" s="20">
        <v>1600000</v>
      </c>
      <c r="E18" s="20">
        <v>960000</v>
      </c>
      <c r="F18" s="20">
        <f>SUM(B18:E18)</f>
        <v>6400000</v>
      </c>
      <c r="G18" s="20" t="s">
        <v>54</v>
      </c>
      <c r="H18" s="20" t="s">
        <v>54</v>
      </c>
      <c r="I18" s="40"/>
    </row>
    <row r="19" spans="1:9" ht="27" customHeight="1" thickBot="1">
      <c r="A19" s="50" t="s">
        <v>1</v>
      </c>
      <c r="B19" s="22">
        <f>SUM(B16:B18)</f>
        <v>2503000</v>
      </c>
      <c r="C19" s="18">
        <f>SUM(C16:C18)</f>
        <v>3595000</v>
      </c>
      <c r="D19" s="18">
        <f>SUM(D16:D18)</f>
        <v>3497000</v>
      </c>
      <c r="E19" s="18">
        <f>SUM(E16:E18)</f>
        <v>2225000</v>
      </c>
      <c r="F19" s="18">
        <f>SUM(F16:F18)</f>
        <v>11820000</v>
      </c>
      <c r="G19" s="18" t="s">
        <v>55</v>
      </c>
      <c r="H19" s="18" t="s">
        <v>77</v>
      </c>
      <c r="I19" s="40"/>
    </row>
    <row r="20" spans="1:9" ht="21" customHeight="1" thickBot="1">
      <c r="A20" s="16"/>
      <c r="B20" s="16"/>
      <c r="C20" s="16"/>
      <c r="D20" s="16"/>
      <c r="E20" s="16"/>
      <c r="F20" s="16"/>
      <c r="G20" s="16"/>
      <c r="H20" s="16"/>
      <c r="I20" s="37"/>
    </row>
    <row r="21" spans="1:9" ht="13.5">
      <c r="A21" s="70" t="s">
        <v>53</v>
      </c>
      <c r="B21" s="21" t="s">
        <v>52</v>
      </c>
      <c r="C21" s="73" t="s">
        <v>51</v>
      </c>
      <c r="D21" s="16"/>
      <c r="E21" s="16"/>
      <c r="F21" s="16"/>
      <c r="G21" s="16"/>
      <c r="H21" s="16"/>
      <c r="I21" s="37"/>
    </row>
    <row r="22" spans="1:9" ht="13.5">
      <c r="A22" s="71"/>
      <c r="B22" s="63" t="s">
        <v>2</v>
      </c>
      <c r="C22" s="74"/>
      <c r="D22" s="16"/>
      <c r="E22" s="16"/>
      <c r="F22" s="16"/>
      <c r="G22" s="16"/>
      <c r="H22" s="16"/>
      <c r="I22" s="37"/>
    </row>
    <row r="23" spans="1:9" ht="13.5">
      <c r="A23" s="72"/>
      <c r="B23" s="84"/>
      <c r="C23" s="75"/>
      <c r="D23" s="16"/>
      <c r="E23" s="16"/>
      <c r="F23" s="16"/>
      <c r="G23" s="16"/>
      <c r="H23" s="16"/>
      <c r="I23" s="37"/>
    </row>
    <row r="24" spans="1:9" ht="27" customHeight="1">
      <c r="A24" s="48" t="s">
        <v>50</v>
      </c>
      <c r="B24" s="20">
        <f>SUM(F16:H16)</f>
        <v>1100000</v>
      </c>
      <c r="C24" s="19">
        <v>23711640</v>
      </c>
      <c r="D24" s="16"/>
      <c r="E24" s="16"/>
      <c r="F24" s="16"/>
      <c r="G24" s="16"/>
      <c r="H24" s="16"/>
      <c r="I24" s="37"/>
    </row>
    <row r="25" spans="1:9" ht="27" customHeight="1">
      <c r="A25" s="49" t="s">
        <v>49</v>
      </c>
      <c r="B25" s="20">
        <f>SUM(F17:H17)</f>
        <v>4320000</v>
      </c>
      <c r="C25" s="19">
        <v>7557695</v>
      </c>
      <c r="D25" s="16"/>
      <c r="E25" s="16"/>
      <c r="F25" s="16"/>
      <c r="G25" s="16"/>
      <c r="H25" s="16"/>
      <c r="I25" s="37"/>
    </row>
    <row r="26" spans="1:9" ht="27" customHeight="1">
      <c r="A26" s="48" t="s">
        <v>48</v>
      </c>
      <c r="B26" s="20">
        <f>SUM(F18:H18)</f>
        <v>6400000</v>
      </c>
      <c r="C26" s="19">
        <v>818978</v>
      </c>
      <c r="D26" s="16"/>
      <c r="E26" s="16"/>
      <c r="F26" s="16"/>
      <c r="G26" s="16"/>
      <c r="H26" s="16"/>
      <c r="I26" s="37"/>
    </row>
    <row r="27" spans="1:9" ht="27" customHeight="1" thickBot="1">
      <c r="A27" s="50" t="s">
        <v>1</v>
      </c>
      <c r="B27" s="18">
        <f>SUM(B24:B26)</f>
        <v>11820000</v>
      </c>
      <c r="C27" s="17">
        <f>SUM(C24:C26)</f>
        <v>32088313</v>
      </c>
      <c r="D27" s="16"/>
      <c r="E27" s="16"/>
      <c r="F27" s="16"/>
      <c r="G27" s="16"/>
      <c r="H27" s="16"/>
      <c r="I27" s="37"/>
    </row>
  </sheetData>
  <sheetProtection/>
  <mergeCells count="16">
    <mergeCell ref="A21:A23"/>
    <mergeCell ref="C21:C23"/>
    <mergeCell ref="H14:H15"/>
    <mergeCell ref="H6:H7"/>
    <mergeCell ref="D6:D7"/>
    <mergeCell ref="C14:C15"/>
    <mergeCell ref="D14:D15"/>
    <mergeCell ref="E6:E7"/>
    <mergeCell ref="B22:B23"/>
    <mergeCell ref="B13:H13"/>
    <mergeCell ref="E14:E15"/>
    <mergeCell ref="F14:F15"/>
    <mergeCell ref="F6:F7"/>
    <mergeCell ref="A5:A7"/>
    <mergeCell ref="A13:A15"/>
    <mergeCell ref="B14:B15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建設本省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hs720281</dc:creator>
  <cp:keywords/>
  <dc:description/>
  <cp:lastModifiedBy>ㅤ</cp:lastModifiedBy>
  <cp:lastPrinted>2020-01-29T07:18:24Z</cp:lastPrinted>
  <dcterms:created xsi:type="dcterms:W3CDTF">2000-08-08T02:10:15Z</dcterms:created>
  <dcterms:modified xsi:type="dcterms:W3CDTF">2020-01-29T07:53:49Z</dcterms:modified>
  <cp:category/>
  <cp:version/>
  <cp:contentType/>
  <cp:contentStatus/>
</cp:coreProperties>
</file>