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附表1" sheetId="1" r:id="rId1"/>
  </sheets>
  <definedNames/>
  <calcPr fullCalcOnLoad="1"/>
</workbook>
</file>

<file path=xl/sharedStrings.xml><?xml version="1.0" encoding="utf-8"?>
<sst xmlns="http://schemas.openxmlformats.org/spreadsheetml/2006/main" count="118" uniqueCount="95">
  <si>
    <t>５．自動車保有台数はトレーラー、小型二輪車、軽二輪車を除く数値である。</t>
  </si>
  <si>
    <t>３．舗装済延長は簡易舗装を除く数値である。</t>
  </si>
  <si>
    <t>２．道路面積は高速自動車国道～市町村道までの道路部面積である。</t>
  </si>
  <si>
    <t>１．各々の数値は、単位未満を四捨五入したため、合計数値と合計欄の数値とが合致しない場合がある。</t>
  </si>
  <si>
    <t>　　（注）</t>
  </si>
  <si>
    <t>合計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</si>
  <si>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</si>
  <si>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</si>
  <si>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</si>
  <si>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</si>
  <si>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</si>
  <si>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</si>
  <si>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</si>
  <si>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</si>
  <si>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</si>
  <si>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</si>
  <si>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</si>
  <si>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</si>
  <si>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</si>
  <si>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</si>
  <si>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</si>
  <si>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</si>
  <si>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</si>
  <si>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</si>
  <si>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</si>
  <si>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</si>
  <si>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</si>
  <si>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</si>
  <si>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</si>
  <si>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</si>
  <si>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</si>
  <si>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</si>
  <si>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</si>
  <si>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</si>
  <si>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</si>
  <si>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</si>
  <si>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</si>
  <si>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</si>
  <si>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</si>
  <si>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</si>
  <si>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</si>
  <si>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</si>
  <si>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</si>
  <si>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</si>
  <si>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</si>
  <si>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</si>
  <si>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</si>
  <si>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</si>
  <si>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</si>
  <si>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</si>
  <si>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</si>
  <si>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</si>
  <si>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</si>
  <si>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(ｍ)</t>
  </si>
  <si>
    <t>(千台)</t>
  </si>
  <si>
    <t>(㎞)</t>
  </si>
  <si>
    <t>(％)</t>
  </si>
  <si>
    <t>(k㎡)</t>
  </si>
  <si>
    <t>(千人)</t>
  </si>
  <si>
    <t>（Ｅ／Ｆ）</t>
  </si>
  <si>
    <t>（Ｆ）</t>
  </si>
  <si>
    <t>（Ｅ）</t>
  </si>
  <si>
    <t>（Ｄ／Ａ）</t>
  </si>
  <si>
    <t>（Ｄ）</t>
  </si>
  <si>
    <t>（Ｃ／Ｂ）</t>
  </si>
  <si>
    <t>（Ｃ／Ａ）</t>
  </si>
  <si>
    <t>（Ｃ）</t>
  </si>
  <si>
    <t>（Ｂ）</t>
  </si>
  <si>
    <t>（Ａ）</t>
  </si>
  <si>
    <t>府県名</t>
  </si>
  <si>
    <t>舗装延長</t>
  </si>
  <si>
    <t>保有台数</t>
  </si>
  <si>
    <t>舗装済延長</t>
  </si>
  <si>
    <t>道 路 延 長</t>
  </si>
  <si>
    <t>道  路  延  長</t>
  </si>
  <si>
    <t>県道延長</t>
  </si>
  <si>
    <t>自動車１台当り</t>
  </si>
  <si>
    <t>自 動 車</t>
  </si>
  <si>
    <t>（C）のうち</t>
  </si>
  <si>
    <t>道  路  率</t>
  </si>
  <si>
    <t>道路面積</t>
  </si>
  <si>
    <t>千人当たり</t>
  </si>
  <si>
    <t>平方㎞当たり</t>
  </si>
  <si>
    <t>国・都道府</t>
  </si>
  <si>
    <t>人　　口</t>
  </si>
  <si>
    <t>面　　積</t>
  </si>
  <si>
    <t>都道</t>
  </si>
  <si>
    <t xml:space="preserve">  附１</t>
  </si>
  <si>
    <t>都  道  府  県  別  道  路  普  及  率</t>
  </si>
  <si>
    <t>＊</t>
  </si>
  <si>
    <t>＊</t>
  </si>
  <si>
    <t>４．都道府県にまたがる境界未定地域がある都道府県面積は、＊を付して参考値として掲載している。</t>
  </si>
  <si>
    <t>　①　〔面積〕は〔全国都道府県市区町村別面積調〕（国土交通省国土地理院）（平成27年10月１日現在）による。</t>
  </si>
  <si>
    <t>　②　〔人口〕は総務省統計局による数値である。（平成27年10月１日現在）</t>
  </si>
  <si>
    <t>　③　〔自動車保有台数〕は〔自動車保有車両数〕（国土交通省自動車局自動車情報課）（平成26年度末）による。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</si>
</sst>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0]#,##0.0,;&quot;-&quot;"/>
    <numFmt numFmtId="177" formatCode="#,##0.0_ "/>
    <numFmt numFmtId="178" formatCode="#,##0.0_);[Red]\(#,##0.0\)"/>
    <numFmt numFmtId="179" formatCode="#,##0_ "/>
    <numFmt numFmtId="180" formatCode="#,##0.00_ "/>
    <numFmt numFmtId="181" formatCode="[&gt;0]#,##0,;&quot;-&quot;"/>
    <numFmt numFmtId="182" formatCode="0.0_ "/>
    <numFmt numFmtId="183" formatCode="[&gt;0]#,##0.00;&quot;-&quot;"/>
    <numFmt numFmtId="184" formatCode="0_);[Red]\(0\)"/>
    <numFmt numFmtId="185" formatCode="[&gt;0]#,##0.00,;&quot;-&quot;"/>
    <numFmt numFmtId="186" formatCode="[&gt;0]#,##0.000,;&quot;-&quot;"/>
    <numFmt numFmtId="187" formatCode="[&gt;0]#,##0.0000,;&quot;-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sz val="8"/>
      <color theme="1"/>
      <name val="ＭＳ Ｐ明朝"/>
      <family val="1"/>
    </font>
    <font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48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3" fillId="0" borderId="0" xfId="61" applyNumberFormat="1" applyFont="1">
      <alignment/>
      <protection/>
    </xf>
    <xf numFmtId="17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Fill="1" applyAlignment="1">
      <alignment/>
    </xf>
    <xf numFmtId="38" fontId="42" fillId="0" borderId="0" xfId="48" applyFont="1" applyFill="1" applyAlignment="1">
      <alignment/>
    </xf>
    <xf numFmtId="0" fontId="42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distributed"/>
    </xf>
    <xf numFmtId="38" fontId="42" fillId="0" borderId="12" xfId="48" applyFont="1" applyFill="1" applyBorder="1" applyAlignment="1">
      <alignment horizontal="center"/>
    </xf>
    <xf numFmtId="0" fontId="42" fillId="0" borderId="10" xfId="0" applyFont="1" applyFill="1" applyBorder="1" applyAlignment="1">
      <alignment shrinkToFit="1"/>
    </xf>
    <xf numFmtId="0" fontId="42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distributed"/>
    </xf>
    <xf numFmtId="38" fontId="42" fillId="0" borderId="15" xfId="48" applyFont="1" applyFill="1" applyBorder="1" applyAlignment="1">
      <alignment horizontal="center"/>
    </xf>
    <xf numFmtId="0" fontId="42" fillId="0" borderId="13" xfId="0" applyFont="1" applyFill="1" applyBorder="1" applyAlignment="1">
      <alignment horizontal="distributed"/>
    </xf>
    <xf numFmtId="0" fontId="42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38" fontId="42" fillId="0" borderId="18" xfId="48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distributed"/>
    </xf>
    <xf numFmtId="179" fontId="42" fillId="0" borderId="0" xfId="0" applyNumberFormat="1" applyFont="1" applyFill="1" applyBorder="1" applyAlignment="1">
      <alignment/>
    </xf>
    <xf numFmtId="179" fontId="45" fillId="0" borderId="0" xfId="0" applyNumberFormat="1" applyFont="1" applyFill="1" applyBorder="1" applyAlignment="1">
      <alignment/>
    </xf>
    <xf numFmtId="3" fontId="42" fillId="0" borderId="0" xfId="0" applyNumberFormat="1" applyFont="1" applyAlignment="1">
      <alignment/>
    </xf>
    <xf numFmtId="181" fontId="42" fillId="0" borderId="0" xfId="60" applyNumberFormat="1" applyFont="1" applyAlignment="1">
      <alignment/>
      <protection/>
    </xf>
    <xf numFmtId="177" fontId="42" fillId="0" borderId="0" xfId="0" applyNumberFormat="1" applyFont="1" applyFill="1" applyAlignment="1">
      <alignment/>
    </xf>
    <xf numFmtId="180" fontId="42" fillId="0" borderId="0" xfId="0" applyNumberFormat="1" applyFont="1" applyFill="1" applyAlignment="1">
      <alignment/>
    </xf>
    <xf numFmtId="183" fontId="42" fillId="0" borderId="0" xfId="60" applyNumberFormat="1" applyFont="1" applyAlignment="1">
      <alignment/>
      <protection/>
    </xf>
    <xf numFmtId="176" fontId="42" fillId="0" borderId="0" xfId="60" applyNumberFormat="1" applyFont="1" applyAlignment="1">
      <alignment/>
      <protection/>
    </xf>
    <xf numFmtId="181" fontId="42" fillId="0" borderId="0" xfId="48" applyNumberFormat="1" applyFont="1" applyFill="1" applyAlignment="1">
      <alignment/>
    </xf>
    <xf numFmtId="182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79" fontId="42" fillId="0" borderId="0" xfId="0" applyNumberFormat="1" applyFont="1" applyFill="1" applyAlignment="1">
      <alignment/>
    </xf>
    <xf numFmtId="0" fontId="42" fillId="0" borderId="20" xfId="0" applyFont="1" applyFill="1" applyBorder="1" applyAlignment="1">
      <alignment horizontal="distributed"/>
    </xf>
    <xf numFmtId="179" fontId="42" fillId="0" borderId="20" xfId="0" applyNumberFormat="1" applyFont="1" applyFill="1" applyBorder="1" applyAlignment="1">
      <alignment/>
    </xf>
    <xf numFmtId="179" fontId="45" fillId="0" borderId="20" xfId="0" applyNumberFormat="1" applyFont="1" applyFill="1" applyBorder="1" applyAlignment="1">
      <alignment/>
    </xf>
    <xf numFmtId="38" fontId="42" fillId="0" borderId="20" xfId="48" applyFont="1" applyFill="1" applyBorder="1" applyAlignment="1">
      <alignment/>
    </xf>
    <xf numFmtId="181" fontId="42" fillId="0" borderId="20" xfId="60" applyNumberFormat="1" applyFont="1" applyBorder="1" applyAlignment="1">
      <alignment/>
      <protection/>
    </xf>
    <xf numFmtId="177" fontId="42" fillId="0" borderId="20" xfId="0" applyNumberFormat="1" applyFont="1" applyFill="1" applyBorder="1" applyAlignment="1">
      <alignment/>
    </xf>
    <xf numFmtId="180" fontId="42" fillId="0" borderId="20" xfId="0" applyNumberFormat="1" applyFont="1" applyFill="1" applyBorder="1" applyAlignment="1">
      <alignment/>
    </xf>
    <xf numFmtId="183" fontId="42" fillId="0" borderId="20" xfId="60" applyNumberFormat="1" applyFont="1" applyBorder="1" applyAlignment="1">
      <alignment/>
      <protection/>
    </xf>
    <xf numFmtId="176" fontId="42" fillId="0" borderId="20" xfId="60" applyNumberFormat="1" applyFont="1" applyBorder="1" applyAlignment="1">
      <alignment/>
      <protection/>
    </xf>
    <xf numFmtId="182" fontId="42" fillId="0" borderId="0" xfId="0" applyNumberFormat="1" applyFont="1" applyBorder="1" applyAlignment="1">
      <alignment/>
    </xf>
    <xf numFmtId="181" fontId="42" fillId="0" borderId="21" xfId="48" applyNumberFormat="1" applyFont="1" applyFill="1" applyBorder="1" applyAlignment="1">
      <alignment/>
    </xf>
    <xf numFmtId="0" fontId="42" fillId="0" borderId="21" xfId="0" applyFont="1" applyBorder="1" applyAlignment="1">
      <alignment/>
    </xf>
    <xf numFmtId="0" fontId="43" fillId="0" borderId="0" xfId="0" applyFont="1" applyFill="1" applyAlignment="1">
      <alignment/>
    </xf>
    <xf numFmtId="180" fontId="43" fillId="0" borderId="0" xfId="0" applyNumberFormat="1" applyFont="1" applyFill="1" applyAlignment="1">
      <alignment/>
    </xf>
    <xf numFmtId="186" fontId="42" fillId="0" borderId="0" xfId="60" applyNumberFormat="1" applyFont="1" applyAlignment="1">
      <alignment/>
      <protection/>
    </xf>
    <xf numFmtId="0" fontId="46" fillId="0" borderId="0" xfId="0" applyFont="1" applyAlignment="1">
      <alignment horizontal="center"/>
    </xf>
    <xf numFmtId="0" fontId="42" fillId="0" borderId="11" xfId="0" applyFont="1" applyBorder="1" applyAlignment="1">
      <alignment horizontal="distributed" vertical="center"/>
    </xf>
    <xf numFmtId="0" fontId="42" fillId="0" borderId="14" xfId="0" applyFont="1" applyBorder="1" applyAlignment="1">
      <alignment horizontal="distributed" vertical="center"/>
    </xf>
    <xf numFmtId="0" fontId="42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変換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SheetLayoutView="100" zoomScalePageLayoutView="0" workbookViewId="0" topLeftCell="A39">
      <selection activeCell="K64" sqref="K64"/>
    </sheetView>
  </sheetViews>
  <sheetFormatPr defaultColWidth="9.00390625" defaultRowHeight="13.5"/>
  <cols>
    <col min="1" max="1" width="8.50390625" style="0" bestFit="1" customWidth="1"/>
    <col min="2" max="2" width="11.875" style="1" customWidth="1"/>
    <col min="3" max="3" width="1.625" style="9" customWidth="1"/>
    <col min="4" max="5" width="11.875" style="4" customWidth="1"/>
    <col min="6" max="7" width="11.875" style="1" customWidth="1"/>
    <col min="8" max="8" width="11.875" style="3" customWidth="1"/>
    <col min="9" max="9" width="11.875" style="1" customWidth="1"/>
    <col min="10" max="10" width="11.875" style="3" customWidth="1"/>
    <col min="11" max="11" width="11.875" style="2" customWidth="1"/>
    <col min="12" max="12" width="11.875" style="1" customWidth="1"/>
  </cols>
  <sheetData>
    <row r="1" spans="1:12" ht="24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thickBot="1">
      <c r="A2" s="12" t="s">
        <v>87</v>
      </c>
      <c r="B2" s="10"/>
      <c r="C2" s="13"/>
      <c r="D2" s="14"/>
      <c r="E2" s="14"/>
      <c r="F2" s="10"/>
      <c r="G2" s="10"/>
      <c r="H2" s="14"/>
      <c r="I2" s="10"/>
      <c r="J2" s="14"/>
      <c r="K2" s="15"/>
      <c r="L2" s="10"/>
    </row>
    <row r="3" spans="1:12" ht="15" customHeight="1">
      <c r="A3" s="64" t="s">
        <v>86</v>
      </c>
      <c r="B3" s="16" t="s">
        <v>85</v>
      </c>
      <c r="C3" s="17"/>
      <c r="D3" s="18" t="s">
        <v>84</v>
      </c>
      <c r="E3" s="18" t="s">
        <v>83</v>
      </c>
      <c r="F3" s="18" t="s">
        <v>82</v>
      </c>
      <c r="G3" s="18" t="s">
        <v>81</v>
      </c>
      <c r="H3" s="18" t="s">
        <v>80</v>
      </c>
      <c r="I3" s="18" t="s">
        <v>79</v>
      </c>
      <c r="J3" s="19" t="s">
        <v>78</v>
      </c>
      <c r="K3" s="20" t="s">
        <v>77</v>
      </c>
      <c r="L3" s="21" t="s">
        <v>76</v>
      </c>
    </row>
    <row r="4" spans="1:12" ht="15" customHeight="1">
      <c r="A4" s="65"/>
      <c r="B4" s="22"/>
      <c r="C4" s="23"/>
      <c r="D4" s="24"/>
      <c r="E4" s="24" t="s">
        <v>75</v>
      </c>
      <c r="F4" s="24" t="s">
        <v>74</v>
      </c>
      <c r="G4" s="24" t="s">
        <v>73</v>
      </c>
      <c r="H4" s="24"/>
      <c r="I4" s="24"/>
      <c r="J4" s="25" t="s">
        <v>72</v>
      </c>
      <c r="K4" s="26" t="s">
        <v>71</v>
      </c>
      <c r="L4" s="27" t="s">
        <v>70</v>
      </c>
    </row>
    <row r="5" spans="1:12" ht="15" customHeight="1">
      <c r="A5" s="65" t="s">
        <v>69</v>
      </c>
      <c r="B5" s="22" t="s">
        <v>68</v>
      </c>
      <c r="C5" s="23"/>
      <c r="D5" s="24" t="s">
        <v>67</v>
      </c>
      <c r="E5" s="24" t="s">
        <v>66</v>
      </c>
      <c r="F5" s="24" t="s">
        <v>65</v>
      </c>
      <c r="G5" s="24" t="s">
        <v>64</v>
      </c>
      <c r="H5" s="24" t="s">
        <v>63</v>
      </c>
      <c r="I5" s="24" t="s">
        <v>62</v>
      </c>
      <c r="J5" s="24" t="s">
        <v>61</v>
      </c>
      <c r="K5" s="26" t="s">
        <v>60</v>
      </c>
      <c r="L5" s="22" t="s">
        <v>59</v>
      </c>
    </row>
    <row r="6" spans="1:12" ht="15" customHeight="1">
      <c r="A6" s="66"/>
      <c r="B6" s="28" t="s">
        <v>57</v>
      </c>
      <c r="C6" s="29"/>
      <c r="D6" s="30" t="s">
        <v>58</v>
      </c>
      <c r="E6" s="30" t="s">
        <v>55</v>
      </c>
      <c r="F6" s="30" t="s">
        <v>53</v>
      </c>
      <c r="G6" s="30" t="s">
        <v>55</v>
      </c>
      <c r="H6" s="30" t="s">
        <v>57</v>
      </c>
      <c r="I6" s="30" t="s">
        <v>56</v>
      </c>
      <c r="J6" s="30" t="s">
        <v>55</v>
      </c>
      <c r="K6" s="31" t="s">
        <v>54</v>
      </c>
      <c r="L6" s="32" t="s">
        <v>53</v>
      </c>
    </row>
    <row r="7" spans="1:12" ht="15.75" customHeight="1">
      <c r="A7" s="33" t="s">
        <v>52</v>
      </c>
      <c r="B7" s="62">
        <v>83424.31</v>
      </c>
      <c r="C7" s="35"/>
      <c r="D7" s="36">
        <v>5382</v>
      </c>
      <c r="E7" s="37">
        <v>18557242</v>
      </c>
      <c r="F7" s="38">
        <f>E7/B7</f>
        <v>222.44405737368402</v>
      </c>
      <c r="G7" s="39">
        <f>E7/D7/1000</f>
        <v>3.448019695280565</v>
      </c>
      <c r="H7" s="40">
        <v>709.62</v>
      </c>
      <c r="I7" s="39">
        <f>H7/B7*100</f>
        <v>0.8506153661924204</v>
      </c>
      <c r="J7" s="41">
        <v>11672093</v>
      </c>
      <c r="K7" s="42">
        <v>3555331</v>
      </c>
      <c r="L7" s="43">
        <f>J7/K7</f>
        <v>3.2829834971764935</v>
      </c>
    </row>
    <row r="8" spans="1:12" ht="15.75" customHeight="1">
      <c r="A8" s="33" t="s">
        <v>51</v>
      </c>
      <c r="B8" s="62">
        <v>9645.59</v>
      </c>
      <c r="C8" s="35"/>
      <c r="D8" s="36">
        <v>1308</v>
      </c>
      <c r="E8" s="37">
        <v>3914725</v>
      </c>
      <c r="F8" s="38">
        <f>E8/B8</f>
        <v>405.85645875472625</v>
      </c>
      <c r="G8" s="39">
        <f>E8/D8/1000</f>
        <v>2.992909021406728</v>
      </c>
      <c r="H8" s="40">
        <v>129.81</v>
      </c>
      <c r="I8" s="39">
        <f>H8/B8*100</f>
        <v>1.3457963691179078</v>
      </c>
      <c r="J8" s="41">
        <v>2749574</v>
      </c>
      <c r="K8" s="42">
        <v>976360</v>
      </c>
      <c r="L8" s="43">
        <f>J8/K8</f>
        <v>2.816147732393789</v>
      </c>
    </row>
    <row r="9" spans="1:12" ht="15.75" customHeight="1">
      <c r="A9" s="33" t="s">
        <v>50</v>
      </c>
      <c r="B9" s="62">
        <v>15275.01</v>
      </c>
      <c r="C9" s="35"/>
      <c r="D9" s="36">
        <v>1280</v>
      </c>
      <c r="E9" s="37">
        <v>4690068</v>
      </c>
      <c r="F9" s="38">
        <f>E9/B9</f>
        <v>307.04189391692705</v>
      </c>
      <c r="G9" s="39">
        <f>E9/D9/1000</f>
        <v>3.664115625</v>
      </c>
      <c r="H9" s="40">
        <v>200.76</v>
      </c>
      <c r="I9" s="39">
        <f>H9/B9*100</f>
        <v>1.3143035585574083</v>
      </c>
      <c r="J9" s="41">
        <v>3138688</v>
      </c>
      <c r="K9" s="42">
        <v>990856</v>
      </c>
      <c r="L9" s="43">
        <f>J9/K9</f>
        <v>3.1676530192076346</v>
      </c>
    </row>
    <row r="10" spans="1:12" ht="15.75" customHeight="1">
      <c r="A10" s="33" t="s">
        <v>49</v>
      </c>
      <c r="B10" s="62">
        <v>7282.22</v>
      </c>
      <c r="C10" s="35" t="s">
        <v>89</v>
      </c>
      <c r="D10" s="36">
        <v>2334</v>
      </c>
      <c r="E10" s="37">
        <v>3499896</v>
      </c>
      <c r="F10" s="38">
        <f>E10/B10</f>
        <v>480.6083859042984</v>
      </c>
      <c r="G10" s="39">
        <f>E10/D10/1000</f>
        <v>1.4995269922879177</v>
      </c>
      <c r="H10" s="40">
        <v>167.63</v>
      </c>
      <c r="I10" s="39">
        <f>H10/B10*100</f>
        <v>2.301907934668274</v>
      </c>
      <c r="J10" s="41">
        <v>3131189</v>
      </c>
      <c r="K10" s="42">
        <v>1610811</v>
      </c>
      <c r="L10" s="43">
        <f>J10/K10</f>
        <v>1.9438587146474664</v>
      </c>
    </row>
    <row r="11" spans="1:12" ht="15.75" customHeight="1">
      <c r="A11" s="33" t="s">
        <v>48</v>
      </c>
      <c r="B11" s="62">
        <v>11637.54</v>
      </c>
      <c r="C11" s="35"/>
      <c r="D11" s="36">
        <v>1023</v>
      </c>
      <c r="E11" s="37">
        <v>3721385</v>
      </c>
      <c r="F11" s="38">
        <f>E11/B11</f>
        <v>319.77419626484635</v>
      </c>
      <c r="G11" s="39">
        <f>E11/D11/1000</f>
        <v>3.637717497556207</v>
      </c>
      <c r="H11" s="40">
        <v>146.11</v>
      </c>
      <c r="I11" s="39">
        <f>H11/B11*100</f>
        <v>1.255505888701564</v>
      </c>
      <c r="J11" s="41">
        <v>2756021</v>
      </c>
      <c r="K11" s="42">
        <v>798184</v>
      </c>
      <c r="L11" s="43">
        <f>J11/K11</f>
        <v>3.4528642518517034</v>
      </c>
    </row>
    <row r="12" spans="1:12" ht="15.75" customHeight="1">
      <c r="A12" s="33"/>
      <c r="B12" s="34"/>
      <c r="C12" s="35"/>
      <c r="D12" s="36"/>
      <c r="E12" s="37"/>
      <c r="F12" s="38"/>
      <c r="G12" s="39"/>
      <c r="H12" s="40"/>
      <c r="I12" s="39"/>
      <c r="J12" s="41"/>
      <c r="K12" s="42"/>
      <c r="L12" s="43"/>
    </row>
    <row r="13" spans="1:12" ht="15.75" customHeight="1">
      <c r="A13" s="33" t="s">
        <v>47</v>
      </c>
      <c r="B13" s="62">
        <v>9323.15</v>
      </c>
      <c r="C13" s="35" t="s">
        <v>89</v>
      </c>
      <c r="D13" s="36">
        <v>1124</v>
      </c>
      <c r="E13" s="37">
        <v>3638016</v>
      </c>
      <c r="F13" s="38">
        <f>E13/B13</f>
        <v>390.21317902211166</v>
      </c>
      <c r="G13" s="39">
        <f>E13/D13/1000</f>
        <v>3.2366690391459074</v>
      </c>
      <c r="H13" s="40">
        <v>120.51</v>
      </c>
      <c r="I13" s="39">
        <f>H13/B13*100</f>
        <v>1.2925888782224892</v>
      </c>
      <c r="J13" s="41">
        <v>2671698</v>
      </c>
      <c r="K13" s="42">
        <v>907770</v>
      </c>
      <c r="L13" s="43">
        <f>J13/K13</f>
        <v>2.943144188505899</v>
      </c>
    </row>
    <row r="14" spans="1:12" ht="15.75" customHeight="1">
      <c r="A14" s="33" t="s">
        <v>46</v>
      </c>
      <c r="B14" s="62">
        <v>13783.74</v>
      </c>
      <c r="C14" s="35"/>
      <c r="D14" s="36">
        <v>1914</v>
      </c>
      <c r="E14" s="37">
        <v>6111859</v>
      </c>
      <c r="F14" s="38">
        <f>E14/B14</f>
        <v>443.4107869126957</v>
      </c>
      <c r="G14" s="39">
        <f>E14/D14/1000</f>
        <v>3.1932387669801465</v>
      </c>
      <c r="H14" s="40">
        <v>229.69</v>
      </c>
      <c r="I14" s="39">
        <f>H14/B14*100</f>
        <v>1.666383724591439</v>
      </c>
      <c r="J14" s="41">
        <v>3868065</v>
      </c>
      <c r="K14" s="42">
        <v>1583327</v>
      </c>
      <c r="L14" s="43">
        <f>J14/K14</f>
        <v>2.442998193045404</v>
      </c>
    </row>
    <row r="15" spans="1:12" ht="15.75" customHeight="1">
      <c r="A15" s="33" t="s">
        <v>45</v>
      </c>
      <c r="B15" s="62">
        <v>6097.06</v>
      </c>
      <c r="C15" s="35"/>
      <c r="D15" s="36">
        <v>2917</v>
      </c>
      <c r="E15" s="37">
        <v>4551815</v>
      </c>
      <c r="F15" s="38">
        <f>E15/B15</f>
        <v>746.558997287217</v>
      </c>
      <c r="G15" s="39">
        <f>E15/D15/1000</f>
        <v>1.5604439492629414</v>
      </c>
      <c r="H15" s="40">
        <v>287.24</v>
      </c>
      <c r="I15" s="39">
        <f>H15/B15*100</f>
        <v>4.711123065871091</v>
      </c>
      <c r="J15" s="41">
        <v>3438558</v>
      </c>
      <c r="K15" s="42">
        <v>2468049</v>
      </c>
      <c r="L15" s="43">
        <f>J15/K15</f>
        <v>1.3932292268103268</v>
      </c>
    </row>
    <row r="16" spans="1:12" ht="15.75" customHeight="1">
      <c r="A16" s="33" t="s">
        <v>44</v>
      </c>
      <c r="B16" s="62">
        <v>6408.09</v>
      </c>
      <c r="C16" s="35"/>
      <c r="D16" s="36">
        <v>1974</v>
      </c>
      <c r="E16" s="37">
        <v>3758998</v>
      </c>
      <c r="F16" s="38">
        <f>E16/B16</f>
        <v>586.6019359902873</v>
      </c>
      <c r="G16" s="39">
        <f>E16/D16/1000</f>
        <v>1.9042543059777102</v>
      </c>
      <c r="H16" s="40">
        <v>165.2</v>
      </c>
      <c r="I16" s="39">
        <f>H16/B16*100</f>
        <v>2.577991257925528</v>
      </c>
      <c r="J16" s="41">
        <v>3229935</v>
      </c>
      <c r="K16" s="42">
        <v>1632617</v>
      </c>
      <c r="L16" s="43">
        <f>J16/K16</f>
        <v>1.9783788849436212</v>
      </c>
    </row>
    <row r="17" spans="1:12" ht="15.75" customHeight="1">
      <c r="A17" s="33" t="s">
        <v>43</v>
      </c>
      <c r="B17" s="62">
        <v>6362.28</v>
      </c>
      <c r="C17" s="35"/>
      <c r="D17" s="36">
        <v>1973</v>
      </c>
      <c r="E17" s="37">
        <v>3450668</v>
      </c>
      <c r="F17" s="38">
        <f>E17/B17</f>
        <v>542.363429462394</v>
      </c>
      <c r="G17" s="39">
        <f>E17/D17/1000</f>
        <v>1.7489447541814496</v>
      </c>
      <c r="H17" s="40">
        <v>184.69</v>
      </c>
      <c r="I17" s="39">
        <f>H17/B17*100</f>
        <v>2.902890158873863</v>
      </c>
      <c r="J17" s="41">
        <v>2859699</v>
      </c>
      <c r="K17" s="42">
        <v>1711291</v>
      </c>
      <c r="L17" s="43">
        <f>J17/K17</f>
        <v>1.6710769822315432</v>
      </c>
    </row>
    <row r="18" spans="1:12" ht="15.75" customHeight="1">
      <c r="A18" s="33"/>
      <c r="B18" s="34"/>
      <c r="C18" s="35"/>
      <c r="D18" s="36"/>
      <c r="E18" s="37"/>
      <c r="F18" s="38"/>
      <c r="G18" s="39"/>
      <c r="H18" s="40"/>
      <c r="I18" s="39"/>
      <c r="J18" s="41"/>
      <c r="K18" s="42"/>
      <c r="L18" s="43"/>
    </row>
    <row r="19" spans="1:12" ht="15.75" customHeight="1">
      <c r="A19" s="33" t="s">
        <v>42</v>
      </c>
      <c r="B19" s="62">
        <v>3797.75</v>
      </c>
      <c r="C19" s="35" t="s">
        <v>89</v>
      </c>
      <c r="D19" s="36">
        <v>7267</v>
      </c>
      <c r="E19" s="37">
        <v>3401340</v>
      </c>
      <c r="F19" s="38">
        <f>E19/B19</f>
        <v>895.6197748666974</v>
      </c>
      <c r="G19" s="39">
        <f>E19/D19/1000</f>
        <v>0.46805284161277005</v>
      </c>
      <c r="H19" s="40">
        <v>259.81</v>
      </c>
      <c r="I19" s="39">
        <f>H19/B19*100</f>
        <v>6.841155947600552</v>
      </c>
      <c r="J19" s="41">
        <v>3084313</v>
      </c>
      <c r="K19" s="42">
        <v>3841681</v>
      </c>
      <c r="L19" s="43">
        <f>J19/K19</f>
        <v>0.8028550522544688</v>
      </c>
    </row>
    <row r="20" spans="1:12" ht="15.75" customHeight="1">
      <c r="A20" s="33" t="s">
        <v>41</v>
      </c>
      <c r="B20" s="62">
        <v>5157.65</v>
      </c>
      <c r="C20" s="35" t="s">
        <v>89</v>
      </c>
      <c r="D20" s="36">
        <v>6223</v>
      </c>
      <c r="E20" s="37">
        <v>3856248</v>
      </c>
      <c r="F20" s="38">
        <f>E20/B20</f>
        <v>747.6753948018962</v>
      </c>
      <c r="G20" s="39">
        <f>E20/D20/1000</f>
        <v>0.6196766832717339</v>
      </c>
      <c r="H20" s="40">
        <v>243.48</v>
      </c>
      <c r="I20" s="39">
        <f>H20/B20*100</f>
        <v>4.720754607233914</v>
      </c>
      <c r="J20" s="41">
        <v>3539710</v>
      </c>
      <c r="K20" s="42">
        <v>3428752</v>
      </c>
      <c r="L20" s="43">
        <f>J20/K20</f>
        <v>1.0323610456515957</v>
      </c>
    </row>
    <row r="21" spans="1:12" ht="15.75" customHeight="1">
      <c r="A21" s="33" t="s">
        <v>40</v>
      </c>
      <c r="B21" s="62">
        <v>2190.93</v>
      </c>
      <c r="C21" s="35" t="s">
        <v>89</v>
      </c>
      <c r="D21" s="36">
        <v>13515</v>
      </c>
      <c r="E21" s="37">
        <v>2684427</v>
      </c>
      <c r="F21" s="38">
        <f>E21/B21</f>
        <v>1225.2454437156825</v>
      </c>
      <c r="G21" s="39">
        <f>E21/D21/1000</f>
        <v>0.19862574916759157</v>
      </c>
      <c r="H21" s="40">
        <v>176.76</v>
      </c>
      <c r="I21" s="39">
        <f>H21/B21*100</f>
        <v>8.067806821760623</v>
      </c>
      <c r="J21" s="41">
        <v>2584400</v>
      </c>
      <c r="K21" s="42">
        <v>3929686</v>
      </c>
      <c r="L21" s="43">
        <f>J21/K21</f>
        <v>0.6576606884112369</v>
      </c>
    </row>
    <row r="22" spans="1:12" ht="15.75" customHeight="1">
      <c r="A22" s="33" t="s">
        <v>39</v>
      </c>
      <c r="B22" s="62">
        <v>2415.83</v>
      </c>
      <c r="C22" s="35"/>
      <c r="D22" s="36">
        <v>9126</v>
      </c>
      <c r="E22" s="37">
        <v>2191070</v>
      </c>
      <c r="F22" s="38">
        <f>E22/B22</f>
        <v>906.9636522437423</v>
      </c>
      <c r="G22" s="39">
        <f>E22/D22/1000</f>
        <v>0.24009094893710278</v>
      </c>
      <c r="H22" s="40">
        <v>169.57</v>
      </c>
      <c r="I22" s="39">
        <f>H22/B22*100</f>
        <v>7.019119722828179</v>
      </c>
      <c r="J22" s="41">
        <v>2054456</v>
      </c>
      <c r="K22" s="42">
        <v>3677133</v>
      </c>
      <c r="L22" s="43">
        <f>J22/K22</f>
        <v>0.5587113656209879</v>
      </c>
    </row>
    <row r="23" spans="1:12" ht="15.75" customHeight="1">
      <c r="A23" s="33" t="s">
        <v>38</v>
      </c>
      <c r="B23" s="62">
        <v>12584.1</v>
      </c>
      <c r="C23" s="35" t="s">
        <v>89</v>
      </c>
      <c r="D23" s="36">
        <v>2304</v>
      </c>
      <c r="E23" s="37">
        <v>6660951</v>
      </c>
      <c r="F23" s="38">
        <f>E23/B23</f>
        <v>529.3148496912771</v>
      </c>
      <c r="G23" s="39">
        <f>E23/D23/1000</f>
        <v>2.8910377604166664</v>
      </c>
      <c r="H23" s="40">
        <v>243.18</v>
      </c>
      <c r="I23" s="39">
        <f>H23/B23*100</f>
        <v>1.9324385534126398</v>
      </c>
      <c r="J23" s="41">
        <v>4569047</v>
      </c>
      <c r="K23" s="42">
        <v>1782971</v>
      </c>
      <c r="L23" s="43">
        <f>J23/K23</f>
        <v>2.5626030933761683</v>
      </c>
    </row>
    <row r="24" spans="1:12" ht="15.75" customHeight="1">
      <c r="A24" s="33"/>
      <c r="B24" s="34"/>
      <c r="C24" s="35"/>
      <c r="D24" s="36"/>
      <c r="E24" s="37"/>
      <c r="F24" s="38"/>
      <c r="G24" s="39"/>
      <c r="H24" s="40"/>
      <c r="I24" s="39"/>
      <c r="J24" s="41"/>
      <c r="K24" s="42"/>
      <c r="L24" s="43"/>
    </row>
    <row r="25" spans="1:12" ht="15.75" customHeight="1">
      <c r="A25" s="33" t="s">
        <v>37</v>
      </c>
      <c r="B25" s="62">
        <v>4247.61</v>
      </c>
      <c r="C25" s="35" t="s">
        <v>89</v>
      </c>
      <c r="D25" s="36">
        <v>1066</v>
      </c>
      <c r="E25" s="37">
        <v>2692615</v>
      </c>
      <c r="F25" s="38">
        <f>E25/B25</f>
        <v>633.9129534020309</v>
      </c>
      <c r="G25" s="39">
        <f>E25/D25/1000</f>
        <v>2.525905253283302</v>
      </c>
      <c r="H25" s="40">
        <v>101.36</v>
      </c>
      <c r="I25" s="39">
        <f>H25/B25*100</f>
        <v>2.386283109795862</v>
      </c>
      <c r="J25" s="41">
        <v>2410845</v>
      </c>
      <c r="K25" s="42">
        <v>874480</v>
      </c>
      <c r="L25" s="43">
        <f>J25/K25</f>
        <v>2.7568898088006586</v>
      </c>
    </row>
    <row r="26" spans="1:12" ht="15.75" customHeight="1">
      <c r="A26" s="33" t="s">
        <v>36</v>
      </c>
      <c r="B26" s="62">
        <v>4186.09</v>
      </c>
      <c r="C26" s="35"/>
      <c r="D26" s="36">
        <v>1154</v>
      </c>
      <c r="E26" s="37">
        <v>2517832</v>
      </c>
      <c r="F26" s="38">
        <f>E26/B26</f>
        <v>601.4758402232154</v>
      </c>
      <c r="G26" s="39">
        <f>E26/D26/1000</f>
        <v>2.1818301559792026</v>
      </c>
      <c r="H26" s="40">
        <v>96.04</v>
      </c>
      <c r="I26" s="39">
        <f>H26/B26*100</f>
        <v>2.294265054024161</v>
      </c>
      <c r="J26" s="41">
        <v>2051908</v>
      </c>
      <c r="K26" s="42">
        <v>873553</v>
      </c>
      <c r="L26" s="43">
        <f>J26/K26</f>
        <v>2.348922160418429</v>
      </c>
    </row>
    <row r="27" spans="1:12" ht="15.75" customHeight="1">
      <c r="A27" s="33" t="s">
        <v>35</v>
      </c>
      <c r="B27" s="62">
        <v>4190.49</v>
      </c>
      <c r="C27" s="35"/>
      <c r="D27" s="36">
        <v>787</v>
      </c>
      <c r="E27" s="37">
        <v>2359010</v>
      </c>
      <c r="F27" s="38">
        <f>E27/B27</f>
        <v>562.9437130264002</v>
      </c>
      <c r="G27" s="39">
        <f>E27/D27/1000</f>
        <v>2.997471410419314</v>
      </c>
      <c r="H27" s="40">
        <v>75.23</v>
      </c>
      <c r="I27" s="39">
        <f>H27/B27*100</f>
        <v>1.795255447453639</v>
      </c>
      <c r="J27" s="41">
        <v>1622745</v>
      </c>
      <c r="K27" s="42">
        <v>644224</v>
      </c>
      <c r="L27" s="43">
        <f>J27/K27</f>
        <v>2.5189142285912975</v>
      </c>
    </row>
    <row r="28" spans="1:12" ht="15.75" customHeight="1">
      <c r="A28" s="33" t="s">
        <v>34</v>
      </c>
      <c r="B28" s="62">
        <v>4465.27</v>
      </c>
      <c r="C28" s="35" t="s">
        <v>89</v>
      </c>
      <c r="D28" s="36">
        <v>835</v>
      </c>
      <c r="E28" s="37">
        <v>2039620</v>
      </c>
      <c r="F28" s="38">
        <f>E28/B28</f>
        <v>456.7741704309033</v>
      </c>
      <c r="G28" s="39">
        <f>E28/D28/1000</f>
        <v>2.4426586826347307</v>
      </c>
      <c r="H28" s="40">
        <v>65.43</v>
      </c>
      <c r="I28" s="39">
        <f>H28/B28*100</f>
        <v>1.465308928687403</v>
      </c>
      <c r="J28" s="41">
        <v>1462134</v>
      </c>
      <c r="K28" s="42">
        <v>719150</v>
      </c>
      <c r="L28" s="43">
        <f>J28/K28</f>
        <v>2.033141903636237</v>
      </c>
    </row>
    <row r="29" spans="1:12" ht="15.75" customHeight="1">
      <c r="A29" s="33" t="s">
        <v>33</v>
      </c>
      <c r="B29" s="62">
        <v>13561.56</v>
      </c>
      <c r="C29" s="35" t="s">
        <v>89</v>
      </c>
      <c r="D29" s="36">
        <v>2099</v>
      </c>
      <c r="E29" s="37">
        <v>5581243</v>
      </c>
      <c r="F29" s="38">
        <f>E29/B29</f>
        <v>411.54874512961635</v>
      </c>
      <c r="G29" s="39">
        <f>E29/D29/1000</f>
        <v>2.659000952834683</v>
      </c>
      <c r="H29" s="40">
        <v>238.5</v>
      </c>
      <c r="I29" s="39">
        <f>H29/B29*100</f>
        <v>1.758647235273818</v>
      </c>
      <c r="J29" s="41">
        <v>3251905</v>
      </c>
      <c r="K29" s="42">
        <v>1822270</v>
      </c>
      <c r="L29" s="43">
        <f>J29/K29</f>
        <v>1.7845352225520916</v>
      </c>
    </row>
    <row r="30" spans="1:12" ht="15.75" customHeight="1">
      <c r="A30" s="33"/>
      <c r="B30" s="34"/>
      <c r="C30" s="35"/>
      <c r="D30" s="36"/>
      <c r="E30" s="37"/>
      <c r="F30" s="38"/>
      <c r="G30" s="39"/>
      <c r="H30" s="40"/>
      <c r="I30" s="39"/>
      <c r="J30" s="41"/>
      <c r="K30" s="42"/>
      <c r="L30" s="43"/>
    </row>
    <row r="31" spans="1:12" ht="15.75" customHeight="1">
      <c r="A31" s="33" t="s">
        <v>32</v>
      </c>
      <c r="B31" s="62">
        <v>10621.29</v>
      </c>
      <c r="C31" s="35" t="s">
        <v>89</v>
      </c>
      <c r="D31" s="36">
        <v>2032</v>
      </c>
      <c r="E31" s="37">
        <v>4683323</v>
      </c>
      <c r="F31" s="38">
        <f>E31/B31</f>
        <v>440.93730610876827</v>
      </c>
      <c r="G31" s="39">
        <f>E31/D31/1000</f>
        <v>2.3047849409448817</v>
      </c>
      <c r="H31" s="40">
        <v>182.34</v>
      </c>
      <c r="I31" s="39">
        <f>H31/B31*100</f>
        <v>1.716740621901859</v>
      </c>
      <c r="J31" s="41">
        <v>3786467</v>
      </c>
      <c r="K31" s="42">
        <v>1623577</v>
      </c>
      <c r="L31" s="43">
        <f>J31/K31</f>
        <v>2.3321758068758056</v>
      </c>
    </row>
    <row r="32" spans="1:12" ht="15.75" customHeight="1">
      <c r="A32" s="33" t="s">
        <v>31</v>
      </c>
      <c r="B32" s="62">
        <v>7777.42</v>
      </c>
      <c r="C32" s="35" t="s">
        <v>90</v>
      </c>
      <c r="D32" s="36">
        <v>3700</v>
      </c>
      <c r="E32" s="37">
        <v>4482628</v>
      </c>
      <c r="F32" s="38">
        <f>E32/B32</f>
        <v>576.3643984766156</v>
      </c>
      <c r="G32" s="39">
        <f>E32/D32/1000</f>
        <v>1.211521081081081</v>
      </c>
      <c r="H32" s="40">
        <v>227.99</v>
      </c>
      <c r="I32" s="39">
        <f>H32/B32*100</f>
        <v>2.931434846002916</v>
      </c>
      <c r="J32" s="41">
        <v>3466962</v>
      </c>
      <c r="K32" s="42">
        <v>2727361</v>
      </c>
      <c r="L32" s="43">
        <f>J32/K32</f>
        <v>1.2711782561971077</v>
      </c>
    </row>
    <row r="33" spans="1:12" ht="15.75" customHeight="1">
      <c r="A33" s="33" t="s">
        <v>30</v>
      </c>
      <c r="B33" s="62">
        <v>5172.48</v>
      </c>
      <c r="C33" s="35" t="s">
        <v>89</v>
      </c>
      <c r="D33" s="36">
        <v>7483</v>
      </c>
      <c r="E33" s="37">
        <v>5568541</v>
      </c>
      <c r="F33" s="38">
        <f>E33/B33</f>
        <v>1076.5708132269242</v>
      </c>
      <c r="G33" s="39">
        <f>E33/D33/1000</f>
        <v>0.744158893491915</v>
      </c>
      <c r="H33" s="40">
        <v>336.27</v>
      </c>
      <c r="I33" s="39">
        <f>H33/B33*100</f>
        <v>6.501136785449146</v>
      </c>
      <c r="J33" s="41">
        <v>4731135</v>
      </c>
      <c r="K33" s="42">
        <v>4919165</v>
      </c>
      <c r="L33" s="43">
        <f>J33/K33</f>
        <v>0.9617760331275734</v>
      </c>
    </row>
    <row r="34" spans="1:12" ht="15.75" customHeight="1">
      <c r="A34" s="33" t="s">
        <v>29</v>
      </c>
      <c r="B34" s="62">
        <v>5774.4</v>
      </c>
      <c r="C34" s="35" t="s">
        <v>89</v>
      </c>
      <c r="D34" s="36">
        <v>1816</v>
      </c>
      <c r="E34" s="37">
        <v>3859042</v>
      </c>
      <c r="F34" s="38">
        <f>E34/B34</f>
        <v>668.3018149071765</v>
      </c>
      <c r="G34" s="39">
        <f>E34/D34/1000</f>
        <v>2.125023127753304</v>
      </c>
      <c r="H34" s="40">
        <v>142.78</v>
      </c>
      <c r="I34" s="39">
        <f>H34/B34*100</f>
        <v>2.4726378498198947</v>
      </c>
      <c r="J34" s="41">
        <v>2566583</v>
      </c>
      <c r="K34" s="42">
        <v>1448629</v>
      </c>
      <c r="L34" s="43">
        <f>J34/K34</f>
        <v>1.7717324449531247</v>
      </c>
    </row>
    <row r="35" spans="1:12" ht="15.75" customHeight="1">
      <c r="A35" s="33" t="s">
        <v>28</v>
      </c>
      <c r="B35" s="62">
        <v>4017.38</v>
      </c>
      <c r="C35" s="35" t="s">
        <v>89</v>
      </c>
      <c r="D35" s="36">
        <v>1413</v>
      </c>
      <c r="E35" s="37">
        <v>2526850</v>
      </c>
      <c r="F35" s="38">
        <f>E35/B35</f>
        <v>628.9795837087853</v>
      </c>
      <c r="G35" s="39">
        <f>E35/D35/1000</f>
        <v>1.7882873319179053</v>
      </c>
      <c r="H35" s="40">
        <v>86.24</v>
      </c>
      <c r="I35" s="39">
        <f>H35/B35*100</f>
        <v>2.1466727070877036</v>
      </c>
      <c r="J35" s="41">
        <v>2007088</v>
      </c>
      <c r="K35" s="42">
        <v>979715</v>
      </c>
      <c r="L35" s="43">
        <f>J35/K35</f>
        <v>2.0486447589349965</v>
      </c>
    </row>
    <row r="36" spans="1:12" ht="15.75" customHeight="1">
      <c r="A36" s="33"/>
      <c r="B36" s="34"/>
      <c r="C36" s="35"/>
      <c r="D36" s="36"/>
      <c r="E36" s="37"/>
      <c r="F36" s="38"/>
      <c r="G36" s="39"/>
      <c r="H36" s="40"/>
      <c r="I36" s="39"/>
      <c r="J36" s="41"/>
      <c r="K36" s="42"/>
      <c r="L36" s="43"/>
    </row>
    <row r="37" spans="1:12" ht="15.75" customHeight="1">
      <c r="A37" s="33" t="s">
        <v>27</v>
      </c>
      <c r="B37" s="62">
        <v>4612.19</v>
      </c>
      <c r="C37" s="35"/>
      <c r="D37" s="36">
        <v>2610</v>
      </c>
      <c r="E37" s="37">
        <v>3113806</v>
      </c>
      <c r="F37" s="38">
        <f>E37/B37</f>
        <v>675.1252658715275</v>
      </c>
      <c r="G37" s="39">
        <f>E37/D37/1000</f>
        <v>1.1930291187739464</v>
      </c>
      <c r="H37" s="40">
        <v>97.12</v>
      </c>
      <c r="I37" s="39">
        <f>H37/B37*100</f>
        <v>2.1057241787523933</v>
      </c>
      <c r="J37" s="41">
        <v>2338427</v>
      </c>
      <c r="K37" s="42">
        <v>1268201</v>
      </c>
      <c r="L37" s="43">
        <f>J37/K37</f>
        <v>1.8438930421912614</v>
      </c>
    </row>
    <row r="38" spans="1:12" ht="15.75" customHeight="1">
      <c r="A38" s="33" t="s">
        <v>26</v>
      </c>
      <c r="B38" s="62">
        <v>1905.14</v>
      </c>
      <c r="C38" s="35"/>
      <c r="D38" s="36">
        <v>8839</v>
      </c>
      <c r="E38" s="37">
        <v>2444369</v>
      </c>
      <c r="F38" s="38">
        <f>E38/B38</f>
        <v>1283.0390417502126</v>
      </c>
      <c r="G38" s="39">
        <f>E38/D38/1000</f>
        <v>0.2765436135309424</v>
      </c>
      <c r="H38" s="40">
        <v>154.14</v>
      </c>
      <c r="I38" s="39">
        <f>H38/B38*100</f>
        <v>8.090743987318517</v>
      </c>
      <c r="J38" s="41">
        <v>2429494</v>
      </c>
      <c r="K38" s="42">
        <v>3483479</v>
      </c>
      <c r="L38" s="43">
        <f>J38/K38</f>
        <v>0.6974332269550068</v>
      </c>
    </row>
    <row r="39" spans="1:12" ht="15.75" customHeight="1">
      <c r="A39" s="33" t="s">
        <v>25</v>
      </c>
      <c r="B39" s="62">
        <v>8400.96</v>
      </c>
      <c r="C39" s="35"/>
      <c r="D39" s="36">
        <v>5535</v>
      </c>
      <c r="E39" s="37">
        <v>5895128</v>
      </c>
      <c r="F39" s="38">
        <f>E39/B39</f>
        <v>701.7207557231555</v>
      </c>
      <c r="G39" s="39">
        <f>E39/D39/1000</f>
        <v>1.065063775971093</v>
      </c>
      <c r="H39" s="40">
        <v>231.81</v>
      </c>
      <c r="I39" s="39">
        <f>H39/B39*100</f>
        <v>2.7593275054279514</v>
      </c>
      <c r="J39" s="41">
        <v>4771169</v>
      </c>
      <c r="K39" s="42">
        <v>2840038</v>
      </c>
      <c r="L39" s="43">
        <f>J39/K39</f>
        <v>1.6799666060806229</v>
      </c>
    </row>
    <row r="40" spans="1:12" ht="15.75" customHeight="1">
      <c r="A40" s="33" t="s">
        <v>24</v>
      </c>
      <c r="B40" s="62">
        <v>3690.94</v>
      </c>
      <c r="C40" s="35"/>
      <c r="D40" s="36">
        <v>1364</v>
      </c>
      <c r="E40" s="37">
        <v>2136201</v>
      </c>
      <c r="F40" s="38">
        <f>E40/B40</f>
        <v>578.76882311823</v>
      </c>
      <c r="G40" s="39">
        <f>E40/D40/1000</f>
        <v>1.5661297653958945</v>
      </c>
      <c r="H40" s="40">
        <v>68.25</v>
      </c>
      <c r="I40" s="39">
        <f>H40/B40*100</f>
        <v>1.8491224457726214</v>
      </c>
      <c r="J40" s="41">
        <v>1404181</v>
      </c>
      <c r="K40" s="42">
        <v>799841</v>
      </c>
      <c r="L40" s="43">
        <f>J40/K40</f>
        <v>1.75557517056515</v>
      </c>
    </row>
    <row r="41" spans="1:12" ht="15.75" customHeight="1">
      <c r="A41" s="33" t="s">
        <v>23</v>
      </c>
      <c r="B41" s="62">
        <v>4724.69</v>
      </c>
      <c r="C41" s="35"/>
      <c r="D41" s="36">
        <v>964</v>
      </c>
      <c r="E41" s="37">
        <v>2924847</v>
      </c>
      <c r="F41" s="38">
        <f>E41/B41</f>
        <v>619.0558533999057</v>
      </c>
      <c r="G41" s="39">
        <f>E41/D41/1000</f>
        <v>3.034073651452282</v>
      </c>
      <c r="H41" s="40">
        <v>70.48</v>
      </c>
      <c r="I41" s="39">
        <f>H41/B41*100</f>
        <v>1.4917380822868804</v>
      </c>
      <c r="J41" s="41">
        <v>1958984</v>
      </c>
      <c r="K41" s="42">
        <v>719766</v>
      </c>
      <c r="L41" s="43">
        <f>J41/K41</f>
        <v>2.7216956622013266</v>
      </c>
    </row>
    <row r="42" spans="1:12" ht="15.75" customHeight="1">
      <c r="A42" s="33"/>
      <c r="B42" s="34"/>
      <c r="C42" s="35"/>
      <c r="D42" s="36"/>
      <c r="E42" s="37"/>
      <c r="F42" s="38"/>
      <c r="G42" s="39"/>
      <c r="H42" s="40"/>
      <c r="I42" s="39"/>
      <c r="J42" s="41"/>
      <c r="K42" s="42"/>
      <c r="L42" s="43"/>
    </row>
    <row r="43" spans="1:12" ht="15.75" customHeight="1">
      <c r="A43" s="33" t="s">
        <v>22</v>
      </c>
      <c r="B43" s="62">
        <v>3507.05</v>
      </c>
      <c r="C43" s="35"/>
      <c r="D43" s="36">
        <v>573</v>
      </c>
      <c r="E43" s="37">
        <v>2237822</v>
      </c>
      <c r="F43" s="38">
        <f>E43/B43</f>
        <v>638.0924138520979</v>
      </c>
      <c r="G43" s="39">
        <f>E43/D43/1000</f>
        <v>3.9054485165794066</v>
      </c>
      <c r="H43" s="40">
        <v>58.59</v>
      </c>
      <c r="I43" s="39">
        <f>H43/B43*100</f>
        <v>1.6706348640595372</v>
      </c>
      <c r="J43" s="41">
        <v>1832953</v>
      </c>
      <c r="K43" s="42">
        <v>452989</v>
      </c>
      <c r="L43" s="43">
        <f>J43/K43</f>
        <v>4.0463521189256255</v>
      </c>
    </row>
    <row r="44" spans="1:12" ht="15.75" customHeight="1">
      <c r="A44" s="33" t="s">
        <v>21</v>
      </c>
      <c r="B44" s="62">
        <v>6708.24</v>
      </c>
      <c r="C44" s="35"/>
      <c r="D44" s="36">
        <v>694</v>
      </c>
      <c r="E44" s="37">
        <v>3459768</v>
      </c>
      <c r="F44" s="38">
        <f>E44/B44</f>
        <v>515.7489893027083</v>
      </c>
      <c r="G44" s="39">
        <f>E44/D44/1000</f>
        <v>4.985256484149856</v>
      </c>
      <c r="H44" s="40">
        <v>100.58</v>
      </c>
      <c r="I44" s="39">
        <f>H44/B44*100</f>
        <v>1.4993500530690613</v>
      </c>
      <c r="J44" s="41">
        <v>2425541</v>
      </c>
      <c r="K44" s="42">
        <v>539294</v>
      </c>
      <c r="L44" s="43">
        <f>J44/K44</f>
        <v>4.497622817980545</v>
      </c>
    </row>
    <row r="45" spans="1:12" ht="15.75" customHeight="1">
      <c r="A45" s="33" t="s">
        <v>20</v>
      </c>
      <c r="B45" s="62">
        <v>7114.5</v>
      </c>
      <c r="C45" s="35" t="s">
        <v>89</v>
      </c>
      <c r="D45" s="36">
        <v>1922</v>
      </c>
      <c r="E45" s="37">
        <v>4586752</v>
      </c>
      <c r="F45" s="38">
        <f>E45/B45</f>
        <v>644.7047578888186</v>
      </c>
      <c r="G45" s="39">
        <f>E45/D45/1000</f>
        <v>2.3864474505723208</v>
      </c>
      <c r="H45" s="40">
        <v>168.23</v>
      </c>
      <c r="I45" s="39">
        <f>H45/B45*100</f>
        <v>2.3646074917422166</v>
      </c>
      <c r="J45" s="41">
        <v>2870483</v>
      </c>
      <c r="K45" s="42">
        <v>1466964</v>
      </c>
      <c r="L45" s="43">
        <f>J45/K45</f>
        <v>1.9567508132442242</v>
      </c>
    </row>
    <row r="46" spans="1:12" ht="15.75" customHeight="1">
      <c r="A46" s="33" t="s">
        <v>19</v>
      </c>
      <c r="B46" s="62">
        <v>8479.45</v>
      </c>
      <c r="C46" s="35"/>
      <c r="D46" s="36">
        <v>2844</v>
      </c>
      <c r="E46" s="37">
        <v>5213517</v>
      </c>
      <c r="F46" s="38">
        <f>E46/B46</f>
        <v>614.8414107047037</v>
      </c>
      <c r="G46" s="39">
        <f>E46/D46/1000</f>
        <v>1.8331635021097048</v>
      </c>
      <c r="H46" s="40">
        <v>179.91</v>
      </c>
      <c r="I46" s="39">
        <f>H46/B46*100</f>
        <v>2.1217178000931662</v>
      </c>
      <c r="J46" s="41">
        <v>4156675</v>
      </c>
      <c r="K46" s="42">
        <v>1801473</v>
      </c>
      <c r="L46" s="43">
        <f>J46/K46</f>
        <v>2.307375686452142</v>
      </c>
    </row>
    <row r="47" spans="1:12" ht="15.75" customHeight="1">
      <c r="A47" s="33" t="s">
        <v>18</v>
      </c>
      <c r="B47" s="62">
        <v>6112.3</v>
      </c>
      <c r="C47" s="35"/>
      <c r="D47" s="36">
        <v>1405</v>
      </c>
      <c r="E47" s="37">
        <v>3903272</v>
      </c>
      <c r="F47" s="38">
        <f>E47/B47</f>
        <v>638.5930009979877</v>
      </c>
      <c r="G47" s="39">
        <f>E47/D47/1000</f>
        <v>2.778129537366548</v>
      </c>
      <c r="H47" s="40">
        <v>110.8</v>
      </c>
      <c r="I47" s="39">
        <f>H47/B47*100</f>
        <v>1.8127382491042652</v>
      </c>
      <c r="J47" s="41">
        <v>2463830</v>
      </c>
      <c r="K47" s="42">
        <v>1038380</v>
      </c>
      <c r="L47" s="43">
        <f>J47/K47</f>
        <v>2.3727633428995167</v>
      </c>
    </row>
    <row r="48" spans="1:12" ht="15.75" customHeight="1">
      <c r="A48" s="33"/>
      <c r="B48" s="34"/>
      <c r="C48" s="35"/>
      <c r="D48" s="36"/>
      <c r="E48" s="37"/>
      <c r="F48" s="38"/>
      <c r="G48" s="39"/>
      <c r="H48" s="40"/>
      <c r="I48" s="39"/>
      <c r="J48" s="41"/>
      <c r="K48" s="42"/>
      <c r="L48" s="43"/>
    </row>
    <row r="49" spans="1:12" ht="15.75" customHeight="1">
      <c r="A49" s="33" t="s">
        <v>17</v>
      </c>
      <c r="B49" s="62">
        <v>4146.65</v>
      </c>
      <c r="C49" s="35"/>
      <c r="D49" s="36">
        <v>756</v>
      </c>
      <c r="E49" s="37">
        <v>2490991</v>
      </c>
      <c r="F49" s="38">
        <f>E49/B49</f>
        <v>600.7237167351959</v>
      </c>
      <c r="G49" s="39">
        <f>E49/D49/1000</f>
        <v>3.2949616402116404</v>
      </c>
      <c r="H49" s="40">
        <v>75.97</v>
      </c>
      <c r="I49" s="39">
        <f>H49/B49*100</f>
        <v>1.8320813186548177</v>
      </c>
      <c r="J49" s="41">
        <v>1438635</v>
      </c>
      <c r="K49" s="42">
        <v>599472</v>
      </c>
      <c r="L49" s="43">
        <f>J49/K49</f>
        <v>2.3998368564336614</v>
      </c>
    </row>
    <row r="50" spans="1:12" ht="15.75" customHeight="1">
      <c r="A50" s="33" t="s">
        <v>16</v>
      </c>
      <c r="B50" s="62">
        <v>1876.72</v>
      </c>
      <c r="C50" s="35" t="s">
        <v>89</v>
      </c>
      <c r="D50" s="36">
        <v>976</v>
      </c>
      <c r="E50" s="37">
        <v>1932748</v>
      </c>
      <c r="F50" s="38">
        <f>E50/B50</f>
        <v>1029.8542137346008</v>
      </c>
      <c r="G50" s="39">
        <f>E50/D50/1000</f>
        <v>1.9802745901639343</v>
      </c>
      <c r="H50" s="40">
        <v>65.99</v>
      </c>
      <c r="I50" s="39">
        <f>H50/B50*100</f>
        <v>3.5162411014962274</v>
      </c>
      <c r="J50" s="41">
        <v>1570162</v>
      </c>
      <c r="K50" s="42">
        <v>751885</v>
      </c>
      <c r="L50" s="43">
        <f>J50/K50</f>
        <v>2.0883007374798006</v>
      </c>
    </row>
    <row r="51" spans="1:12" ht="15.75" customHeight="1">
      <c r="A51" s="33" t="s">
        <v>15</v>
      </c>
      <c r="B51" s="62">
        <v>5676.11</v>
      </c>
      <c r="C51" s="35"/>
      <c r="D51" s="36">
        <v>1385</v>
      </c>
      <c r="E51" s="37">
        <v>3968489</v>
      </c>
      <c r="F51" s="38">
        <f>E51/B51</f>
        <v>699.156464550546</v>
      </c>
      <c r="G51" s="39">
        <f>E51/D51/1000</f>
        <v>2.8653350180505415</v>
      </c>
      <c r="H51" s="40">
        <v>106.51</v>
      </c>
      <c r="I51" s="39">
        <f>H51/B51*100</f>
        <v>1.8764611679477672</v>
      </c>
      <c r="J51" s="41">
        <v>2140112</v>
      </c>
      <c r="K51" s="42">
        <v>974596</v>
      </c>
      <c r="L51" s="43">
        <f>J51/K51</f>
        <v>2.1958965561114554</v>
      </c>
    </row>
    <row r="52" spans="1:12" ht="15.75" customHeight="1">
      <c r="A52" s="33" t="s">
        <v>14</v>
      </c>
      <c r="B52" s="62">
        <v>7103.93</v>
      </c>
      <c r="C52" s="35"/>
      <c r="D52" s="36">
        <v>728</v>
      </c>
      <c r="E52" s="37">
        <v>3159443</v>
      </c>
      <c r="F52" s="38">
        <f>E52/B52</f>
        <v>444.7457956370628</v>
      </c>
      <c r="G52" s="39">
        <f>E52/D52/1000</f>
        <v>4.3398942307692305</v>
      </c>
      <c r="H52" s="40">
        <v>76.24</v>
      </c>
      <c r="I52" s="39">
        <f>H52/B52*100</f>
        <v>1.0732087731720328</v>
      </c>
      <c r="J52" s="41">
        <v>1746826</v>
      </c>
      <c r="K52" s="42">
        <v>539348</v>
      </c>
      <c r="L52" s="43">
        <f>J52/K52</f>
        <v>3.238773482056112</v>
      </c>
    </row>
    <row r="53" spans="1:12" ht="15.75" customHeight="1">
      <c r="A53" s="33" t="s">
        <v>13</v>
      </c>
      <c r="B53" s="62">
        <v>4986.4</v>
      </c>
      <c r="C53" s="35" t="s">
        <v>89</v>
      </c>
      <c r="D53" s="36">
        <v>5102</v>
      </c>
      <c r="E53" s="37">
        <v>4692793</v>
      </c>
      <c r="F53" s="38">
        <f>E53/B53</f>
        <v>941.1184421626825</v>
      </c>
      <c r="G53" s="39">
        <f>E53/D53/1000</f>
        <v>0.9197947863582908</v>
      </c>
      <c r="H53" s="40">
        <v>241.23</v>
      </c>
      <c r="I53" s="39">
        <f>H53/B53*100</f>
        <v>4.837758703673994</v>
      </c>
      <c r="J53" s="41">
        <v>3107208</v>
      </c>
      <c r="K53" s="42">
        <v>3162231</v>
      </c>
      <c r="L53" s="43">
        <f>J53/K53</f>
        <v>0.9825999428884228</v>
      </c>
    </row>
    <row r="54" spans="1:12" ht="15.75" customHeight="1">
      <c r="A54" s="33"/>
      <c r="B54" s="34"/>
      <c r="C54" s="35"/>
      <c r="D54" s="36"/>
      <c r="E54" s="37"/>
      <c r="F54" s="38"/>
      <c r="G54" s="39"/>
      <c r="H54" s="40"/>
      <c r="I54" s="39"/>
      <c r="J54" s="41"/>
      <c r="K54" s="42"/>
      <c r="L54" s="43"/>
    </row>
    <row r="55" spans="1:12" ht="15.75" customHeight="1">
      <c r="A55" s="33" t="s">
        <v>12</v>
      </c>
      <c r="B55" s="62">
        <v>2440.68</v>
      </c>
      <c r="C55" s="35"/>
      <c r="D55" s="36">
        <v>833</v>
      </c>
      <c r="E55" s="37">
        <v>1894093</v>
      </c>
      <c r="F55" s="38">
        <f>E55/B55</f>
        <v>776.0513463461003</v>
      </c>
      <c r="G55" s="39">
        <f>E55/D55/1000</f>
        <v>2.2738211284513805</v>
      </c>
      <c r="H55" s="40">
        <v>72.2</v>
      </c>
      <c r="I55" s="39">
        <f>H55/B55*100</f>
        <v>2.958191979284462</v>
      </c>
      <c r="J55" s="41">
        <v>1546238</v>
      </c>
      <c r="K55" s="42">
        <v>648125</v>
      </c>
      <c r="L55" s="43">
        <f>J55/K55</f>
        <v>2.3857095467695273</v>
      </c>
    </row>
    <row r="56" spans="1:12" ht="15.75" customHeight="1">
      <c r="A56" s="33" t="s">
        <v>11</v>
      </c>
      <c r="B56" s="62">
        <v>4132.09</v>
      </c>
      <c r="C56" s="35"/>
      <c r="D56" s="36">
        <v>1377</v>
      </c>
      <c r="E56" s="37">
        <v>2652679</v>
      </c>
      <c r="F56" s="38">
        <f>E56/B56</f>
        <v>641.9702862231945</v>
      </c>
      <c r="G56" s="39">
        <f>E56/D56/1000</f>
        <v>1.9264190268700072</v>
      </c>
      <c r="H56" s="40">
        <v>101.8</v>
      </c>
      <c r="I56" s="39">
        <f>H56/B56*100</f>
        <v>2.463644305908148</v>
      </c>
      <c r="J56" s="41">
        <v>1878669</v>
      </c>
      <c r="K56" s="42">
        <v>898976</v>
      </c>
      <c r="L56" s="43">
        <f>J56/K56</f>
        <v>2.0897877140212864</v>
      </c>
    </row>
    <row r="57" spans="1:12" ht="15.75" customHeight="1">
      <c r="A57" s="33" t="s">
        <v>10</v>
      </c>
      <c r="B57" s="62">
        <v>7409.35</v>
      </c>
      <c r="C57" s="35" t="s">
        <v>89</v>
      </c>
      <c r="D57" s="36">
        <v>1786</v>
      </c>
      <c r="E57" s="37">
        <v>4194473</v>
      </c>
      <c r="F57" s="38">
        <f>E57/B57</f>
        <v>566.10539386046</v>
      </c>
      <c r="G57" s="39">
        <f>E57/D57/1000</f>
        <v>2.3485291153415457</v>
      </c>
      <c r="H57" s="40">
        <v>155.43</v>
      </c>
      <c r="I57" s="39">
        <f>H57/B57*100</f>
        <v>2.097754863786972</v>
      </c>
      <c r="J57" s="41">
        <v>2832601</v>
      </c>
      <c r="K57" s="42">
        <v>1317432</v>
      </c>
      <c r="L57" s="43">
        <f>J57/K57</f>
        <v>2.1500927562105674</v>
      </c>
    </row>
    <row r="58" spans="1:12" ht="15.75" customHeight="1">
      <c r="A58" s="33" t="s">
        <v>9</v>
      </c>
      <c r="B58" s="62">
        <v>6340.71</v>
      </c>
      <c r="C58" s="35" t="s">
        <v>89</v>
      </c>
      <c r="D58" s="44">
        <v>1166</v>
      </c>
      <c r="E58" s="37">
        <v>3601807</v>
      </c>
      <c r="F58" s="38">
        <f>E58/B58</f>
        <v>568.0447457776811</v>
      </c>
      <c r="G58" s="39">
        <f>E58/D58/1000</f>
        <v>3.089028301886793</v>
      </c>
      <c r="H58" s="40">
        <v>117.59</v>
      </c>
      <c r="I58" s="39">
        <f>H58/B58*100</f>
        <v>1.8545241778917503</v>
      </c>
      <c r="J58" s="41">
        <v>2588715</v>
      </c>
      <c r="K58" s="42">
        <v>886015</v>
      </c>
      <c r="L58" s="43">
        <f>J58/K58</f>
        <v>2.9217507604273067</v>
      </c>
    </row>
    <row r="59" spans="1:12" ht="15.75" customHeight="1">
      <c r="A59" s="33" t="s">
        <v>8</v>
      </c>
      <c r="B59" s="62">
        <v>7735.31</v>
      </c>
      <c r="C59" s="35" t="s">
        <v>89</v>
      </c>
      <c r="D59" s="15">
        <v>1104</v>
      </c>
      <c r="E59" s="37">
        <v>3182510</v>
      </c>
      <c r="F59" s="38">
        <f>E59/B59</f>
        <v>411.42630353534634</v>
      </c>
      <c r="G59" s="39">
        <f>E59/D59/1000</f>
        <v>2.8827083333333334</v>
      </c>
      <c r="H59" s="40">
        <v>122.14</v>
      </c>
      <c r="I59" s="39">
        <f>H59/B59*100</f>
        <v>1.578992955679863</v>
      </c>
      <c r="J59" s="41">
        <v>2131653</v>
      </c>
      <c r="K59" s="42">
        <v>900590</v>
      </c>
      <c r="L59" s="43">
        <f>J59/K59</f>
        <v>2.3669516650195983</v>
      </c>
    </row>
    <row r="60" spans="1:12" ht="15.75" customHeight="1">
      <c r="A60" s="33"/>
      <c r="B60" s="34"/>
      <c r="C60" s="35"/>
      <c r="D60" s="14"/>
      <c r="E60" s="37"/>
      <c r="F60" s="38"/>
      <c r="G60" s="39"/>
      <c r="H60" s="40"/>
      <c r="I60" s="39"/>
      <c r="J60" s="41"/>
      <c r="K60" s="42"/>
      <c r="L60" s="43"/>
    </row>
    <row r="61" spans="1:12" ht="15.75" customHeight="1">
      <c r="A61" s="33" t="s">
        <v>7</v>
      </c>
      <c r="B61" s="62">
        <v>9186.94</v>
      </c>
      <c r="C61" s="35" t="s">
        <v>89</v>
      </c>
      <c r="D61" s="15">
        <v>1648</v>
      </c>
      <c r="E61" s="37">
        <v>4830912</v>
      </c>
      <c r="F61" s="38">
        <f>E61/B61</f>
        <v>525.8456025618976</v>
      </c>
      <c r="G61" s="39">
        <f>E61/D61/1000</f>
        <v>2.931378640776699</v>
      </c>
      <c r="H61" s="40">
        <v>177.43</v>
      </c>
      <c r="I61" s="39">
        <f>H61/B61*100</f>
        <v>1.9313286034305222</v>
      </c>
      <c r="J61" s="41">
        <v>3538468</v>
      </c>
      <c r="K61" s="42">
        <v>1291100</v>
      </c>
      <c r="L61" s="43">
        <f>J61/K61</f>
        <v>2.740661451475486</v>
      </c>
    </row>
    <row r="62" spans="1:12" ht="15.75" customHeight="1">
      <c r="A62" s="33" t="s">
        <v>6</v>
      </c>
      <c r="B62" s="62">
        <v>2281.12</v>
      </c>
      <c r="C62" s="35"/>
      <c r="D62" s="15">
        <v>1434</v>
      </c>
      <c r="E62" s="37">
        <v>1575534</v>
      </c>
      <c r="F62" s="38">
        <f>E62/B62</f>
        <v>690.684400645297</v>
      </c>
      <c r="G62" s="39">
        <f>E62/D62/1000</f>
        <v>1.0986987447698746</v>
      </c>
      <c r="H62" s="40">
        <v>65.27</v>
      </c>
      <c r="I62" s="39">
        <f>H62/B62*100</f>
        <v>2.8613137406186437</v>
      </c>
      <c r="J62" s="41">
        <v>1453326</v>
      </c>
      <c r="K62" s="42">
        <v>1013390</v>
      </c>
      <c r="L62" s="43">
        <f>J62/K62</f>
        <v>1.4341230918007875</v>
      </c>
    </row>
    <row r="63" spans="1:12" ht="15.75" customHeight="1">
      <c r="A63" s="33"/>
      <c r="B63" s="45"/>
      <c r="C63" s="46"/>
      <c r="D63" s="47"/>
      <c r="E63" s="37"/>
      <c r="F63" s="38"/>
      <c r="G63" s="39"/>
      <c r="H63" s="40"/>
      <c r="I63" s="39"/>
      <c r="J63" s="41"/>
      <c r="K63" s="42"/>
      <c r="L63" s="43"/>
    </row>
    <row r="64" spans="1:12" ht="15.75" customHeight="1" thickBot="1">
      <c r="A64" s="48" t="s">
        <v>5</v>
      </c>
      <c r="B64" s="49">
        <v>377971</v>
      </c>
      <c r="C64" s="50"/>
      <c r="D64" s="51">
        <v>127095</v>
      </c>
      <c r="E64" s="52">
        <v>185091366</v>
      </c>
      <c r="F64" s="53">
        <f>E64/B64</f>
        <v>489.6972677798032</v>
      </c>
      <c r="G64" s="54">
        <f>E64/D64/1000</f>
        <v>1.4563229552696801</v>
      </c>
      <c r="H64" s="55">
        <v>7603.94</v>
      </c>
      <c r="I64" s="54">
        <f>H64/B64*100</f>
        <v>2.0117786814332317</v>
      </c>
      <c r="J64" s="56">
        <v>135329568</v>
      </c>
      <c r="K64" s="42">
        <v>76920528</v>
      </c>
      <c r="L64" s="57">
        <f>J64/K64</f>
        <v>1.759342681579097</v>
      </c>
    </row>
    <row r="65" spans="1:12" ht="5.25" customHeight="1">
      <c r="A65" s="10"/>
      <c r="B65" s="10"/>
      <c r="C65" s="13"/>
      <c r="D65" s="14"/>
      <c r="E65" s="45"/>
      <c r="F65" s="10"/>
      <c r="G65" s="10"/>
      <c r="H65" s="14"/>
      <c r="I65" s="10"/>
      <c r="J65" s="14"/>
      <c r="K65" s="58"/>
      <c r="L65" s="59"/>
    </row>
    <row r="66" spans="1:12" s="11" customFormat="1" ht="13.5">
      <c r="A66" s="10" t="s">
        <v>92</v>
      </c>
      <c r="B66" s="10"/>
      <c r="C66" s="13"/>
      <c r="D66" s="14"/>
      <c r="E66" s="14"/>
      <c r="F66" s="10"/>
      <c r="G66" s="10"/>
      <c r="H66" s="14"/>
      <c r="I66" s="10"/>
      <c r="J66" s="14"/>
      <c r="K66" s="15"/>
      <c r="L66" s="10"/>
    </row>
    <row r="67" spans="1:12" s="11" customFormat="1" ht="13.5">
      <c r="A67" s="10" t="s">
        <v>93</v>
      </c>
      <c r="B67" s="10"/>
      <c r="C67" s="13"/>
      <c r="D67" s="14"/>
      <c r="E67" s="14"/>
      <c r="F67" s="10"/>
      <c r="G67" s="10"/>
      <c r="H67" s="14"/>
      <c r="I67" s="10"/>
      <c r="J67" s="14"/>
      <c r="K67" s="15"/>
      <c r="L67" s="10"/>
    </row>
    <row r="68" spans="1:12" s="11" customFormat="1" ht="13.5">
      <c r="A68" s="10" t="s">
        <v>94</v>
      </c>
      <c r="B68" s="10"/>
      <c r="C68" s="13"/>
      <c r="D68" s="14"/>
      <c r="E68" s="14"/>
      <c r="F68" s="10"/>
      <c r="G68" s="10"/>
      <c r="H68" s="14"/>
      <c r="I68" s="10"/>
      <c r="J68" s="14"/>
      <c r="K68" s="15"/>
      <c r="L68" s="10"/>
    </row>
    <row r="69" spans="1:12" s="11" customFormat="1" ht="13.5">
      <c r="A69" s="10"/>
      <c r="B69" s="10"/>
      <c r="C69" s="13"/>
      <c r="D69" s="14"/>
      <c r="E69" s="14"/>
      <c r="F69" s="10"/>
      <c r="G69" s="10"/>
      <c r="H69" s="14"/>
      <c r="I69" s="10"/>
      <c r="J69" s="14"/>
      <c r="K69" s="15"/>
      <c r="L69" s="10"/>
    </row>
    <row r="70" spans="1:12" s="11" customFormat="1" ht="13.5">
      <c r="A70" s="10" t="s">
        <v>4</v>
      </c>
      <c r="B70" s="10" t="s">
        <v>3</v>
      </c>
      <c r="C70" s="13"/>
      <c r="D70" s="14"/>
      <c r="E70" s="14"/>
      <c r="F70" s="10"/>
      <c r="G70" s="10"/>
      <c r="H70" s="14"/>
      <c r="I70" s="10"/>
      <c r="J70" s="14"/>
      <c r="K70" s="15"/>
      <c r="L70" s="10"/>
    </row>
    <row r="71" spans="2:11" s="10" customFormat="1" ht="13.5">
      <c r="B71" s="10" t="s">
        <v>2</v>
      </c>
      <c r="C71" s="13"/>
      <c r="D71" s="14"/>
      <c r="E71" s="14"/>
      <c r="H71" s="14"/>
      <c r="J71" s="14"/>
      <c r="K71" s="15"/>
    </row>
    <row r="72" spans="2:11" s="10" customFormat="1" ht="13.5">
      <c r="B72" s="10" t="s">
        <v>1</v>
      </c>
      <c r="C72" s="13"/>
      <c r="D72" s="14"/>
      <c r="E72" s="14"/>
      <c r="H72" s="14"/>
      <c r="J72" s="14"/>
      <c r="K72" s="15"/>
    </row>
    <row r="73" spans="2:11" s="10" customFormat="1" ht="13.5">
      <c r="B73" s="10" t="s">
        <v>91</v>
      </c>
      <c r="C73" s="13"/>
      <c r="D73" s="14"/>
      <c r="E73" s="14"/>
      <c r="H73" s="60"/>
      <c r="J73" s="14"/>
      <c r="K73" s="15"/>
    </row>
    <row r="74" spans="2:11" s="11" customFormat="1" ht="13.5">
      <c r="B74" s="10" t="s">
        <v>0</v>
      </c>
      <c r="C74" s="13"/>
      <c r="D74" s="60"/>
      <c r="E74" s="60"/>
      <c r="H74" s="61"/>
      <c r="J74" s="60"/>
      <c r="K74" s="15"/>
    </row>
    <row r="75" spans="4:10" ht="13.5">
      <c r="D75" s="8"/>
      <c r="E75" s="7"/>
      <c r="J75" s="6"/>
    </row>
    <row r="78" ht="13.5">
      <c r="G78" s="5"/>
    </row>
  </sheetData>
  <sheetProtection/>
  <mergeCells count="3">
    <mergeCell ref="A1:L1"/>
    <mergeCell ref="A3:A4"/>
    <mergeCell ref="A5:A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2016-12-16T05:47:52Z</cp:lastPrinted>
  <dcterms:created xsi:type="dcterms:W3CDTF">2014-11-21T02:35:11Z</dcterms:created>
  <dcterms:modified xsi:type="dcterms:W3CDTF">2017-10-02T02:48:51Z</dcterms:modified>
  <cp:category/>
  <cp:version/>
  <cp:contentType/>
  <cp:contentStatus/>
</cp:coreProperties>
</file>