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91CEDB22-3D1A-407E-95DF-0F84B69B8A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5A" sheetId="1" r:id="rId1"/>
    <sheet name="3-5B" sheetId="2" r:id="rId2"/>
  </sheets>
  <definedNames>
    <definedName name="_xlnm.Print_Area" localSheetId="0">'3-5A'!$A$1:$R$74</definedName>
    <definedName name="_xlnm.Print_Area" localSheetId="1">'3-5B'!$A$1:$P$308</definedName>
    <definedName name="_xlnm.Print_Titles" localSheetId="0">'3-5A'!$1:$3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P304" i="2"/>
  <c r="P306" i="2" s="1"/>
  <c r="P291" i="2"/>
  <c r="P293" i="2" s="1"/>
  <c r="P260" i="2"/>
  <c r="P262" i="2" s="1"/>
  <c r="P247" i="2"/>
  <c r="P249" i="2" s="1"/>
  <c r="P216" i="2"/>
  <c r="P218" i="2" s="1"/>
  <c r="P203" i="2"/>
  <c r="P205" i="2" s="1"/>
  <c r="P172" i="2"/>
  <c r="P174" i="2" s="1"/>
  <c r="P159" i="2"/>
  <c r="P161" i="2" s="1"/>
  <c r="P128" i="2"/>
  <c r="P130" i="2" s="1"/>
  <c r="P115" i="2"/>
  <c r="P117" i="2" s="1"/>
  <c r="P84" i="2"/>
  <c r="P86" i="2" s="1"/>
  <c r="P71" i="2"/>
  <c r="P73" i="2" s="1"/>
  <c r="P40" i="2"/>
  <c r="P42" i="2" s="1"/>
  <c r="P27" i="2"/>
  <c r="P29" i="2" s="1"/>
  <c r="N304" i="2"/>
  <c r="N306" i="2" s="1"/>
  <c r="L304" i="2"/>
  <c r="L306" i="2" s="1"/>
  <c r="J304" i="2"/>
  <c r="J306" i="2" s="1"/>
  <c r="H304" i="2"/>
  <c r="H306" i="2" s="1"/>
  <c r="N291" i="2"/>
  <c r="N293" i="2" s="1"/>
  <c r="L291" i="2"/>
  <c r="L293" i="2" s="1"/>
  <c r="J291" i="2"/>
  <c r="J293" i="2" s="1"/>
  <c r="H291" i="2"/>
  <c r="H293" i="2" s="1"/>
  <c r="N260" i="2"/>
  <c r="N262" i="2" s="1"/>
  <c r="L260" i="2"/>
  <c r="L262" i="2" s="1"/>
  <c r="J260" i="2"/>
  <c r="J262" i="2" s="1"/>
  <c r="H260" i="2"/>
  <c r="H262" i="2" s="1"/>
  <c r="N247" i="2"/>
  <c r="N249" i="2" s="1"/>
  <c r="L247" i="2"/>
  <c r="L249" i="2" s="1"/>
  <c r="J247" i="2"/>
  <c r="J249" i="2" s="1"/>
  <c r="H247" i="2"/>
  <c r="H249" i="2" s="1"/>
  <c r="N216" i="2"/>
  <c r="N218" i="2" s="1"/>
  <c r="L216" i="2"/>
  <c r="L218" i="2" s="1"/>
  <c r="J216" i="2"/>
  <c r="J218" i="2" s="1"/>
  <c r="H216" i="2"/>
  <c r="H218" i="2" s="1"/>
  <c r="N203" i="2"/>
  <c r="N205" i="2" s="1"/>
  <c r="L203" i="2"/>
  <c r="L205" i="2" s="1"/>
  <c r="J203" i="2"/>
  <c r="J205" i="2" s="1"/>
  <c r="H203" i="2"/>
  <c r="H205" i="2" s="1"/>
  <c r="N172" i="2"/>
  <c r="N174" i="2" s="1"/>
  <c r="L172" i="2"/>
  <c r="L174" i="2" s="1"/>
  <c r="J172" i="2"/>
  <c r="J174" i="2" s="1"/>
  <c r="H172" i="2"/>
  <c r="H174" i="2" s="1"/>
  <c r="N159" i="2"/>
  <c r="N161" i="2" s="1"/>
  <c r="L159" i="2"/>
  <c r="L161" i="2" s="1"/>
  <c r="J159" i="2"/>
  <c r="J161" i="2" s="1"/>
  <c r="H159" i="2"/>
  <c r="H161" i="2" s="1"/>
  <c r="N128" i="2"/>
  <c r="N130" i="2" s="1"/>
  <c r="L128" i="2"/>
  <c r="L130" i="2" s="1"/>
  <c r="J128" i="2"/>
  <c r="J130" i="2" s="1"/>
  <c r="H128" i="2"/>
  <c r="H130" i="2" s="1"/>
  <c r="N115" i="2"/>
  <c r="N117" i="2" s="1"/>
  <c r="L115" i="2"/>
  <c r="L117" i="2" s="1"/>
  <c r="J115" i="2"/>
  <c r="J117" i="2" s="1"/>
  <c r="H115" i="2"/>
  <c r="H117" i="2" s="1"/>
  <c r="N84" i="2"/>
  <c r="N86" i="2" s="1"/>
  <c r="L84" i="2"/>
  <c r="L86" i="2" s="1"/>
  <c r="J84" i="2"/>
  <c r="J86" i="2" s="1"/>
  <c r="H84" i="2"/>
  <c r="H86" i="2" s="1"/>
  <c r="N71" i="2"/>
  <c r="N73" i="2" s="1"/>
  <c r="L71" i="2"/>
  <c r="L73" i="2" s="1"/>
  <c r="J71" i="2"/>
  <c r="J73" i="2" s="1"/>
  <c r="H71" i="2"/>
  <c r="H73" i="2" s="1"/>
  <c r="N40" i="2"/>
  <c r="N42" i="2" s="1"/>
  <c r="L40" i="2"/>
  <c r="L42" i="2" s="1"/>
  <c r="J40" i="2"/>
  <c r="J42" i="2" s="1"/>
  <c r="H40" i="2"/>
  <c r="H42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<sst xmlns="http://schemas.openxmlformats.org/spreadsheetml/2006/main" count="1392" uniqueCount="179">
  <si>
    <t>　（単位：千トン）</t>
  </si>
  <si>
    <t>調査年</t>
  </si>
  <si>
    <t>石 油 製 品</t>
  </si>
  <si>
    <t>輸 送 機 械</t>
  </si>
  <si>
    <t>重　　　油</t>
  </si>
  <si>
    <t>鉄　　　鋼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</si>
  <si>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</si>
  <si>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</si>
  <si>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</si>
  <si>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</si>
  <si>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</si>
  <si>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</si>
  <si>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</si>
  <si>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</si>
  <si>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</si>
  <si>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</si>
  <si>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</si>
  <si>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</si>
  <si>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</si>
  <si>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</si>
  <si>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</si>
  <si>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</si>
  <si>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</si>
  <si>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</si>
  <si>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</si>
  <si>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</si>
  <si>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「全体に占める割合」は、「計」を「３－１ 海上出入貨物の推移」中の移出の「一般」で除した値である。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イシュツ</t>
    </rPh>
    <rPh sb="37" eb="39">
      <t>イッパン</t>
    </rPh>
    <rPh sb="41" eb="42">
      <t>ジョ</t>
    </rPh>
    <rPh sb="44" eb="45">
      <t>アタイ</t>
    </rPh>
    <phoneticPr fontId="2"/>
  </si>
  <si>
    <t>注３．</t>
    <rPh sb="0" eb="1">
      <t>チュウ</t>
    </rPh>
    <phoneticPr fontId="2"/>
  </si>
  <si>
    <t>（１）　石油製品</t>
    <rPh sb="4" eb="6">
      <t>セキユ</t>
    </rPh>
    <rPh sb="6" eb="8">
      <t>セイヒン</t>
    </rPh>
    <phoneticPr fontId="2"/>
  </si>
  <si>
    <t>（単位：千トン）</t>
    <phoneticPr fontId="2"/>
  </si>
  <si>
    <t>区　分</t>
  </si>
  <si>
    <t>順　位</t>
  </si>
  <si>
    <t>１６　　　　年</t>
    <rPh sb="6" eb="7">
      <t>ネン</t>
    </rPh>
    <phoneticPr fontId="2"/>
  </si>
  <si>
    <t>港湾名</t>
  </si>
  <si>
    <t>ト　ン　数</t>
  </si>
  <si>
    <t xml:space="preserve">   移　</t>
  </si>
  <si>
    <t>出</t>
  </si>
  <si>
    <t>計（Ａ)</t>
  </si>
  <si>
    <t>全国計(B)</t>
    <rPh sb="1" eb="2">
      <t>クニ</t>
    </rPh>
    <phoneticPr fontId="2"/>
  </si>
  <si>
    <t>A/B(%)</t>
  </si>
  <si>
    <t>移</t>
  </si>
  <si>
    <t>入</t>
  </si>
  <si>
    <t>全国計(B)</t>
  </si>
  <si>
    <t>（２）　完成自動車</t>
    <rPh sb="4" eb="6">
      <t>カンセイ</t>
    </rPh>
    <rPh sb="6" eb="9">
      <t>ジドウシャ</t>
    </rPh>
    <phoneticPr fontId="2"/>
  </si>
  <si>
    <t>北九州</t>
  </si>
  <si>
    <t>四日市</t>
  </si>
  <si>
    <t>千葉</t>
  </si>
  <si>
    <t>名古屋</t>
  </si>
  <si>
    <t>徳山下松</t>
  </si>
  <si>
    <t>水島</t>
  </si>
  <si>
    <t>鹿島</t>
  </si>
  <si>
    <t>和歌山下津</t>
  </si>
  <si>
    <t>東京</t>
  </si>
  <si>
    <t>横浜</t>
  </si>
  <si>
    <t>堺泉北</t>
  </si>
  <si>
    <t>博多</t>
  </si>
  <si>
    <t>川崎</t>
  </si>
  <si>
    <t>神戸</t>
  </si>
  <si>
    <t>横須賀</t>
  </si>
  <si>
    <t>「全体に占める割合」は、「計」を「３－１ 海上出入貨物の推移」中の移入の「一般」で除した値である。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イニュウ</t>
    </rPh>
    <rPh sb="37" eb="39">
      <t>イッパン</t>
    </rPh>
    <rPh sb="41" eb="42">
      <t>ジョ</t>
    </rPh>
    <rPh sb="44" eb="45">
      <t>アタイ</t>
    </rPh>
    <phoneticPr fontId="2"/>
  </si>
  <si>
    <t>セメント</t>
  </si>
  <si>
    <t>石油製品</t>
  </si>
  <si>
    <t>完成自動車</t>
  </si>
  <si>
    <t>重油</t>
  </si>
  <si>
    <t>鋼材</t>
  </si>
  <si>
    <t>砂利・砂</t>
  </si>
  <si>
    <t>１７　　　　年</t>
    <rPh sb="6" eb="7">
      <t>ネン</t>
    </rPh>
    <phoneticPr fontId="2"/>
  </si>
  <si>
    <t>苫小牧</t>
  </si>
  <si>
    <t>室蘭</t>
  </si>
  <si>
    <t>坂出</t>
  </si>
  <si>
    <t>新潟</t>
  </si>
  <si>
    <t>清水</t>
  </si>
  <si>
    <t>釧路</t>
  </si>
  <si>
    <t>仙台塩釜</t>
  </si>
  <si>
    <t>金沢</t>
  </si>
  <si>
    <t>衣浦</t>
  </si>
  <si>
    <t>三河</t>
  </si>
  <si>
    <t>広島</t>
  </si>
  <si>
    <t>　　　※１．平成11年以前の「石油製品」は、石油製品、ＬＮＧ（液化天然ガス）、ＬＰＧ（液化石油ガス）、その他石油製品の合計である。</t>
    <rPh sb="6" eb="8">
      <t>ヘイセイ</t>
    </rPh>
    <rPh sb="10" eb="11">
      <t>ネン</t>
    </rPh>
    <rPh sb="11" eb="13">
      <t>イゼン</t>
    </rPh>
    <rPh sb="15" eb="17">
      <t>セキユ</t>
    </rPh>
    <rPh sb="17" eb="19">
      <t>セイヒン</t>
    </rPh>
    <rPh sb="22" eb="24">
      <t>セキユ</t>
    </rPh>
    <rPh sb="24" eb="26">
      <t>セイヒン</t>
    </rPh>
    <rPh sb="31" eb="33">
      <t>エキカ</t>
    </rPh>
    <rPh sb="33" eb="35">
      <t>テンネン</t>
    </rPh>
    <rPh sb="43" eb="45">
      <t>エキカ</t>
    </rPh>
    <rPh sb="45" eb="47">
      <t>セキユ</t>
    </rPh>
    <rPh sb="53" eb="54">
      <t>タ</t>
    </rPh>
    <rPh sb="54" eb="56">
      <t>セキユ</t>
    </rPh>
    <rPh sb="56" eb="58">
      <t>セイヒン</t>
    </rPh>
    <rPh sb="59" eb="61">
      <t>ゴウケイ</t>
    </rPh>
    <phoneticPr fontId="2"/>
  </si>
  <si>
    <t>　　　※２．平成11年以前の「輸送機械」は、鉄道車両、完成自動車、その他輸送用車両、二輪自動車、自動車部品、その他輸送機械の合計である。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</si>
  <si>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※３．平成11年以前の「鉄鋼」は、鉄鋼、鋼材の合計である。</t>
    <phoneticPr fontId="2"/>
  </si>
  <si>
    <t>鋼材</t>
    <rPh sb="0" eb="2">
      <t>コウザイ</t>
    </rPh>
    <phoneticPr fontId="2"/>
  </si>
  <si>
    <t>石灰石</t>
    <rPh sb="0" eb="3">
      <t>セッカイセキ</t>
    </rPh>
    <phoneticPr fontId="2"/>
  </si>
  <si>
    <t>川崎</t>
    <rPh sb="0" eb="2">
      <t>カワサキ</t>
    </rPh>
    <phoneticPr fontId="2"/>
  </si>
  <si>
    <t>　　　※３．平成11年以前の「輸送機械」は、鉄道車両、完成自動車、その他輸送用車両、二輪自動車、自動車部品、その他輸送機械の合計である。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</si>
  <si>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※４．平成11年以前の「鉄鋼」は、鉄鋼、鋼材の合計である。</t>
    <rPh sb="6" eb="8">
      <t>ヘイセイ</t>
    </rPh>
    <rPh sb="10" eb="11">
      <t>ネン</t>
    </rPh>
    <rPh sb="11" eb="13">
      <t>イゼン</t>
    </rPh>
    <rPh sb="15" eb="17">
      <t>テッコウ</t>
    </rPh>
    <rPh sb="20" eb="22">
      <t>テッコウ</t>
    </rPh>
    <rPh sb="23" eb="25">
      <t>コウザイ</t>
    </rPh>
    <rPh sb="26" eb="28">
      <t>ゴウケイ</t>
    </rPh>
    <phoneticPr fontId="2"/>
  </si>
  <si>
    <t>（5）　石灰石</t>
    <rPh sb="4" eb="5">
      <t>イシ</t>
    </rPh>
    <rPh sb="5" eb="6">
      <t>ハイ</t>
    </rPh>
    <rPh sb="6" eb="7">
      <t>イシ</t>
    </rPh>
    <phoneticPr fontId="2"/>
  </si>
  <si>
    <t>H12</t>
    <phoneticPr fontId="2"/>
  </si>
  <si>
    <t>砂利、砂、       石材等</t>
    <rPh sb="14" eb="15">
      <t>トウ</t>
    </rPh>
    <phoneticPr fontId="2"/>
  </si>
  <si>
    <t>　　　※２．平成11年以前の「砂利、砂、石材等」は、砂利、砂、石材の合計である。</t>
    <rPh sb="6" eb="8">
      <t>ヘイセイ</t>
    </rPh>
    <rPh sb="10" eb="11">
      <t>ネン</t>
    </rPh>
    <rPh sb="11" eb="13">
      <t>イゼン</t>
    </rPh>
    <rPh sb="15" eb="17">
      <t>ジャリ</t>
    </rPh>
    <rPh sb="18" eb="19">
      <t>スナ</t>
    </rPh>
    <rPh sb="20" eb="22">
      <t>セキザイ</t>
    </rPh>
    <rPh sb="22" eb="23">
      <t>トウ</t>
    </rPh>
    <rPh sb="26" eb="28">
      <t>ジャリ</t>
    </rPh>
    <rPh sb="29" eb="30">
      <t>スナ</t>
    </rPh>
    <rPh sb="31" eb="33">
      <t>セキザイ</t>
    </rPh>
    <rPh sb="34" eb="36">
      <t>ゴウケイ</t>
    </rPh>
    <phoneticPr fontId="2"/>
  </si>
  <si>
    <t>横須賀</t>
    <rPh sb="0" eb="3">
      <t>ヨコスカ</t>
    </rPh>
    <phoneticPr fontId="2"/>
  </si>
  <si>
    <t>浜金谷</t>
    <rPh sb="0" eb="1">
      <t>ハマ</t>
    </rPh>
    <rPh sb="1" eb="3">
      <t>カナヤ</t>
    </rPh>
    <phoneticPr fontId="2"/>
  </si>
  <si>
    <t>３－５(1)品種別移出貨物の推移（主要５品種）</t>
    <rPh sb="17" eb="19">
      <t>シュヨウ</t>
    </rPh>
    <phoneticPr fontId="2"/>
  </si>
  <si>
    <t>３－５(2)品種別移入貨物の推移（主要５品種）</t>
    <rPh sb="17" eb="19">
      <t>シュヨウ</t>
    </rPh>
    <phoneticPr fontId="2"/>
  </si>
  <si>
    <t>（6）　砂利・砂</t>
    <rPh sb="4" eb="6">
      <t>ジャリ</t>
    </rPh>
    <rPh sb="7" eb="8">
      <t>スナ</t>
    </rPh>
    <phoneticPr fontId="2"/>
  </si>
  <si>
    <t>（7）　セメント</t>
    <phoneticPr fontId="2"/>
  </si>
  <si>
    <t>（3）　重　油</t>
    <rPh sb="4" eb="5">
      <t>ジュウ</t>
    </rPh>
    <rPh sb="6" eb="7">
      <t>アブラ</t>
    </rPh>
    <phoneticPr fontId="2"/>
  </si>
  <si>
    <t>（4）　鋼　材</t>
    <rPh sb="4" eb="5">
      <t>コウ</t>
    </rPh>
    <rPh sb="6" eb="7">
      <t>ザイ</t>
    </rPh>
    <phoneticPr fontId="2"/>
  </si>
  <si>
    <t>調査対象港湾の見直しによる入り繰りがあるのでご留意願いたい。</t>
    <rPh sb="0" eb="2">
      <t>チョウサ</t>
    </rPh>
    <rPh sb="2" eb="4">
      <t>タイショウ</t>
    </rPh>
    <rPh sb="4" eb="6">
      <t>コウワン</t>
    </rPh>
    <rPh sb="7" eb="9">
      <t>ミナオ</t>
    </rPh>
    <rPh sb="13" eb="14">
      <t>イ</t>
    </rPh>
    <rPh sb="15" eb="16">
      <t>クリ</t>
    </rPh>
    <rPh sb="23" eb="25">
      <t>リュウイ</t>
    </rPh>
    <rPh sb="25" eb="26">
      <t>ネガ</t>
    </rPh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</si>
  <si>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</si>
  <si>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</si>
  <si>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</si>
  <si>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</si>
  <si>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</si>
  <si>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</si>
  <si>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</si>
  <si>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</si>
  <si>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</si>
  <si>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</si>
  <si>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</si>
  <si>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</si>
  <si>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</si>
  <si>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</si>
  <si>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</si>
  <si>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</si>
  <si>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</si>
  <si>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</si>
  <si>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</si>
  <si>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</si>
  <si>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</si>
  <si>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</si>
  <si>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</si>
  <si>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</si>
  <si>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</si>
  <si>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</si>
  <si>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</si>
  <si>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</si>
  <si>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</si>
  <si>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</si>
  <si>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</si>
  <si>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</si>
  <si>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</si>
  <si>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</si>
  <si>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</si>
  <si>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</si>
  <si>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</si>
  <si>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</si>
  <si>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</si>
  <si>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H16</t>
    <phoneticPr fontId="2"/>
  </si>
  <si>
    <t>２０１５　　　年</t>
  </si>
  <si>
    <t>宇部</t>
  </si>
  <si>
    <t>２０１６　　　年</t>
  </si>
  <si>
    <t>２０１７　　　年</t>
  </si>
  <si>
    <t>２０１８　　　年</t>
  </si>
  <si>
    <t>大分</t>
  </si>
  <si>
    <t>泉州</t>
  </si>
  <si>
    <t>八戸</t>
  </si>
  <si>
    <t>２０１９　　　年</t>
  </si>
  <si>
    <t>苅田</t>
  </si>
  <si>
    <t>茨城</t>
  </si>
  <si>
    <t>中津</t>
  </si>
  <si>
    <t>赤穂</t>
  </si>
  <si>
    <t>小名浜</t>
  </si>
  <si>
    <t>岩国</t>
  </si>
  <si>
    <t>呉</t>
  </si>
  <si>
    <t>東播磨</t>
  </si>
  <si>
    <t>木更津</t>
  </si>
  <si>
    <t>姫路</t>
  </si>
  <si>
    <t>福山</t>
  </si>
  <si>
    <t>大阪</t>
  </si>
  <si>
    <t>東予</t>
  </si>
  <si>
    <t>津久見</t>
  </si>
  <si>
    <t>須崎</t>
  </si>
  <si>
    <t>高知</t>
  </si>
  <si>
    <t>尻屋岬</t>
  </si>
  <si>
    <t>吉津</t>
  </si>
  <si>
    <t>姫川</t>
  </si>
  <si>
    <t>函館</t>
  </si>
  <si>
    <t>笠岡</t>
  </si>
  <si>
    <t>白老</t>
  </si>
  <si>
    <t>むつ小川原</t>
  </si>
  <si>
    <t>唐津</t>
  </si>
  <si>
    <t>尼崎西宮芦屋</t>
  </si>
  <si>
    <t>本部</t>
  </si>
  <si>
    <t>阪南</t>
  </si>
  <si>
    <t>熊本</t>
  </si>
  <si>
    <t>中城湾</t>
  </si>
  <si>
    <t>大船渡</t>
  </si>
  <si>
    <t>八代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</si>
</sst>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6" fontId="5" fillId="0" borderId="7" xfId="1" applyNumberFormat="1" applyFont="1" applyBorder="1"/>
    <xf numFmtId="176" fontId="5" fillId="0" borderId="11" xfId="1" applyNumberFormat="1" applyFont="1" applyBorder="1"/>
    <xf numFmtId="176" fontId="5" fillId="0" borderId="0" xfId="1" applyNumberFormat="1" applyFont="1" applyBorder="1"/>
    <xf numFmtId="176" fontId="5" fillId="0" borderId="10" xfId="1" applyNumberFormat="1" applyFont="1" applyBorder="1"/>
    <xf numFmtId="176" fontId="5" fillId="0" borderId="6" xfId="1" applyNumberFormat="1" applyFont="1" applyBorder="1"/>
    <xf numFmtId="177" fontId="5" fillId="0" borderId="10" xfId="0" applyNumberFormat="1" applyFont="1" applyBorder="1"/>
    <xf numFmtId="0" fontId="5" fillId="0" borderId="12" xfId="0" applyFont="1" applyBorder="1" applyAlignment="1">
      <alignment horizontal="center"/>
    </xf>
    <xf numFmtId="176" fontId="5" fillId="0" borderId="13" xfId="1" applyNumberFormat="1" applyFont="1" applyBorder="1"/>
    <xf numFmtId="176" fontId="5" fillId="0" borderId="14" xfId="1" applyNumberFormat="1" applyFont="1" applyBorder="1"/>
    <xf numFmtId="176" fontId="5" fillId="0" borderId="15" xfId="1" applyNumberFormat="1" applyFont="1" applyBorder="1"/>
    <xf numFmtId="176" fontId="5" fillId="0" borderId="12" xfId="1" applyNumberFormat="1" applyFont="1" applyBorder="1"/>
    <xf numFmtId="177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176" fontId="7" fillId="0" borderId="0" xfId="0" applyNumberFormat="1" applyFont="1" applyFill="1" applyAlignment="1">
      <alignment vertical="top"/>
    </xf>
    <xf numFmtId="176" fontId="1" fillId="0" borderId="0" xfId="0" applyNumberFormat="1" applyFont="1" applyFill="1" applyAlignment="1">
      <alignment vertical="top"/>
    </xf>
    <xf numFmtId="176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1" fillId="0" borderId="0" xfId="0" applyFont="1" applyFill="1"/>
    <xf numFmtId="176" fontId="1" fillId="0" borderId="16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>
      <alignment horizontal="center"/>
    </xf>
    <xf numFmtId="176" fontId="1" fillId="0" borderId="18" xfId="0" applyNumberFormat="1" applyFont="1" applyFill="1" applyBorder="1"/>
    <xf numFmtId="176" fontId="1" fillId="0" borderId="19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vertical="center" textRotation="255"/>
    </xf>
    <xf numFmtId="0" fontId="5" fillId="0" borderId="2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distributed"/>
    </xf>
    <xf numFmtId="176" fontId="1" fillId="0" borderId="10" xfId="1" applyNumberFormat="1" applyFont="1" applyFill="1" applyBorder="1"/>
    <xf numFmtId="176" fontId="1" fillId="0" borderId="6" xfId="0" applyNumberFormat="1" applyFont="1" applyFill="1" applyBorder="1" applyAlignment="1">
      <alignment horizontal="distributed"/>
    </xf>
    <xf numFmtId="0" fontId="1" fillId="0" borderId="6" xfId="0" applyFont="1" applyFill="1" applyBorder="1"/>
    <xf numFmtId="176" fontId="1" fillId="0" borderId="20" xfId="0" applyNumberFormat="1" applyFont="1" applyFill="1" applyBorder="1" applyAlignment="1">
      <alignment vertical="center"/>
    </xf>
    <xf numFmtId="176" fontId="1" fillId="0" borderId="21" xfId="1" applyNumberFormat="1" applyFont="1" applyFill="1" applyBorder="1"/>
    <xf numFmtId="176" fontId="8" fillId="0" borderId="22" xfId="0" applyNumberFormat="1" applyFont="1" applyFill="1" applyBorder="1" applyAlignment="1">
      <alignment horizontal="center" vertical="center"/>
    </xf>
    <xf numFmtId="176" fontId="1" fillId="0" borderId="23" xfId="0" applyNumberFormat="1" applyFont="1" applyFill="1" applyBorder="1"/>
    <xf numFmtId="176" fontId="1" fillId="0" borderId="24" xfId="0" applyNumberFormat="1" applyFont="1" applyFill="1" applyBorder="1"/>
    <xf numFmtId="176" fontId="1" fillId="0" borderId="25" xfId="0" applyNumberFormat="1" applyFont="1" applyFill="1" applyBorder="1"/>
    <xf numFmtId="176" fontId="8" fillId="0" borderId="2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/>
    <xf numFmtId="176" fontId="1" fillId="0" borderId="10" xfId="0" applyNumberFormat="1" applyFont="1" applyFill="1" applyBorder="1"/>
    <xf numFmtId="176" fontId="1" fillId="0" borderId="6" xfId="0" applyNumberFormat="1" applyFont="1" applyFill="1" applyBorder="1"/>
    <xf numFmtId="176" fontId="1" fillId="0" borderId="18" xfId="0" applyNumberFormat="1" applyFont="1" applyFill="1" applyBorder="1" applyAlignment="1">
      <alignment vertical="center" textRotation="255"/>
    </xf>
    <xf numFmtId="176" fontId="8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/>
    <xf numFmtId="177" fontId="1" fillId="0" borderId="15" xfId="0" applyNumberFormat="1" applyFont="1" applyFill="1" applyBorder="1"/>
    <xf numFmtId="176" fontId="1" fillId="0" borderId="12" xfId="0" applyNumberFormat="1" applyFont="1" applyFill="1" applyBorder="1"/>
    <xf numFmtId="176" fontId="1" fillId="0" borderId="6" xfId="0" applyNumberFormat="1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distributed"/>
    </xf>
    <xf numFmtId="176" fontId="1" fillId="0" borderId="17" xfId="1" applyNumberFormat="1" applyFont="1" applyFill="1" applyBorder="1"/>
    <xf numFmtId="176" fontId="1" fillId="0" borderId="7" xfId="0" applyNumberFormat="1" applyFont="1" applyFill="1" applyBorder="1" applyAlignment="1">
      <alignment horizontal="distributed"/>
    </xf>
    <xf numFmtId="176" fontId="1" fillId="0" borderId="27" xfId="1" applyNumberFormat="1" applyFont="1" applyFill="1" applyBorder="1"/>
    <xf numFmtId="176" fontId="1" fillId="0" borderId="2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176" fontId="1" fillId="0" borderId="28" xfId="0" applyNumberFormat="1" applyFont="1" applyFill="1" applyBorder="1" applyAlignment="1">
      <alignment horizontal="distributed"/>
    </xf>
    <xf numFmtId="176" fontId="1" fillId="0" borderId="20" xfId="0" applyNumberFormat="1" applyFont="1" applyFill="1" applyBorder="1"/>
    <xf numFmtId="176" fontId="1" fillId="0" borderId="7" xfId="0" applyNumberFormat="1" applyFont="1" applyFill="1" applyBorder="1"/>
    <xf numFmtId="176" fontId="9" fillId="0" borderId="0" xfId="0" applyNumberFormat="1" applyFont="1" applyFill="1" applyAlignment="1">
      <alignment horizontal="right" vertical="center"/>
    </xf>
    <xf numFmtId="176" fontId="5" fillId="0" borderId="27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Fill="1" applyBorder="1" applyAlignment="1">
      <alignment wrapText="1"/>
    </xf>
    <xf numFmtId="176" fontId="1" fillId="0" borderId="30" xfId="0" applyNumberFormat="1" applyFont="1" applyFill="1" applyBorder="1" applyAlignment="1">
      <alignment wrapText="1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6" fontId="5" fillId="0" borderId="9" xfId="1" applyNumberFormat="1" applyFont="1" applyBorder="1"/>
    <xf numFmtId="0" fontId="10" fillId="0" borderId="0" xfId="0" applyFont="1" applyBorder="1" applyAlignment="1">
      <alignment horizontal="left"/>
    </xf>
    <xf numFmtId="176" fontId="11" fillId="0" borderId="0" xfId="0" applyNumberFormat="1" applyFont="1"/>
    <xf numFmtId="176" fontId="1" fillId="0" borderId="0" xfId="0" applyNumberFormat="1" applyFont="1"/>
    <xf numFmtId="176" fontId="11" fillId="0" borderId="0" xfId="0" applyNumberFormat="1" applyFont="1" applyAlignment="1">
      <alignment horizontal="left"/>
    </xf>
    <xf numFmtId="176" fontId="1" fillId="0" borderId="25" xfId="0" applyNumberFormat="1" applyFont="1" applyBorder="1"/>
    <xf numFmtId="176" fontId="1" fillId="0" borderId="6" xfId="0" applyNumberFormat="1" applyFont="1" applyBorder="1"/>
    <xf numFmtId="176" fontId="1" fillId="0" borderId="12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7" fontId="5" fillId="0" borderId="0" xfId="0" applyNumberFormat="1" applyFont="1" applyFill="1" applyBorder="1"/>
    <xf numFmtId="176" fontId="11" fillId="0" borderId="0" xfId="0" applyNumberFormat="1" applyFont="1" applyBorder="1" applyAlignment="1">
      <alignment horizontal="center"/>
    </xf>
    <xf numFmtId="177" fontId="11" fillId="0" borderId="0" xfId="0" applyNumberFormat="1" applyFont="1" applyBorder="1" applyAlignment="1">
      <alignment horizontal="center"/>
    </xf>
    <xf numFmtId="176" fontId="0" fillId="0" borderId="6" xfId="0" applyNumberFormat="1" applyFont="1" applyFill="1" applyBorder="1" applyAlignment="1">
      <alignment horizontal="distributed"/>
    </xf>
    <xf numFmtId="176" fontId="0" fillId="0" borderId="10" xfId="1" applyNumberFormat="1" applyFont="1" applyFill="1" applyBorder="1"/>
    <xf numFmtId="176" fontId="0" fillId="0" borderId="21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17" xfId="1" applyNumberFormat="1" applyFont="1" applyFill="1" applyBorder="1"/>
    <xf numFmtId="176" fontId="0" fillId="0" borderId="7" xfId="0" applyNumberFormat="1" applyFont="1" applyFill="1" applyBorder="1" applyAlignment="1">
      <alignment horizontal="distributed"/>
    </xf>
    <xf numFmtId="176" fontId="0" fillId="0" borderId="27" xfId="1" applyNumberFormat="1" applyFont="1" applyFill="1" applyBorder="1"/>
    <xf numFmtId="176" fontId="0" fillId="0" borderId="28" xfId="0" applyNumberFormat="1" applyFont="1" applyFill="1" applyBorder="1" applyAlignment="1">
      <alignment horizontal="distributed"/>
    </xf>
    <xf numFmtId="176" fontId="1" fillId="0" borderId="10" xfId="1" applyNumberFormat="1" applyFont="1" applyBorder="1"/>
    <xf numFmtId="177" fontId="1" fillId="0" borderId="15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U75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7.36328125" style="3" customWidth="1"/>
    <col min="10" max="10" width="6.26953125" style="3" customWidth="1"/>
    <col min="11" max="11" width="9.08984375" style="3" customWidth="1"/>
    <col min="12" max="18" width="16.6328125" style="3" customWidth="1"/>
    <col min="19" max="19" width="6.26953125" style="3" customWidth="1"/>
    <col min="20" max="21" width="9" style="3" hidden="1" customWidth="1"/>
    <col min="22" max="16384" width="9" style="3"/>
  </cols>
  <sheetData>
    <row r="1" spans="1:18" ht="40.5" customHeight="1" x14ac:dyDescent="0.2">
      <c r="A1" s="1" t="s">
        <v>92</v>
      </c>
      <c r="B1" s="2"/>
      <c r="C1" s="2"/>
      <c r="D1" s="2"/>
      <c r="E1" s="2"/>
      <c r="F1" s="2"/>
      <c r="G1" s="2"/>
      <c r="H1" s="2"/>
      <c r="I1" s="2"/>
      <c r="K1" s="1" t="s">
        <v>93</v>
      </c>
      <c r="L1" s="2"/>
      <c r="M1" s="2"/>
      <c r="N1" s="2"/>
      <c r="O1" s="2"/>
      <c r="P1" s="2"/>
      <c r="Q1" s="2"/>
      <c r="R1" s="2"/>
    </row>
    <row r="2" spans="1:18" ht="14.25" customHeight="1" thickBot="1" x14ac:dyDescent="0.25">
      <c r="A2" s="4"/>
      <c r="H2" s="5" t="s">
        <v>0</v>
      </c>
      <c r="I2" s="5"/>
      <c r="K2" s="4"/>
      <c r="R2" s="5" t="s">
        <v>0</v>
      </c>
    </row>
    <row r="3" spans="1:18" s="12" customFormat="1" ht="41.25" customHeight="1" thickBot="1" x14ac:dyDescent="0.25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60</v>
      </c>
      <c r="G3" s="6" t="s">
        <v>6</v>
      </c>
      <c r="H3" s="11" t="s">
        <v>7</v>
      </c>
      <c r="I3" s="98"/>
      <c r="K3" s="6" t="s">
        <v>1</v>
      </c>
      <c r="L3" s="7" t="s">
        <v>2</v>
      </c>
      <c r="M3" s="8" t="s">
        <v>88</v>
      </c>
      <c r="N3" s="8" t="s">
        <v>3</v>
      </c>
      <c r="O3" s="8" t="s">
        <v>82</v>
      </c>
      <c r="P3" s="10" t="s">
        <v>5</v>
      </c>
      <c r="Q3" s="6" t="s">
        <v>6</v>
      </c>
      <c r="R3" s="11" t="s">
        <v>7</v>
      </c>
    </row>
    <row r="4" spans="1:18" ht="4.5" customHeight="1" x14ac:dyDescent="0.25">
      <c r="A4" s="13"/>
      <c r="B4" s="14"/>
      <c r="C4" s="15"/>
      <c r="D4" s="15"/>
      <c r="E4" s="16"/>
      <c r="F4" s="17"/>
      <c r="G4" s="13"/>
      <c r="H4" s="18"/>
      <c r="I4" s="99"/>
      <c r="K4" s="13"/>
      <c r="L4" s="14"/>
      <c r="M4" s="15"/>
      <c r="N4" s="15"/>
      <c r="O4" s="15"/>
      <c r="P4" s="17"/>
      <c r="Q4" s="13"/>
      <c r="R4" s="18"/>
    </row>
    <row r="5" spans="1:18" ht="18" customHeight="1" x14ac:dyDescent="0.25">
      <c r="A5" s="13" t="s">
        <v>8</v>
      </c>
      <c r="B5" s="19">
        <v>50696</v>
      </c>
      <c r="C5" s="20">
        <v>12706</v>
      </c>
      <c r="D5" s="20">
        <v>88236</v>
      </c>
      <c r="E5" s="33">
        <v>58983</v>
      </c>
      <c r="F5" s="79">
        <v>24237</v>
      </c>
      <c r="G5" s="23">
        <v>234858</v>
      </c>
      <c r="H5" s="24">
        <v>57.4</v>
      </c>
      <c r="I5" s="32"/>
      <c r="K5" s="13" t="s">
        <v>8</v>
      </c>
      <c r="L5" s="19">
        <v>50494</v>
      </c>
      <c r="M5" s="20">
        <v>59004</v>
      </c>
      <c r="N5" s="20">
        <v>11504</v>
      </c>
      <c r="O5" s="20">
        <v>28502</v>
      </c>
      <c r="P5" s="79">
        <v>55927</v>
      </c>
      <c r="Q5" s="23">
        <v>205430</v>
      </c>
      <c r="R5" s="24">
        <v>48.1</v>
      </c>
    </row>
    <row r="6" spans="1:18" ht="18" customHeight="1" x14ac:dyDescent="0.25">
      <c r="A6" s="13" t="s">
        <v>9</v>
      </c>
      <c r="B6" s="19">
        <v>71461</v>
      </c>
      <c r="C6" s="20">
        <v>22021</v>
      </c>
      <c r="D6" s="20">
        <v>116021</v>
      </c>
      <c r="E6" s="33">
        <v>60850</v>
      </c>
      <c r="F6" s="79">
        <v>30849</v>
      </c>
      <c r="G6" s="23">
        <v>301201</v>
      </c>
      <c r="H6" s="24">
        <v>57.4</v>
      </c>
      <c r="I6" s="32"/>
      <c r="K6" s="13" t="s">
        <v>9</v>
      </c>
      <c r="L6" s="19">
        <v>67202</v>
      </c>
      <c r="M6" s="20">
        <v>65635</v>
      </c>
      <c r="N6" s="20">
        <v>18041</v>
      </c>
      <c r="O6" s="20">
        <v>39356</v>
      </c>
      <c r="P6" s="79">
        <v>53398</v>
      </c>
      <c r="Q6" s="23">
        <v>243631</v>
      </c>
      <c r="R6" s="24">
        <v>47.2</v>
      </c>
    </row>
    <row r="7" spans="1:18" ht="18" customHeight="1" x14ac:dyDescent="0.25">
      <c r="A7" s="13" t="s">
        <v>10</v>
      </c>
      <c r="B7" s="19">
        <v>82686</v>
      </c>
      <c r="C7" s="20">
        <v>26907</v>
      </c>
      <c r="D7" s="20">
        <v>100519</v>
      </c>
      <c r="E7" s="33">
        <v>67247</v>
      </c>
      <c r="F7" s="79">
        <v>47491</v>
      </c>
      <c r="G7" s="23">
        <v>324851</v>
      </c>
      <c r="H7" s="24">
        <v>52.9</v>
      </c>
      <c r="I7" s="32"/>
      <c r="K7" s="13" t="s">
        <v>10</v>
      </c>
      <c r="L7" s="19">
        <v>80390</v>
      </c>
      <c r="M7" s="20">
        <v>84498</v>
      </c>
      <c r="N7" s="20">
        <v>25745</v>
      </c>
      <c r="O7" s="20">
        <v>41258</v>
      </c>
      <c r="P7" s="79">
        <v>66938</v>
      </c>
      <c r="Q7" s="23">
        <v>298829</v>
      </c>
      <c r="R7" s="24">
        <v>47.8</v>
      </c>
    </row>
    <row r="8" spans="1:18" ht="18" customHeight="1" x14ac:dyDescent="0.25">
      <c r="A8" s="13" t="s">
        <v>11</v>
      </c>
      <c r="B8" s="19">
        <v>85670</v>
      </c>
      <c r="C8" s="20">
        <v>31895</v>
      </c>
      <c r="D8" s="20">
        <v>67889</v>
      </c>
      <c r="E8" s="33">
        <v>65555</v>
      </c>
      <c r="F8" s="79">
        <v>42093</v>
      </c>
      <c r="G8" s="23">
        <v>293101</v>
      </c>
      <c r="H8" s="24">
        <v>52</v>
      </c>
      <c r="I8" s="32"/>
      <c r="K8" s="13" t="s">
        <v>11</v>
      </c>
      <c r="L8" s="19">
        <v>84922</v>
      </c>
      <c r="M8" s="20">
        <v>71751</v>
      </c>
      <c r="N8" s="20">
        <v>29437</v>
      </c>
      <c r="O8" s="20">
        <v>37349</v>
      </c>
      <c r="P8" s="79">
        <v>60403</v>
      </c>
      <c r="Q8" s="23">
        <v>298829</v>
      </c>
      <c r="R8" s="24">
        <v>47.8</v>
      </c>
    </row>
    <row r="9" spans="1:18" ht="18" customHeight="1" x14ac:dyDescent="0.25">
      <c r="A9" s="13" t="s">
        <v>12</v>
      </c>
      <c r="B9" s="19">
        <v>91003</v>
      </c>
      <c r="C9" s="20">
        <v>35682</v>
      </c>
      <c r="D9" s="20">
        <v>65123</v>
      </c>
      <c r="E9" s="33">
        <v>67303</v>
      </c>
      <c r="F9" s="79">
        <v>50259</v>
      </c>
      <c r="G9" s="23">
        <v>309370</v>
      </c>
      <c r="H9" s="24">
        <v>52.2</v>
      </c>
      <c r="I9" s="32"/>
      <c r="K9" s="13" t="s">
        <v>12</v>
      </c>
      <c r="L9" s="19">
        <v>89919</v>
      </c>
      <c r="M9" s="20">
        <v>86995</v>
      </c>
      <c r="N9" s="20">
        <v>34261</v>
      </c>
      <c r="O9" s="20">
        <v>41137</v>
      </c>
      <c r="P9" s="79">
        <v>63240</v>
      </c>
      <c r="Q9" s="23">
        <v>315507</v>
      </c>
      <c r="R9" s="24">
        <v>53</v>
      </c>
    </row>
    <row r="10" spans="1:18" ht="18" customHeight="1" x14ac:dyDescent="0.25">
      <c r="A10" s="13" t="s">
        <v>13</v>
      </c>
      <c r="B10" s="19">
        <v>94008</v>
      </c>
      <c r="C10" s="20">
        <v>45192</v>
      </c>
      <c r="D10" s="20">
        <v>68421</v>
      </c>
      <c r="E10" s="33">
        <v>70520</v>
      </c>
      <c r="F10" s="79">
        <v>51373</v>
      </c>
      <c r="G10" s="23">
        <v>329515</v>
      </c>
      <c r="H10" s="24">
        <v>53.9</v>
      </c>
      <c r="I10" s="32"/>
      <c r="K10" s="13" t="s">
        <v>13</v>
      </c>
      <c r="L10" s="19">
        <v>91702</v>
      </c>
      <c r="M10" s="20">
        <v>88035</v>
      </c>
      <c r="N10" s="20">
        <v>42611</v>
      </c>
      <c r="O10" s="20">
        <v>41552</v>
      </c>
      <c r="P10" s="79">
        <v>66832</v>
      </c>
      <c r="Q10" s="23">
        <v>330732</v>
      </c>
      <c r="R10" s="24">
        <v>54.1</v>
      </c>
    </row>
    <row r="11" spans="1:18" ht="18" customHeight="1" x14ac:dyDescent="0.25">
      <c r="A11" s="13" t="s">
        <v>14</v>
      </c>
      <c r="B11" s="19">
        <v>99509</v>
      </c>
      <c r="C11" s="20">
        <v>47373</v>
      </c>
      <c r="D11" s="20">
        <v>70075</v>
      </c>
      <c r="E11" s="33">
        <v>72141</v>
      </c>
      <c r="F11" s="79">
        <v>54567</v>
      </c>
      <c r="G11" s="23">
        <v>343665</v>
      </c>
      <c r="H11" s="24">
        <v>53.8</v>
      </c>
      <c r="I11" s="32"/>
      <c r="K11" s="13" t="s">
        <v>14</v>
      </c>
      <c r="L11" s="19">
        <v>95735</v>
      </c>
      <c r="M11" s="20">
        <v>92795</v>
      </c>
      <c r="N11" s="20">
        <v>46118</v>
      </c>
      <c r="O11" s="20">
        <v>41785</v>
      </c>
      <c r="P11" s="79">
        <v>68991</v>
      </c>
      <c r="Q11" s="23">
        <v>345424</v>
      </c>
      <c r="R11" s="24">
        <v>54</v>
      </c>
    </row>
    <row r="12" spans="1:18" ht="18" customHeight="1" x14ac:dyDescent="0.25">
      <c r="A12" s="13" t="s">
        <v>15</v>
      </c>
      <c r="B12" s="19">
        <v>101674</v>
      </c>
      <c r="C12" s="20">
        <v>42296</v>
      </c>
      <c r="D12" s="20">
        <v>66751</v>
      </c>
      <c r="E12" s="33">
        <v>71894</v>
      </c>
      <c r="F12" s="79">
        <v>56857</v>
      </c>
      <c r="G12" s="23">
        <v>339472</v>
      </c>
      <c r="H12" s="24">
        <v>53.2</v>
      </c>
      <c r="I12" s="32"/>
      <c r="K12" s="13" t="s">
        <v>15</v>
      </c>
      <c r="L12" s="19">
        <v>99471</v>
      </c>
      <c r="M12" s="20">
        <v>93978</v>
      </c>
      <c r="N12" s="20">
        <v>41001</v>
      </c>
      <c r="O12" s="20">
        <v>45378</v>
      </c>
      <c r="P12" s="79">
        <v>69098</v>
      </c>
      <c r="Q12" s="23">
        <v>348927</v>
      </c>
      <c r="R12" s="24">
        <v>54</v>
      </c>
    </row>
    <row r="13" spans="1:18" ht="18" customHeight="1" x14ac:dyDescent="0.25">
      <c r="A13" s="13" t="s">
        <v>16</v>
      </c>
      <c r="B13" s="19">
        <v>106621</v>
      </c>
      <c r="C13" s="20">
        <v>40577</v>
      </c>
      <c r="D13" s="20">
        <v>70601</v>
      </c>
      <c r="E13" s="33">
        <v>66121</v>
      </c>
      <c r="F13" s="79">
        <v>56116</v>
      </c>
      <c r="G13" s="23">
        <v>340037</v>
      </c>
      <c r="H13" s="24">
        <v>54.1</v>
      </c>
      <c r="I13" s="32"/>
      <c r="K13" s="13" t="s">
        <v>16</v>
      </c>
      <c r="L13" s="19">
        <v>102978</v>
      </c>
      <c r="M13" s="20">
        <v>88819</v>
      </c>
      <c r="N13" s="20">
        <v>40813</v>
      </c>
      <c r="O13" s="20">
        <v>44279</v>
      </c>
      <c r="P13" s="79">
        <v>62765</v>
      </c>
      <c r="Q13" s="23">
        <v>339654</v>
      </c>
      <c r="R13" s="24">
        <v>54.3</v>
      </c>
    </row>
    <row r="14" spans="1:18" ht="18" customHeight="1" x14ac:dyDescent="0.25">
      <c r="A14" s="13" t="s">
        <v>17</v>
      </c>
      <c r="B14" s="19">
        <v>108275</v>
      </c>
      <c r="C14" s="20">
        <v>41541</v>
      </c>
      <c r="D14" s="20">
        <v>68686</v>
      </c>
      <c r="E14" s="33">
        <v>62356</v>
      </c>
      <c r="F14" s="79">
        <v>53659</v>
      </c>
      <c r="G14" s="23">
        <v>334518</v>
      </c>
      <c r="H14" s="24">
        <v>53.5</v>
      </c>
      <c r="I14" s="32"/>
      <c r="K14" s="13" t="s">
        <v>17</v>
      </c>
      <c r="L14" s="19">
        <v>105626</v>
      </c>
      <c r="M14" s="20">
        <v>88151</v>
      </c>
      <c r="N14" s="20">
        <v>40392</v>
      </c>
      <c r="O14" s="20">
        <v>44617</v>
      </c>
      <c r="P14" s="79">
        <v>59869</v>
      </c>
      <c r="Q14" s="23">
        <v>338656</v>
      </c>
      <c r="R14" s="24">
        <v>54.7</v>
      </c>
    </row>
    <row r="15" spans="1:18" ht="18" customHeight="1" x14ac:dyDescent="0.25">
      <c r="A15" s="13" t="s">
        <v>18</v>
      </c>
      <c r="B15" s="19">
        <v>109833</v>
      </c>
      <c r="C15" s="20">
        <v>43032</v>
      </c>
      <c r="D15" s="20">
        <v>70414</v>
      </c>
      <c r="E15" s="33">
        <v>60306</v>
      </c>
      <c r="F15" s="79">
        <v>54565</v>
      </c>
      <c r="G15" s="23">
        <v>338150</v>
      </c>
      <c r="H15" s="24">
        <v>52.7</v>
      </c>
      <c r="I15" s="32"/>
      <c r="K15" s="13" t="s">
        <v>18</v>
      </c>
      <c r="L15" s="19">
        <v>109315</v>
      </c>
      <c r="M15" s="20">
        <v>90699</v>
      </c>
      <c r="N15" s="20">
        <v>40372</v>
      </c>
      <c r="O15" s="20">
        <v>46584</v>
      </c>
      <c r="P15" s="79">
        <v>58760</v>
      </c>
      <c r="Q15" s="23">
        <v>345730</v>
      </c>
      <c r="R15" s="24">
        <v>54.2</v>
      </c>
    </row>
    <row r="16" spans="1:18" ht="18" customHeight="1" x14ac:dyDescent="0.25">
      <c r="A16" s="13" t="s">
        <v>19</v>
      </c>
      <c r="B16" s="19">
        <v>110875</v>
      </c>
      <c r="C16" s="20">
        <v>47164</v>
      </c>
      <c r="D16" s="20">
        <v>65229</v>
      </c>
      <c r="E16" s="33">
        <v>64730</v>
      </c>
      <c r="F16" s="79">
        <v>55419</v>
      </c>
      <c r="G16" s="23">
        <v>343416</v>
      </c>
      <c r="H16" s="24">
        <v>54</v>
      </c>
      <c r="I16" s="32"/>
      <c r="K16" s="13" t="s">
        <v>19</v>
      </c>
      <c r="L16" s="19">
        <v>109551</v>
      </c>
      <c r="M16" s="20">
        <v>90747</v>
      </c>
      <c r="N16" s="20">
        <v>47148</v>
      </c>
      <c r="O16" s="20">
        <v>48175</v>
      </c>
      <c r="P16" s="79">
        <v>62122</v>
      </c>
      <c r="Q16" s="23">
        <v>357744</v>
      </c>
      <c r="R16" s="24">
        <v>55.8</v>
      </c>
    </row>
    <row r="17" spans="1:21" ht="18" customHeight="1" x14ac:dyDescent="0.25">
      <c r="A17" s="13" t="s">
        <v>20</v>
      </c>
      <c r="B17" s="19">
        <v>112143</v>
      </c>
      <c r="C17" s="20">
        <v>48427</v>
      </c>
      <c r="D17" s="20">
        <v>62629</v>
      </c>
      <c r="E17" s="33">
        <v>65688</v>
      </c>
      <c r="F17" s="79">
        <v>58247</v>
      </c>
      <c r="G17" s="23">
        <v>347134</v>
      </c>
      <c r="H17" s="24">
        <v>54.6</v>
      </c>
      <c r="I17" s="32"/>
      <c r="K17" s="13" t="s">
        <v>20</v>
      </c>
      <c r="L17" s="19">
        <v>111360</v>
      </c>
      <c r="M17" s="20">
        <v>93072</v>
      </c>
      <c r="N17" s="20">
        <v>47846</v>
      </c>
      <c r="O17" s="20">
        <v>47670</v>
      </c>
      <c r="P17" s="79">
        <v>61696</v>
      </c>
      <c r="Q17" s="23">
        <v>361644</v>
      </c>
      <c r="R17" s="24">
        <v>56.3</v>
      </c>
    </row>
    <row r="18" spans="1:21" ht="18" customHeight="1" x14ac:dyDescent="0.25">
      <c r="A18" s="13" t="s">
        <v>21</v>
      </c>
      <c r="B18" s="19">
        <v>109519</v>
      </c>
      <c r="C18" s="20">
        <v>50394</v>
      </c>
      <c r="D18" s="20">
        <v>60048</v>
      </c>
      <c r="E18" s="33">
        <v>65374</v>
      </c>
      <c r="F18" s="79">
        <v>56210</v>
      </c>
      <c r="G18" s="23">
        <v>341545</v>
      </c>
      <c r="H18" s="24">
        <v>54.9</v>
      </c>
      <c r="I18" s="32"/>
      <c r="K18" s="13" t="s">
        <v>21</v>
      </c>
      <c r="L18" s="19">
        <v>108153</v>
      </c>
      <c r="M18" s="20">
        <v>91084</v>
      </c>
      <c r="N18" s="20">
        <v>48582</v>
      </c>
      <c r="O18" s="20">
        <v>47375</v>
      </c>
      <c r="P18" s="79">
        <v>61294</v>
      </c>
      <c r="Q18" s="23">
        <v>356487</v>
      </c>
      <c r="R18" s="24">
        <v>57</v>
      </c>
    </row>
    <row r="19" spans="1:21" ht="18" customHeight="1" x14ac:dyDescent="0.25">
      <c r="A19" s="13" t="s">
        <v>22</v>
      </c>
      <c r="B19" s="19">
        <v>103847</v>
      </c>
      <c r="C19" s="20">
        <v>48412</v>
      </c>
      <c r="D19" s="20">
        <v>59147</v>
      </c>
      <c r="E19" s="33">
        <v>56224</v>
      </c>
      <c r="F19" s="79">
        <v>51504</v>
      </c>
      <c r="G19" s="23">
        <v>319135</v>
      </c>
      <c r="H19" s="24">
        <v>54.6</v>
      </c>
      <c r="I19" s="32"/>
      <c r="K19" s="13" t="s">
        <v>22</v>
      </c>
      <c r="L19" s="19">
        <v>101442</v>
      </c>
      <c r="M19" s="20">
        <v>83566</v>
      </c>
      <c r="N19" s="20">
        <v>46926</v>
      </c>
      <c r="O19" s="20">
        <v>43464</v>
      </c>
      <c r="P19" s="79">
        <v>53914</v>
      </c>
      <c r="Q19" s="23">
        <v>329313</v>
      </c>
      <c r="R19" s="24">
        <v>56.6</v>
      </c>
    </row>
    <row r="20" spans="1:21" ht="18" customHeight="1" x14ac:dyDescent="0.25">
      <c r="A20" s="13" t="s">
        <v>23</v>
      </c>
      <c r="B20" s="19">
        <v>96389</v>
      </c>
      <c r="C20" s="20">
        <v>48345</v>
      </c>
      <c r="D20" s="20">
        <v>56340</v>
      </c>
      <c r="E20" s="33">
        <v>53580</v>
      </c>
      <c r="F20" s="79">
        <v>51147</v>
      </c>
      <c r="G20" s="23">
        <v>305801</v>
      </c>
      <c r="H20" s="24">
        <v>53.3</v>
      </c>
      <c r="I20" s="32"/>
      <c r="K20" s="13" t="s">
        <v>23</v>
      </c>
      <c r="L20" s="19">
        <v>93103</v>
      </c>
      <c r="M20" s="20">
        <v>80564</v>
      </c>
      <c r="N20" s="20">
        <v>47042</v>
      </c>
      <c r="O20" s="20">
        <v>43781</v>
      </c>
      <c r="P20" s="79">
        <v>51417</v>
      </c>
      <c r="Q20" s="23">
        <v>315907</v>
      </c>
      <c r="R20" s="24">
        <v>55.6</v>
      </c>
    </row>
    <row r="21" spans="1:21" ht="6" customHeight="1" thickBot="1" x14ac:dyDescent="0.3">
      <c r="A21" s="25"/>
      <c r="B21" s="26"/>
      <c r="C21" s="27"/>
      <c r="D21" s="27"/>
      <c r="E21" s="27"/>
      <c r="F21" s="80"/>
      <c r="G21" s="29"/>
      <c r="H21" s="30"/>
      <c r="I21" s="32"/>
      <c r="K21" s="25"/>
      <c r="L21" s="26"/>
      <c r="M21" s="27"/>
      <c r="N21" s="27"/>
      <c r="O21" s="27"/>
      <c r="P21" s="28"/>
      <c r="Q21" s="29"/>
      <c r="R21" s="30"/>
    </row>
    <row r="22" spans="1:21" ht="6" customHeight="1" x14ac:dyDescent="0.25">
      <c r="A22" s="31"/>
      <c r="B22" s="21"/>
      <c r="C22" s="21"/>
      <c r="D22" s="21"/>
      <c r="E22" s="21"/>
      <c r="F22" s="21"/>
      <c r="G22" s="21"/>
      <c r="H22" s="32"/>
      <c r="I22" s="32"/>
      <c r="K22" s="31"/>
      <c r="L22" s="21"/>
      <c r="M22" s="21"/>
      <c r="N22" s="21"/>
      <c r="O22" s="21"/>
      <c r="P22" s="21"/>
      <c r="Q22" s="21"/>
      <c r="R22" s="32"/>
    </row>
    <row r="23" spans="1:21" ht="16.5" x14ac:dyDescent="0.25">
      <c r="A23" s="88"/>
      <c r="B23" s="21"/>
      <c r="C23" s="21"/>
      <c r="D23" s="21"/>
      <c r="E23" s="21"/>
      <c r="F23" s="21"/>
      <c r="G23" s="21"/>
      <c r="H23" s="32"/>
      <c r="I23" s="32"/>
      <c r="K23" s="88"/>
      <c r="L23" s="21"/>
      <c r="M23" s="21"/>
      <c r="N23" s="21"/>
      <c r="O23" s="21"/>
      <c r="P23" s="21"/>
      <c r="Q23" s="21"/>
      <c r="R23" s="32"/>
    </row>
    <row r="24" spans="1:21" ht="14.25" customHeight="1" thickBot="1" x14ac:dyDescent="0.25">
      <c r="A24" s="4"/>
      <c r="H24" s="5" t="s">
        <v>0</v>
      </c>
      <c r="I24" s="5"/>
      <c r="K24" s="4"/>
      <c r="R24" s="5" t="s">
        <v>0</v>
      </c>
    </row>
    <row r="25" spans="1:21" s="12" customFormat="1" ht="41.25" customHeight="1" thickBot="1" x14ac:dyDescent="0.25">
      <c r="A25" s="6" t="s">
        <v>1</v>
      </c>
      <c r="B25" s="7" t="s">
        <v>61</v>
      </c>
      <c r="C25" s="8" t="s">
        <v>62</v>
      </c>
      <c r="D25" s="8" t="s">
        <v>63</v>
      </c>
      <c r="E25" s="8" t="s">
        <v>64</v>
      </c>
      <c r="F25" s="10" t="s">
        <v>60</v>
      </c>
      <c r="G25" s="6" t="s">
        <v>6</v>
      </c>
      <c r="H25" s="11" t="s">
        <v>7</v>
      </c>
      <c r="I25" s="98"/>
      <c r="K25" s="6" t="s">
        <v>1</v>
      </c>
      <c r="L25" s="7" t="s">
        <v>61</v>
      </c>
      <c r="M25" s="8" t="s">
        <v>65</v>
      </c>
      <c r="N25" s="8" t="s">
        <v>62</v>
      </c>
      <c r="O25" s="8" t="s">
        <v>82</v>
      </c>
      <c r="P25" s="10" t="s">
        <v>81</v>
      </c>
      <c r="Q25" s="6" t="s">
        <v>6</v>
      </c>
      <c r="R25" s="11" t="s">
        <v>7</v>
      </c>
    </row>
    <row r="26" spans="1:21" ht="4.5" customHeight="1" x14ac:dyDescent="0.25">
      <c r="A26" s="13"/>
      <c r="B26" s="14"/>
      <c r="C26" s="15"/>
      <c r="D26" s="15"/>
      <c r="E26" s="15"/>
      <c r="F26" s="17"/>
      <c r="G26" s="13"/>
      <c r="H26" s="18"/>
      <c r="I26" s="99"/>
      <c r="K26" s="13"/>
      <c r="L26" s="14"/>
      <c r="M26" s="15"/>
      <c r="N26" s="15"/>
      <c r="O26" s="15"/>
      <c r="P26" s="17"/>
      <c r="Q26" s="13"/>
      <c r="R26" s="18"/>
    </row>
    <row r="27" spans="1:21" ht="18" customHeight="1" x14ac:dyDescent="0.25">
      <c r="A27" s="13" t="s">
        <v>87</v>
      </c>
      <c r="B27" s="23">
        <v>69816</v>
      </c>
      <c r="C27" s="87">
        <v>41087</v>
      </c>
      <c r="D27" s="87">
        <v>54863</v>
      </c>
      <c r="E27" s="87">
        <v>36061</v>
      </c>
      <c r="F27" s="22">
        <v>52930</v>
      </c>
      <c r="G27" s="19">
        <v>254758</v>
      </c>
      <c r="H27" s="24">
        <v>41.4</v>
      </c>
      <c r="I27" s="32"/>
      <c r="K27" s="13" t="s">
        <v>87</v>
      </c>
      <c r="L27" s="23">
        <v>70785</v>
      </c>
      <c r="M27" s="87">
        <v>79650</v>
      </c>
      <c r="N27" s="87">
        <v>34193</v>
      </c>
      <c r="O27" s="87">
        <v>45642</v>
      </c>
      <c r="P27" s="22">
        <v>44238</v>
      </c>
      <c r="Q27" s="19">
        <v>274508</v>
      </c>
      <c r="R27" s="24">
        <v>46.9</v>
      </c>
      <c r="T27" s="3">
        <v>615924.20299999998</v>
      </c>
      <c r="U27" s="3">
        <v>585191.63199999998</v>
      </c>
    </row>
    <row r="28" spans="1:21" ht="18" customHeight="1" x14ac:dyDescent="0.25">
      <c r="A28" s="13" t="s">
        <v>110</v>
      </c>
      <c r="B28" s="19">
        <v>76019</v>
      </c>
      <c r="C28" s="33">
        <v>46909</v>
      </c>
      <c r="D28" s="33">
        <v>52465</v>
      </c>
      <c r="E28" s="87">
        <v>43620</v>
      </c>
      <c r="F28" s="22">
        <v>51255</v>
      </c>
      <c r="G28" s="19">
        <v>270269</v>
      </c>
      <c r="H28" s="24">
        <v>45.1</v>
      </c>
      <c r="I28" s="32"/>
      <c r="K28" s="13" t="s">
        <v>110</v>
      </c>
      <c r="L28" s="19">
        <v>78169</v>
      </c>
      <c r="M28" s="33">
        <v>70157</v>
      </c>
      <c r="N28" s="33">
        <v>39758</v>
      </c>
      <c r="O28" s="87">
        <v>44036</v>
      </c>
      <c r="P28" s="22">
        <v>43505</v>
      </c>
      <c r="Q28" s="19">
        <v>275624</v>
      </c>
      <c r="R28" s="24">
        <v>48.9</v>
      </c>
      <c r="T28" s="3">
        <v>599211.34499999997</v>
      </c>
      <c r="U28" s="3">
        <v>563992.30299999996</v>
      </c>
    </row>
    <row r="29" spans="1:21" ht="18" customHeight="1" x14ac:dyDescent="0.25">
      <c r="A29" s="13" t="s">
        <v>111</v>
      </c>
      <c r="B29" s="19">
        <v>80312</v>
      </c>
      <c r="C29" s="33">
        <v>47198</v>
      </c>
      <c r="D29" s="33">
        <v>52374</v>
      </c>
      <c r="E29" s="87">
        <v>44032</v>
      </c>
      <c r="F29" s="22">
        <v>49025</v>
      </c>
      <c r="G29" s="19">
        <v>272941</v>
      </c>
      <c r="H29" s="24">
        <v>46.1</v>
      </c>
      <c r="I29" s="32"/>
      <c r="K29" s="13" t="s">
        <v>111</v>
      </c>
      <c r="L29" s="19">
        <v>75905</v>
      </c>
      <c r="M29" s="33">
        <v>64619</v>
      </c>
      <c r="N29" s="33">
        <v>39250</v>
      </c>
      <c r="O29" s="87">
        <v>41801</v>
      </c>
      <c r="P29" s="22">
        <v>43105</v>
      </c>
      <c r="Q29" s="19">
        <v>264679</v>
      </c>
      <c r="R29" s="24">
        <v>48.5</v>
      </c>
      <c r="T29" s="3">
        <v>592125.10199999996</v>
      </c>
      <c r="U29" s="3">
        <v>545430.72900000005</v>
      </c>
    </row>
    <row r="30" spans="1:21" ht="18" customHeight="1" x14ac:dyDescent="0.25">
      <c r="A30" s="13" t="s">
        <v>112</v>
      </c>
      <c r="B30" s="19">
        <v>79384</v>
      </c>
      <c r="C30" s="33">
        <v>51854</v>
      </c>
      <c r="D30" s="33">
        <v>56129</v>
      </c>
      <c r="E30" s="87">
        <v>47607</v>
      </c>
      <c r="F30" s="22">
        <v>46613</v>
      </c>
      <c r="G30" s="19">
        <v>281587</v>
      </c>
      <c r="H30" s="24">
        <v>49.2</v>
      </c>
      <c r="I30" s="32"/>
      <c r="K30" s="13" t="s">
        <v>112</v>
      </c>
      <c r="L30" s="19">
        <v>75327</v>
      </c>
      <c r="M30" s="33">
        <v>60444</v>
      </c>
      <c r="N30" s="33">
        <v>45177</v>
      </c>
      <c r="O30" s="87">
        <v>41384</v>
      </c>
      <c r="P30" s="22">
        <v>45965</v>
      </c>
      <c r="Q30" s="19">
        <v>268297</v>
      </c>
      <c r="R30" s="24">
        <v>48.5</v>
      </c>
      <c r="T30" s="3">
        <v>572596.99699999997</v>
      </c>
      <c r="U30" s="3">
        <v>553054.97100000002</v>
      </c>
    </row>
    <row r="31" spans="1:21" ht="18" customHeight="1" x14ac:dyDescent="0.25">
      <c r="A31" s="13" t="s">
        <v>99</v>
      </c>
      <c r="B31" s="19">
        <v>77576</v>
      </c>
      <c r="C31" s="33">
        <v>56254</v>
      </c>
      <c r="D31" s="33">
        <v>53068</v>
      </c>
      <c r="E31" s="87">
        <v>49170</v>
      </c>
      <c r="F31" s="22">
        <v>46061</v>
      </c>
      <c r="G31" s="19">
        <v>282129</v>
      </c>
      <c r="H31" s="24">
        <v>48.9</v>
      </c>
      <c r="I31" s="32"/>
      <c r="K31" s="13" t="s">
        <v>138</v>
      </c>
      <c r="L31" s="19">
        <v>75677</v>
      </c>
      <c r="M31" s="33">
        <v>60726</v>
      </c>
      <c r="N31" s="33">
        <v>47218</v>
      </c>
      <c r="O31" s="87">
        <v>41510</v>
      </c>
      <c r="P31" s="22">
        <v>46905</v>
      </c>
      <c r="Q31" s="19">
        <v>272036</v>
      </c>
      <c r="R31" s="24">
        <v>48.7</v>
      </c>
      <c r="T31" s="3">
        <v>577274.06799999997</v>
      </c>
      <c r="U31" s="3">
        <v>559080.54500000004</v>
      </c>
    </row>
    <row r="32" spans="1:21" ht="18" customHeight="1" x14ac:dyDescent="0.25">
      <c r="A32" s="13" t="s">
        <v>100</v>
      </c>
      <c r="B32" s="19">
        <v>80314</v>
      </c>
      <c r="C32" s="33">
        <v>56892</v>
      </c>
      <c r="D32" s="33">
        <v>50733</v>
      </c>
      <c r="E32" s="33">
        <v>52000</v>
      </c>
      <c r="F32" s="22">
        <v>44754</v>
      </c>
      <c r="G32" s="19">
        <v>284694</v>
      </c>
      <c r="H32" s="24">
        <v>48.9</v>
      </c>
      <c r="I32" s="32"/>
      <c r="K32" s="13" t="s">
        <v>100</v>
      </c>
      <c r="L32" s="19">
        <v>77657</v>
      </c>
      <c r="M32" s="33">
        <v>63417</v>
      </c>
      <c r="N32" s="33">
        <v>45209</v>
      </c>
      <c r="O32" s="33">
        <v>41676</v>
      </c>
      <c r="P32" s="22">
        <v>48170</v>
      </c>
      <c r="Q32" s="19">
        <v>276129</v>
      </c>
      <c r="R32" s="24">
        <v>48.9</v>
      </c>
      <c r="T32" s="3">
        <v>582038.6</v>
      </c>
      <c r="U32" s="3">
        <v>564508.36499999999</v>
      </c>
    </row>
    <row r="33" spans="1:21" ht="18" customHeight="1" x14ac:dyDescent="0.25">
      <c r="A33" s="13" t="s">
        <v>101</v>
      </c>
      <c r="B33" s="19">
        <v>80725</v>
      </c>
      <c r="C33" s="33">
        <v>64207</v>
      </c>
      <c r="D33" s="33">
        <v>49333</v>
      </c>
      <c r="E33" s="33">
        <v>52185</v>
      </c>
      <c r="F33" s="22">
        <v>42944</v>
      </c>
      <c r="G33" s="19">
        <v>289394</v>
      </c>
      <c r="H33" s="24">
        <v>49.5</v>
      </c>
      <c r="I33" s="32"/>
      <c r="K33" s="13" t="s">
        <v>101</v>
      </c>
      <c r="L33" s="19">
        <v>76920</v>
      </c>
      <c r="M33" s="33">
        <v>61619</v>
      </c>
      <c r="N33" s="33">
        <v>51607</v>
      </c>
      <c r="O33" s="33">
        <v>42068</v>
      </c>
      <c r="P33" s="22">
        <v>47721</v>
      </c>
      <c r="Q33" s="19">
        <v>279935</v>
      </c>
      <c r="R33" s="24">
        <v>49.1</v>
      </c>
      <c r="T33" s="3">
        <v>584777.29099999997</v>
      </c>
      <c r="U33" s="3">
        <v>569831.98600000003</v>
      </c>
    </row>
    <row r="34" spans="1:21" ht="18" customHeight="1" x14ac:dyDescent="0.25">
      <c r="A34" s="13" t="s">
        <v>102</v>
      </c>
      <c r="B34" s="19">
        <v>78153</v>
      </c>
      <c r="C34" s="33">
        <v>65101</v>
      </c>
      <c r="D34" s="33">
        <v>47824</v>
      </c>
      <c r="E34" s="33">
        <v>54510</v>
      </c>
      <c r="F34" s="22">
        <v>42654</v>
      </c>
      <c r="G34" s="19">
        <v>288241</v>
      </c>
      <c r="H34" s="24">
        <v>48.2</v>
      </c>
      <c r="I34" s="32"/>
      <c r="K34" s="13" t="s">
        <v>102</v>
      </c>
      <c r="L34" s="19">
        <v>75997</v>
      </c>
      <c r="M34" s="33">
        <v>57785</v>
      </c>
      <c r="N34" s="33">
        <v>52622</v>
      </c>
      <c r="O34" s="33">
        <v>42692</v>
      </c>
      <c r="P34" s="22">
        <v>49613</v>
      </c>
      <c r="Q34" s="19">
        <v>278709</v>
      </c>
      <c r="R34" s="24">
        <v>49</v>
      </c>
      <c r="T34" s="3">
        <v>598208.01599999995</v>
      </c>
      <c r="U34" s="3">
        <v>569189.93500000006</v>
      </c>
    </row>
    <row r="35" spans="1:21" ht="18" customHeight="1" x14ac:dyDescent="0.25">
      <c r="A35" s="13" t="s">
        <v>103</v>
      </c>
      <c r="B35" s="19">
        <v>72716</v>
      </c>
      <c r="C35" s="33">
        <v>61335</v>
      </c>
      <c r="D35" s="33">
        <v>46618</v>
      </c>
      <c r="E35" s="33">
        <v>53160</v>
      </c>
      <c r="F35" s="22">
        <v>38737</v>
      </c>
      <c r="G35" s="19">
        <v>272566</v>
      </c>
      <c r="H35" s="24">
        <v>46.8</v>
      </c>
      <c r="I35" s="32"/>
      <c r="K35" s="13" t="s">
        <v>103</v>
      </c>
      <c r="L35" s="19">
        <v>71781</v>
      </c>
      <c r="M35" s="33">
        <v>51043</v>
      </c>
      <c r="N35" s="33">
        <v>47513</v>
      </c>
      <c r="O35" s="33">
        <v>40239</v>
      </c>
      <c r="P35" s="22">
        <v>49700</v>
      </c>
      <c r="Q35" s="19">
        <v>260276</v>
      </c>
      <c r="R35" s="24">
        <v>47.4</v>
      </c>
      <c r="T35" s="3">
        <v>581861.78399999999</v>
      </c>
      <c r="U35" s="3">
        <v>548906.29599999997</v>
      </c>
    </row>
    <row r="36" spans="1:21" ht="18" customHeight="1" x14ac:dyDescent="0.25">
      <c r="A36" s="13" t="s">
        <v>104</v>
      </c>
      <c r="B36" s="19">
        <v>65871</v>
      </c>
      <c r="C36" s="33">
        <v>43920</v>
      </c>
      <c r="D36" s="33">
        <v>36871</v>
      </c>
      <c r="E36" s="33">
        <v>34447</v>
      </c>
      <c r="F36" s="22">
        <v>32061</v>
      </c>
      <c r="G36" s="19">
        <v>213170</v>
      </c>
      <c r="H36" s="24">
        <v>45.4</v>
      </c>
      <c r="I36" s="100"/>
      <c r="K36" s="13" t="s">
        <v>104</v>
      </c>
      <c r="L36" s="19">
        <v>66878</v>
      </c>
      <c r="M36" s="33">
        <v>45330</v>
      </c>
      <c r="N36" s="33">
        <v>35314</v>
      </c>
      <c r="O36" s="33">
        <v>33415</v>
      </c>
      <c r="P36" s="22">
        <v>32092</v>
      </c>
      <c r="Q36" s="19">
        <v>213030</v>
      </c>
      <c r="R36" s="24">
        <v>47.5</v>
      </c>
      <c r="T36" s="3">
        <v>469397.50300000003</v>
      </c>
      <c r="U36" s="3">
        <v>448909.63500000001</v>
      </c>
    </row>
    <row r="37" spans="1:21" ht="18" customHeight="1" x14ac:dyDescent="0.25">
      <c r="A37" s="13" t="s">
        <v>105</v>
      </c>
      <c r="B37" s="19">
        <v>60892</v>
      </c>
      <c r="C37" s="33">
        <v>46884</v>
      </c>
      <c r="D37" s="33">
        <v>32897</v>
      </c>
      <c r="E37" s="33">
        <v>43805</v>
      </c>
      <c r="F37" s="22">
        <v>28702</v>
      </c>
      <c r="G37" s="19">
        <v>213180</v>
      </c>
      <c r="H37" s="24">
        <v>45.9</v>
      </c>
      <c r="I37" s="100"/>
      <c r="K37" s="13" t="s">
        <v>105</v>
      </c>
      <c r="L37" s="19">
        <v>61355</v>
      </c>
      <c r="M37" s="33">
        <v>41350</v>
      </c>
      <c r="N37" s="33">
        <v>40242</v>
      </c>
      <c r="O37" s="33">
        <v>34750</v>
      </c>
      <c r="P37" s="22">
        <v>40159</v>
      </c>
      <c r="Q37" s="19">
        <v>217856</v>
      </c>
      <c r="R37" s="24">
        <v>48.5</v>
      </c>
      <c r="T37" s="3">
        <v>464467.53700000001</v>
      </c>
      <c r="U37" s="3">
        <v>449272.56699999998</v>
      </c>
    </row>
    <row r="38" spans="1:21" ht="18" customHeight="1" x14ac:dyDescent="0.25">
      <c r="A38" s="13" t="s">
        <v>106</v>
      </c>
      <c r="B38" s="19">
        <v>68371</v>
      </c>
      <c r="C38" s="33">
        <v>43150</v>
      </c>
      <c r="D38" s="33">
        <v>36917</v>
      </c>
      <c r="E38" s="33">
        <v>42367</v>
      </c>
      <c r="F38" s="22">
        <v>32177</v>
      </c>
      <c r="G38" s="19">
        <v>222982</v>
      </c>
      <c r="H38" s="24">
        <v>45.7</v>
      </c>
      <c r="I38" s="100"/>
      <c r="K38" s="13" t="s">
        <v>106</v>
      </c>
      <c r="L38" s="19">
        <v>68321</v>
      </c>
      <c r="M38" s="33">
        <v>43927</v>
      </c>
      <c r="N38" s="33">
        <v>37790</v>
      </c>
      <c r="O38" s="33">
        <v>36388</v>
      </c>
      <c r="P38" s="22">
        <v>39664</v>
      </c>
      <c r="Q38" s="19">
        <v>226090</v>
      </c>
      <c r="R38" s="24">
        <v>47.2</v>
      </c>
      <c r="T38" s="3">
        <v>487523.64</v>
      </c>
      <c r="U38" s="3">
        <v>479447.18400000001</v>
      </c>
    </row>
    <row r="39" spans="1:21" ht="18" customHeight="1" x14ac:dyDescent="0.25">
      <c r="A39" s="13" t="s">
        <v>107</v>
      </c>
      <c r="B39" s="19">
        <v>68108</v>
      </c>
      <c r="C39" s="33">
        <v>53525</v>
      </c>
      <c r="D39" s="33">
        <v>41101</v>
      </c>
      <c r="E39" s="33">
        <v>41329</v>
      </c>
      <c r="F39" s="22">
        <v>34929</v>
      </c>
      <c r="G39" s="19">
        <v>238993</v>
      </c>
      <c r="H39" s="24">
        <v>47.3</v>
      </c>
      <c r="I39" s="100"/>
      <c r="K39" s="13" t="s">
        <v>107</v>
      </c>
      <c r="L39" s="19">
        <v>68798</v>
      </c>
      <c r="M39" s="33">
        <v>45047</v>
      </c>
      <c r="N39" s="33">
        <v>48106</v>
      </c>
      <c r="O39" s="33">
        <v>36950</v>
      </c>
      <c r="P39" s="22">
        <v>39314</v>
      </c>
      <c r="Q39" s="19">
        <v>238216</v>
      </c>
      <c r="R39" s="24">
        <v>48.2</v>
      </c>
      <c r="T39" s="3">
        <v>505065.875</v>
      </c>
      <c r="U39" s="3">
        <v>494276.59600000002</v>
      </c>
    </row>
    <row r="40" spans="1:21" ht="18" customHeight="1" x14ac:dyDescent="0.25">
      <c r="A40" s="13" t="s">
        <v>108</v>
      </c>
      <c r="B40" s="19">
        <v>67661</v>
      </c>
      <c r="C40" s="33">
        <v>55222</v>
      </c>
      <c r="D40" s="33">
        <v>37028</v>
      </c>
      <c r="E40" s="33">
        <v>41565</v>
      </c>
      <c r="F40" s="22">
        <v>37605</v>
      </c>
      <c r="G40" s="19">
        <v>239082</v>
      </c>
      <c r="H40" s="24">
        <v>46.1</v>
      </c>
      <c r="I40" s="100"/>
      <c r="K40" s="13" t="s">
        <v>108</v>
      </c>
      <c r="L40" s="19">
        <v>68012</v>
      </c>
      <c r="M40" s="33">
        <v>49840</v>
      </c>
      <c r="N40" s="33">
        <v>51654</v>
      </c>
      <c r="O40" s="33">
        <v>38375</v>
      </c>
      <c r="P40" s="22">
        <v>39165</v>
      </c>
      <c r="Q40" s="19">
        <v>247046</v>
      </c>
      <c r="R40" s="24">
        <v>49.1</v>
      </c>
      <c r="T40" s="3">
        <v>518597.94300000003</v>
      </c>
      <c r="U40" s="3">
        <v>503534.67099999997</v>
      </c>
    </row>
    <row r="41" spans="1:21" ht="18" customHeight="1" x14ac:dyDescent="0.25">
      <c r="A41" s="13" t="s">
        <v>113</v>
      </c>
      <c r="B41" s="19">
        <v>66638</v>
      </c>
      <c r="C41" s="33">
        <v>55579</v>
      </c>
      <c r="D41" s="33">
        <v>34321</v>
      </c>
      <c r="E41" s="33">
        <v>42726</v>
      </c>
      <c r="F41" s="22">
        <v>37384</v>
      </c>
      <c r="G41" s="19">
        <v>236648</v>
      </c>
      <c r="H41" s="24">
        <v>45.9</v>
      </c>
      <c r="I41" s="100"/>
      <c r="K41" s="13" t="s">
        <v>113</v>
      </c>
      <c r="L41" s="19">
        <v>67700</v>
      </c>
      <c r="M41" s="33">
        <v>50999</v>
      </c>
      <c r="N41" s="33">
        <v>51122</v>
      </c>
      <c r="O41" s="33">
        <v>38971</v>
      </c>
      <c r="P41" s="22">
        <v>41251</v>
      </c>
      <c r="Q41" s="19">
        <v>250043</v>
      </c>
      <c r="R41" s="24">
        <v>49.6</v>
      </c>
      <c r="T41" s="3">
        <v>516041.15600000002</v>
      </c>
      <c r="U41" s="3">
        <v>504083.05599999998</v>
      </c>
    </row>
    <row r="42" spans="1:21" ht="18" customHeight="1" x14ac:dyDescent="0.25">
      <c r="A42" s="13" t="s">
        <v>114</v>
      </c>
      <c r="B42" s="19">
        <v>68031</v>
      </c>
      <c r="C42" s="33">
        <v>53005</v>
      </c>
      <c r="D42" s="33">
        <v>33881</v>
      </c>
      <c r="E42" s="33">
        <v>37358</v>
      </c>
      <c r="F42" s="22">
        <v>34750</v>
      </c>
      <c r="G42" s="19">
        <v>227025</v>
      </c>
      <c r="H42" s="24">
        <v>45.4</v>
      </c>
      <c r="I42" s="100"/>
      <c r="K42" s="13" t="s">
        <v>114</v>
      </c>
      <c r="L42" s="19">
        <v>68135</v>
      </c>
      <c r="M42" s="33">
        <v>50079</v>
      </c>
      <c r="N42" s="33">
        <v>50341</v>
      </c>
      <c r="O42" s="33">
        <v>37647</v>
      </c>
      <c r="P42" s="22">
        <v>39060</v>
      </c>
      <c r="Q42" s="19">
        <v>245262</v>
      </c>
      <c r="R42" s="24">
        <v>49.3</v>
      </c>
      <c r="T42" s="3">
        <v>500511.36700000003</v>
      </c>
      <c r="U42" s="3">
        <v>497126.36</v>
      </c>
    </row>
    <row r="43" spans="1:21" ht="18" customHeight="1" x14ac:dyDescent="0.25">
      <c r="A43" s="13" t="s">
        <v>115</v>
      </c>
      <c r="B43" s="19">
        <v>67646</v>
      </c>
      <c r="C43" s="33">
        <v>50618</v>
      </c>
      <c r="D43" s="33">
        <v>32905</v>
      </c>
      <c r="E43" s="33">
        <v>37727</v>
      </c>
      <c r="F43" s="22">
        <v>33341</v>
      </c>
      <c r="G43" s="19">
        <v>222237</v>
      </c>
      <c r="H43" s="24">
        <v>44.8</v>
      </c>
      <c r="I43" s="100"/>
      <c r="K43" s="13" t="s">
        <v>115</v>
      </c>
      <c r="L43" s="19">
        <v>67566</v>
      </c>
      <c r="M43" s="33">
        <v>47459</v>
      </c>
      <c r="N43" s="33">
        <v>47356</v>
      </c>
      <c r="O43" s="33">
        <v>36895</v>
      </c>
      <c r="P43" s="22">
        <v>38178</v>
      </c>
      <c r="Q43" s="19">
        <v>237454</v>
      </c>
      <c r="R43" s="24">
        <v>48.5</v>
      </c>
      <c r="T43" s="3">
        <v>496000.76699999999</v>
      </c>
      <c r="U43" s="3">
        <v>489593.96</v>
      </c>
    </row>
    <row r="44" spans="1:21" ht="18" customHeight="1" x14ac:dyDescent="0.25">
      <c r="A44" s="13" t="s">
        <v>116</v>
      </c>
      <c r="B44" s="19">
        <v>67423</v>
      </c>
      <c r="C44" s="33">
        <v>52969</v>
      </c>
      <c r="D44" s="33">
        <v>31370</v>
      </c>
      <c r="E44" s="33">
        <v>39771</v>
      </c>
      <c r="F44" s="22">
        <v>34250</v>
      </c>
      <c r="G44" s="19">
        <v>225784</v>
      </c>
      <c r="H44" s="24">
        <v>44.7</v>
      </c>
      <c r="I44" s="100"/>
      <c r="K44" s="13" t="s">
        <v>116</v>
      </c>
      <c r="L44" s="19">
        <v>67620</v>
      </c>
      <c r="M44" s="33">
        <v>48378</v>
      </c>
      <c r="N44" s="33">
        <v>49072</v>
      </c>
      <c r="O44" s="33">
        <v>37710</v>
      </c>
      <c r="P44" s="22">
        <v>39585</v>
      </c>
      <c r="Q44" s="19">
        <v>242366</v>
      </c>
      <c r="R44" s="24">
        <v>48.8</v>
      </c>
      <c r="T44" s="3">
        <v>504568.59600000002</v>
      </c>
      <c r="U44" s="3">
        <v>496267.94</v>
      </c>
    </row>
    <row r="45" spans="1:21" ht="18" customHeight="1" x14ac:dyDescent="0.25">
      <c r="A45" s="13" t="s">
        <v>117</v>
      </c>
      <c r="B45" s="19">
        <v>39846</v>
      </c>
      <c r="C45" s="33">
        <v>54278</v>
      </c>
      <c r="D45" s="33">
        <v>30906</v>
      </c>
      <c r="E45" s="87">
        <v>38841</v>
      </c>
      <c r="F45" s="22">
        <v>35172</v>
      </c>
      <c r="G45" s="19">
        <v>199043</v>
      </c>
      <c r="H45" s="24">
        <v>39.5</v>
      </c>
      <c r="K45" s="13" t="s">
        <v>117</v>
      </c>
      <c r="L45" s="19">
        <v>38829</v>
      </c>
      <c r="M45" s="33">
        <v>47592</v>
      </c>
      <c r="N45" s="33">
        <v>49235</v>
      </c>
      <c r="O45" s="87">
        <v>38293</v>
      </c>
      <c r="P45" s="22">
        <v>39639</v>
      </c>
      <c r="Q45" s="19">
        <v>213589</v>
      </c>
      <c r="R45" s="24">
        <v>43.1</v>
      </c>
      <c r="T45" s="3">
        <v>503715.16100000002</v>
      </c>
      <c r="U45" s="3">
        <v>495816.9</v>
      </c>
    </row>
    <row r="46" spans="1:21" ht="18" customHeight="1" x14ac:dyDescent="0.25">
      <c r="A46" s="13" t="s">
        <v>118</v>
      </c>
      <c r="B46" s="19">
        <v>38294</v>
      </c>
      <c r="C46" s="33">
        <v>51819</v>
      </c>
      <c r="D46" s="33">
        <v>26863</v>
      </c>
      <c r="E46" s="87">
        <v>37573</v>
      </c>
      <c r="F46" s="22">
        <v>34412</v>
      </c>
      <c r="G46" s="19">
        <v>188962</v>
      </c>
      <c r="H46" s="24">
        <v>38.9</v>
      </c>
      <c r="K46" s="13" t="s">
        <v>118</v>
      </c>
      <c r="L46" s="19">
        <v>38499</v>
      </c>
      <c r="M46" s="33">
        <v>47243</v>
      </c>
      <c r="N46" s="33">
        <v>48435</v>
      </c>
      <c r="O46" s="87">
        <v>36843</v>
      </c>
      <c r="P46" s="22">
        <v>37961</v>
      </c>
      <c r="Q46" s="19">
        <v>208981</v>
      </c>
      <c r="R46" s="24">
        <v>43.8</v>
      </c>
      <c r="T46" s="3">
        <v>485900.21500000003</v>
      </c>
      <c r="U46" s="3">
        <v>477154.44199999998</v>
      </c>
    </row>
    <row r="47" spans="1:21" ht="18" hidden="1" customHeight="1" x14ac:dyDescent="0.25">
      <c r="A47" s="13" t="s">
        <v>119</v>
      </c>
      <c r="B47" s="19"/>
      <c r="C47" s="33"/>
      <c r="D47" s="33"/>
      <c r="E47" s="87"/>
      <c r="F47" s="22"/>
      <c r="G47" s="19">
        <v>0</v>
      </c>
      <c r="H47" s="24">
        <f t="shared" ref="H47:H65" si="0">IFERROR(ROUND(G47/T47*100,1),0)</f>
        <v>0</v>
      </c>
      <c r="K47" s="13" t="s">
        <v>119</v>
      </c>
      <c r="L47" s="19"/>
      <c r="M47" s="33"/>
      <c r="N47" s="33"/>
      <c r="O47" s="87"/>
      <c r="P47" s="22"/>
      <c r="Q47" s="19">
        <v>0</v>
      </c>
      <c r="R47" s="24">
        <f t="shared" ref="R47:R65" si="1">IFERROR(ROUND(Q47/U47*100,1),0)</f>
        <v>0</v>
      </c>
    </row>
    <row r="48" spans="1:21" ht="18" hidden="1" customHeight="1" x14ac:dyDescent="0.25">
      <c r="A48" s="13" t="s">
        <v>120</v>
      </c>
      <c r="B48" s="19"/>
      <c r="C48" s="33"/>
      <c r="D48" s="33"/>
      <c r="E48" s="87"/>
      <c r="F48" s="22"/>
      <c r="G48" s="19">
        <v>0</v>
      </c>
      <c r="H48" s="24">
        <f t="shared" si="0"/>
        <v>0</v>
      </c>
      <c r="K48" s="13" t="s">
        <v>120</v>
      </c>
      <c r="L48" s="19"/>
      <c r="M48" s="33"/>
      <c r="N48" s="33"/>
      <c r="O48" s="87"/>
      <c r="P48" s="22"/>
      <c r="Q48" s="19">
        <v>0</v>
      </c>
      <c r="R48" s="24">
        <f t="shared" si="1"/>
        <v>0</v>
      </c>
    </row>
    <row r="49" spans="1:18" ht="18" hidden="1" customHeight="1" x14ac:dyDescent="0.25">
      <c r="A49" s="13" t="s">
        <v>121</v>
      </c>
      <c r="B49" s="19"/>
      <c r="C49" s="33"/>
      <c r="D49" s="33"/>
      <c r="E49" s="87"/>
      <c r="F49" s="22"/>
      <c r="G49" s="19">
        <v>0</v>
      </c>
      <c r="H49" s="24">
        <f t="shared" si="0"/>
        <v>0</v>
      </c>
      <c r="K49" s="13" t="s">
        <v>121</v>
      </c>
      <c r="L49" s="19"/>
      <c r="M49" s="33"/>
      <c r="N49" s="33"/>
      <c r="O49" s="87"/>
      <c r="P49" s="22"/>
      <c r="Q49" s="19">
        <v>0</v>
      </c>
      <c r="R49" s="24">
        <f t="shared" si="1"/>
        <v>0</v>
      </c>
    </row>
    <row r="50" spans="1:18" ht="18" hidden="1" customHeight="1" x14ac:dyDescent="0.25">
      <c r="A50" s="13" t="s">
        <v>122</v>
      </c>
      <c r="B50" s="19"/>
      <c r="C50" s="33"/>
      <c r="D50" s="33"/>
      <c r="E50" s="87"/>
      <c r="F50" s="22"/>
      <c r="G50" s="19">
        <v>0</v>
      </c>
      <c r="H50" s="24">
        <f t="shared" si="0"/>
        <v>0</v>
      </c>
      <c r="K50" s="13" t="s">
        <v>122</v>
      </c>
      <c r="L50" s="19"/>
      <c r="M50" s="33"/>
      <c r="N50" s="33"/>
      <c r="O50" s="87"/>
      <c r="P50" s="22"/>
      <c r="Q50" s="19">
        <v>0</v>
      </c>
      <c r="R50" s="24">
        <f t="shared" si="1"/>
        <v>0</v>
      </c>
    </row>
    <row r="51" spans="1:18" ht="18" hidden="1" customHeight="1" x14ac:dyDescent="0.25">
      <c r="A51" s="13" t="s">
        <v>123</v>
      </c>
      <c r="B51" s="19"/>
      <c r="C51" s="33"/>
      <c r="D51" s="33"/>
      <c r="E51" s="87"/>
      <c r="F51" s="22"/>
      <c r="G51" s="19">
        <v>0</v>
      </c>
      <c r="H51" s="24">
        <f t="shared" si="0"/>
        <v>0</v>
      </c>
      <c r="K51" s="13" t="s">
        <v>123</v>
      </c>
      <c r="L51" s="19"/>
      <c r="M51" s="33"/>
      <c r="N51" s="33"/>
      <c r="O51" s="87"/>
      <c r="P51" s="22"/>
      <c r="Q51" s="19">
        <v>0</v>
      </c>
      <c r="R51" s="24">
        <f t="shared" si="1"/>
        <v>0</v>
      </c>
    </row>
    <row r="52" spans="1:18" ht="18" hidden="1" customHeight="1" x14ac:dyDescent="0.25">
      <c r="A52" s="13" t="s">
        <v>124</v>
      </c>
      <c r="B52" s="19"/>
      <c r="C52" s="33"/>
      <c r="D52" s="33"/>
      <c r="E52" s="87"/>
      <c r="F52" s="22"/>
      <c r="G52" s="19">
        <v>0</v>
      </c>
      <c r="H52" s="24">
        <f t="shared" si="0"/>
        <v>0</v>
      </c>
      <c r="K52" s="13" t="s">
        <v>124</v>
      </c>
      <c r="L52" s="19"/>
      <c r="M52" s="33"/>
      <c r="N52" s="33"/>
      <c r="O52" s="87"/>
      <c r="P52" s="22"/>
      <c r="Q52" s="19">
        <v>0</v>
      </c>
      <c r="R52" s="24">
        <f t="shared" si="1"/>
        <v>0</v>
      </c>
    </row>
    <row r="53" spans="1:18" ht="18" hidden="1" customHeight="1" x14ac:dyDescent="0.25">
      <c r="A53" s="13" t="s">
        <v>125</v>
      </c>
      <c r="B53" s="19"/>
      <c r="C53" s="33"/>
      <c r="D53" s="33"/>
      <c r="E53" s="87"/>
      <c r="F53" s="22"/>
      <c r="G53" s="19">
        <v>0</v>
      </c>
      <c r="H53" s="24">
        <f t="shared" si="0"/>
        <v>0</v>
      </c>
      <c r="K53" s="13" t="s">
        <v>125</v>
      </c>
      <c r="L53" s="19"/>
      <c r="M53" s="33"/>
      <c r="N53" s="33"/>
      <c r="O53" s="87"/>
      <c r="P53" s="22"/>
      <c r="Q53" s="19">
        <v>0</v>
      </c>
      <c r="R53" s="24">
        <f t="shared" si="1"/>
        <v>0</v>
      </c>
    </row>
    <row r="54" spans="1:18" ht="18" hidden="1" customHeight="1" x14ac:dyDescent="0.25">
      <c r="A54" s="13" t="s">
        <v>126</v>
      </c>
      <c r="B54" s="19"/>
      <c r="C54" s="33"/>
      <c r="D54" s="33"/>
      <c r="E54" s="87"/>
      <c r="F54" s="22"/>
      <c r="G54" s="19">
        <v>0</v>
      </c>
      <c r="H54" s="24">
        <f t="shared" si="0"/>
        <v>0</v>
      </c>
      <c r="K54" s="13" t="s">
        <v>126</v>
      </c>
      <c r="L54" s="19"/>
      <c r="M54" s="33"/>
      <c r="N54" s="33"/>
      <c r="O54" s="87"/>
      <c r="P54" s="22"/>
      <c r="Q54" s="19">
        <v>0</v>
      </c>
      <c r="R54" s="24">
        <f t="shared" si="1"/>
        <v>0</v>
      </c>
    </row>
    <row r="55" spans="1:18" ht="18" hidden="1" customHeight="1" x14ac:dyDescent="0.25">
      <c r="A55" s="13" t="s">
        <v>127</v>
      </c>
      <c r="B55" s="19"/>
      <c r="C55" s="33"/>
      <c r="D55" s="33"/>
      <c r="E55" s="87"/>
      <c r="F55" s="22"/>
      <c r="G55" s="19">
        <v>0</v>
      </c>
      <c r="H55" s="24">
        <f t="shared" si="0"/>
        <v>0</v>
      </c>
      <c r="K55" s="13" t="s">
        <v>127</v>
      </c>
      <c r="L55" s="19"/>
      <c r="M55" s="33"/>
      <c r="N55" s="33"/>
      <c r="O55" s="87"/>
      <c r="P55" s="22"/>
      <c r="Q55" s="19">
        <v>0</v>
      </c>
      <c r="R55" s="24">
        <f t="shared" si="1"/>
        <v>0</v>
      </c>
    </row>
    <row r="56" spans="1:18" ht="18" hidden="1" customHeight="1" x14ac:dyDescent="0.25">
      <c r="A56" s="13" t="s">
        <v>128</v>
      </c>
      <c r="B56" s="19"/>
      <c r="C56" s="33"/>
      <c r="D56" s="33"/>
      <c r="E56" s="87"/>
      <c r="F56" s="22"/>
      <c r="G56" s="19">
        <v>0</v>
      </c>
      <c r="H56" s="24">
        <f t="shared" si="0"/>
        <v>0</v>
      </c>
      <c r="K56" s="13" t="s">
        <v>128</v>
      </c>
      <c r="L56" s="19"/>
      <c r="M56" s="33"/>
      <c r="N56" s="33"/>
      <c r="O56" s="87"/>
      <c r="P56" s="22"/>
      <c r="Q56" s="19">
        <v>0</v>
      </c>
      <c r="R56" s="24">
        <f t="shared" si="1"/>
        <v>0</v>
      </c>
    </row>
    <row r="57" spans="1:18" ht="18" hidden="1" customHeight="1" x14ac:dyDescent="0.25">
      <c r="A57" s="13" t="s">
        <v>129</v>
      </c>
      <c r="B57" s="19"/>
      <c r="C57" s="33"/>
      <c r="D57" s="33"/>
      <c r="E57" s="87"/>
      <c r="F57" s="22"/>
      <c r="G57" s="19">
        <v>0</v>
      </c>
      <c r="H57" s="24">
        <f t="shared" si="0"/>
        <v>0</v>
      </c>
      <c r="K57" s="13" t="s">
        <v>129</v>
      </c>
      <c r="L57" s="19"/>
      <c r="M57" s="33"/>
      <c r="N57" s="33"/>
      <c r="O57" s="87"/>
      <c r="P57" s="22"/>
      <c r="Q57" s="19">
        <v>0</v>
      </c>
      <c r="R57" s="24">
        <f t="shared" si="1"/>
        <v>0</v>
      </c>
    </row>
    <row r="58" spans="1:18" ht="18" hidden="1" customHeight="1" x14ac:dyDescent="0.25">
      <c r="A58" s="13" t="s">
        <v>130</v>
      </c>
      <c r="B58" s="19"/>
      <c r="C58" s="33"/>
      <c r="D58" s="33"/>
      <c r="E58" s="87"/>
      <c r="F58" s="22"/>
      <c r="G58" s="19">
        <v>0</v>
      </c>
      <c r="H58" s="24">
        <f t="shared" si="0"/>
        <v>0</v>
      </c>
      <c r="K58" s="13" t="s">
        <v>130</v>
      </c>
      <c r="L58" s="19"/>
      <c r="M58" s="33"/>
      <c r="N58" s="33"/>
      <c r="O58" s="87"/>
      <c r="P58" s="22"/>
      <c r="Q58" s="19">
        <v>0</v>
      </c>
      <c r="R58" s="24">
        <f t="shared" si="1"/>
        <v>0</v>
      </c>
    </row>
    <row r="59" spans="1:18" ht="18" hidden="1" customHeight="1" x14ac:dyDescent="0.25">
      <c r="A59" s="13" t="s">
        <v>131</v>
      </c>
      <c r="B59" s="19"/>
      <c r="C59" s="33"/>
      <c r="D59" s="33"/>
      <c r="E59" s="87"/>
      <c r="F59" s="22"/>
      <c r="G59" s="19">
        <v>0</v>
      </c>
      <c r="H59" s="24">
        <f t="shared" si="0"/>
        <v>0</v>
      </c>
      <c r="K59" s="13" t="s">
        <v>131</v>
      </c>
      <c r="L59" s="19"/>
      <c r="M59" s="33"/>
      <c r="N59" s="33"/>
      <c r="O59" s="87"/>
      <c r="P59" s="22"/>
      <c r="Q59" s="19">
        <v>0</v>
      </c>
      <c r="R59" s="24">
        <f t="shared" si="1"/>
        <v>0</v>
      </c>
    </row>
    <row r="60" spans="1:18" ht="18" hidden="1" customHeight="1" x14ac:dyDescent="0.25">
      <c r="A60" s="13" t="s">
        <v>132</v>
      </c>
      <c r="B60" s="19"/>
      <c r="C60" s="33"/>
      <c r="D60" s="33"/>
      <c r="E60" s="87"/>
      <c r="F60" s="22"/>
      <c r="G60" s="19">
        <v>0</v>
      </c>
      <c r="H60" s="24">
        <f t="shared" si="0"/>
        <v>0</v>
      </c>
      <c r="K60" s="13" t="s">
        <v>132</v>
      </c>
      <c r="L60" s="19"/>
      <c r="M60" s="33"/>
      <c r="N60" s="33"/>
      <c r="O60" s="87"/>
      <c r="P60" s="22"/>
      <c r="Q60" s="19">
        <v>0</v>
      </c>
      <c r="R60" s="24">
        <f t="shared" si="1"/>
        <v>0</v>
      </c>
    </row>
    <row r="61" spans="1:18" ht="18" hidden="1" customHeight="1" x14ac:dyDescent="0.25">
      <c r="A61" s="13" t="s">
        <v>133</v>
      </c>
      <c r="B61" s="19"/>
      <c r="C61" s="33"/>
      <c r="D61" s="33"/>
      <c r="E61" s="87"/>
      <c r="F61" s="22"/>
      <c r="G61" s="19">
        <v>0</v>
      </c>
      <c r="H61" s="24">
        <f t="shared" si="0"/>
        <v>0</v>
      </c>
      <c r="K61" s="13" t="s">
        <v>133</v>
      </c>
      <c r="L61" s="19"/>
      <c r="M61" s="33"/>
      <c r="N61" s="33"/>
      <c r="O61" s="87"/>
      <c r="P61" s="22"/>
      <c r="Q61" s="19">
        <v>0</v>
      </c>
      <c r="R61" s="24">
        <f t="shared" si="1"/>
        <v>0</v>
      </c>
    </row>
    <row r="62" spans="1:18" ht="18" hidden="1" customHeight="1" x14ac:dyDescent="0.25">
      <c r="A62" s="13" t="s">
        <v>134</v>
      </c>
      <c r="B62" s="19"/>
      <c r="C62" s="33"/>
      <c r="D62" s="33"/>
      <c r="E62" s="87"/>
      <c r="F62" s="22"/>
      <c r="G62" s="19">
        <v>0</v>
      </c>
      <c r="H62" s="24">
        <f t="shared" si="0"/>
        <v>0</v>
      </c>
      <c r="K62" s="13" t="s">
        <v>134</v>
      </c>
      <c r="L62" s="19"/>
      <c r="M62" s="33"/>
      <c r="N62" s="33"/>
      <c r="O62" s="87"/>
      <c r="P62" s="22"/>
      <c r="Q62" s="19">
        <v>0</v>
      </c>
      <c r="R62" s="24">
        <f t="shared" si="1"/>
        <v>0</v>
      </c>
    </row>
    <row r="63" spans="1:18" ht="18" hidden="1" customHeight="1" x14ac:dyDescent="0.25">
      <c r="A63" s="13" t="s">
        <v>135</v>
      </c>
      <c r="B63" s="19"/>
      <c r="C63" s="33"/>
      <c r="D63" s="33"/>
      <c r="E63" s="87"/>
      <c r="F63" s="22"/>
      <c r="G63" s="19">
        <v>0</v>
      </c>
      <c r="H63" s="24">
        <f t="shared" si="0"/>
        <v>0</v>
      </c>
      <c r="K63" s="13" t="s">
        <v>135</v>
      </c>
      <c r="L63" s="19"/>
      <c r="M63" s="33"/>
      <c r="N63" s="33"/>
      <c r="O63" s="87"/>
      <c r="P63" s="22"/>
      <c r="Q63" s="19">
        <v>0</v>
      </c>
      <c r="R63" s="24">
        <f t="shared" si="1"/>
        <v>0</v>
      </c>
    </row>
    <row r="64" spans="1:18" ht="18" hidden="1" customHeight="1" x14ac:dyDescent="0.25">
      <c r="A64" s="13" t="s">
        <v>136</v>
      </c>
      <c r="B64" s="19"/>
      <c r="C64" s="33"/>
      <c r="D64" s="33"/>
      <c r="E64" s="87"/>
      <c r="F64" s="22"/>
      <c r="G64" s="19">
        <v>0</v>
      </c>
      <c r="H64" s="24">
        <f t="shared" si="0"/>
        <v>0</v>
      </c>
      <c r="K64" s="13" t="s">
        <v>136</v>
      </c>
      <c r="L64" s="19"/>
      <c r="M64" s="33"/>
      <c r="N64" s="33"/>
      <c r="O64" s="87"/>
      <c r="P64" s="22"/>
      <c r="Q64" s="19">
        <v>0</v>
      </c>
      <c r="R64" s="24">
        <f t="shared" si="1"/>
        <v>0</v>
      </c>
    </row>
    <row r="65" spans="1:18" ht="18" hidden="1" customHeight="1" x14ac:dyDescent="0.25">
      <c r="A65" s="13" t="s">
        <v>137</v>
      </c>
      <c r="B65" s="19"/>
      <c r="C65" s="33"/>
      <c r="D65" s="33"/>
      <c r="E65" s="87"/>
      <c r="F65" s="22"/>
      <c r="G65" s="19">
        <v>0</v>
      </c>
      <c r="H65" s="24">
        <f t="shared" si="0"/>
        <v>0</v>
      </c>
      <c r="K65" s="13" t="s">
        <v>137</v>
      </c>
      <c r="L65" s="19"/>
      <c r="M65" s="33"/>
      <c r="N65" s="33"/>
      <c r="O65" s="87"/>
      <c r="P65" s="22"/>
      <c r="Q65" s="19">
        <v>0</v>
      </c>
      <c r="R65" s="24">
        <f t="shared" si="1"/>
        <v>0</v>
      </c>
    </row>
    <row r="66" spans="1:18" ht="6" customHeight="1" thickBot="1" x14ac:dyDescent="0.3">
      <c r="A66" s="25"/>
      <c r="B66" s="26"/>
      <c r="C66" s="27"/>
      <c r="D66" s="27"/>
      <c r="E66" s="27"/>
      <c r="F66" s="28"/>
      <c r="G66" s="29"/>
      <c r="H66" s="30"/>
      <c r="I66" s="32"/>
      <c r="K66" s="25"/>
      <c r="L66" s="26"/>
      <c r="M66" s="27"/>
      <c r="N66" s="27"/>
      <c r="O66" s="27"/>
      <c r="P66" s="28"/>
      <c r="Q66" s="29"/>
      <c r="R66" s="30"/>
    </row>
    <row r="67" spans="1:18" ht="6" customHeight="1" x14ac:dyDescent="0.25">
      <c r="A67" s="31"/>
      <c r="B67" s="21"/>
      <c r="C67" s="21"/>
      <c r="D67" s="21"/>
      <c r="E67" s="21"/>
      <c r="F67" s="21"/>
      <c r="G67" s="21"/>
      <c r="H67" s="32"/>
      <c r="I67" s="32"/>
      <c r="K67" s="31"/>
      <c r="L67" s="21"/>
      <c r="M67" s="21"/>
      <c r="N67" s="21"/>
      <c r="O67" s="21"/>
      <c r="P67" s="21"/>
      <c r="Q67" s="21"/>
      <c r="R67" s="32"/>
    </row>
    <row r="68" spans="1:18" ht="15" customHeight="1" x14ac:dyDescent="0.2">
      <c r="A68" s="34" t="s">
        <v>24</v>
      </c>
      <c r="B68" s="115" t="s">
        <v>98</v>
      </c>
      <c r="C68" s="116"/>
      <c r="D68" s="116"/>
      <c r="E68" s="116"/>
      <c r="F68" s="116"/>
      <c r="G68" s="116"/>
      <c r="H68" s="116"/>
      <c r="I68" s="96"/>
      <c r="K68" s="34" t="s">
        <v>24</v>
      </c>
      <c r="L68" s="115" t="s">
        <v>98</v>
      </c>
      <c r="M68" s="116"/>
      <c r="N68" s="116"/>
      <c r="O68" s="116"/>
      <c r="P68" s="116"/>
      <c r="Q68" s="116"/>
      <c r="R68" s="116"/>
    </row>
    <row r="69" spans="1:18" ht="15" customHeight="1" x14ac:dyDescent="0.2">
      <c r="A69" s="34" t="s">
        <v>25</v>
      </c>
      <c r="B69" s="116" t="s">
        <v>26</v>
      </c>
      <c r="C69" s="116"/>
      <c r="D69" s="116"/>
      <c r="E69" s="116"/>
      <c r="F69" s="116"/>
      <c r="G69" s="116"/>
      <c r="H69" s="116"/>
      <c r="I69" s="96"/>
      <c r="K69" s="34" t="s">
        <v>25</v>
      </c>
      <c r="L69" s="116" t="s">
        <v>59</v>
      </c>
      <c r="M69" s="116"/>
      <c r="N69" s="116"/>
      <c r="O69" s="116"/>
      <c r="P69" s="116"/>
      <c r="Q69" s="116"/>
      <c r="R69" s="116"/>
    </row>
    <row r="70" spans="1:18" ht="45" customHeight="1" x14ac:dyDescent="0.2">
      <c r="A70" s="34" t="s">
        <v>27</v>
      </c>
      <c r="B70" s="117" t="s">
        <v>109</v>
      </c>
      <c r="C70" s="116"/>
      <c r="D70" s="116"/>
      <c r="E70" s="116"/>
      <c r="F70" s="116"/>
      <c r="G70" s="116"/>
      <c r="H70" s="116"/>
      <c r="I70" s="96"/>
      <c r="K70" s="34" t="s">
        <v>27</v>
      </c>
      <c r="L70" s="117" t="s">
        <v>109</v>
      </c>
      <c r="M70" s="116"/>
      <c r="N70" s="116"/>
      <c r="O70" s="116"/>
      <c r="P70" s="116"/>
      <c r="Q70" s="116"/>
      <c r="R70" s="116"/>
    </row>
    <row r="71" spans="1:18" ht="13.5" customHeight="1" x14ac:dyDescent="0.2">
      <c r="A71" s="113" t="s">
        <v>78</v>
      </c>
      <c r="B71" s="114"/>
      <c r="C71" s="114"/>
      <c r="D71" s="114"/>
      <c r="E71" s="114"/>
      <c r="F71" s="114"/>
      <c r="G71" s="114"/>
      <c r="H71" s="114"/>
      <c r="I71" s="97"/>
      <c r="K71" s="113" t="s">
        <v>78</v>
      </c>
      <c r="L71" s="114"/>
      <c r="M71" s="114"/>
      <c r="N71" s="114"/>
      <c r="O71" s="114"/>
      <c r="P71" s="114"/>
      <c r="Q71" s="114"/>
      <c r="R71" s="114"/>
    </row>
    <row r="72" spans="1:18" ht="13.5" customHeight="1" x14ac:dyDescent="0.2">
      <c r="A72" s="118" t="s">
        <v>79</v>
      </c>
      <c r="B72" s="114"/>
      <c r="C72" s="114"/>
      <c r="D72" s="114"/>
      <c r="E72" s="114"/>
      <c r="F72" s="114"/>
      <c r="G72" s="114"/>
      <c r="H72" s="114"/>
      <c r="I72" s="97"/>
      <c r="K72" s="113" t="s">
        <v>89</v>
      </c>
      <c r="L72" s="114"/>
      <c r="M72" s="114"/>
      <c r="N72" s="114"/>
      <c r="O72" s="114"/>
      <c r="P72" s="114"/>
      <c r="Q72" s="114"/>
      <c r="R72" s="114"/>
    </row>
    <row r="73" spans="1:18" ht="13.5" customHeight="1" x14ac:dyDescent="0.2">
      <c r="A73" s="119" t="s">
        <v>80</v>
      </c>
      <c r="B73" s="114"/>
      <c r="C73" s="114"/>
      <c r="D73" s="114"/>
      <c r="E73" s="114"/>
      <c r="F73" s="114"/>
      <c r="G73" s="114"/>
      <c r="H73" s="114"/>
      <c r="I73" s="97"/>
      <c r="K73" s="113" t="s">
        <v>84</v>
      </c>
      <c r="L73" s="114"/>
      <c r="M73" s="114"/>
      <c r="N73" s="114"/>
      <c r="O73" s="114"/>
      <c r="P73" s="114"/>
      <c r="Q73" s="114"/>
      <c r="R73" s="114"/>
    </row>
    <row r="74" spans="1:18" ht="13.5" customHeight="1" x14ac:dyDescent="0.2">
      <c r="B74" s="113"/>
      <c r="C74" s="113"/>
      <c r="D74" s="113"/>
      <c r="E74" s="113"/>
      <c r="F74" s="113"/>
      <c r="G74" s="113"/>
      <c r="H74" s="113"/>
      <c r="I74" s="95"/>
      <c r="K74" s="113" t="s">
        <v>85</v>
      </c>
      <c r="L74" s="114"/>
      <c r="M74" s="114"/>
      <c r="N74" s="114"/>
      <c r="O74" s="114"/>
      <c r="P74" s="114"/>
      <c r="Q74" s="114"/>
      <c r="R74" s="114"/>
    </row>
    <row r="75" spans="1:18" x14ac:dyDescent="0.2">
      <c r="B75" s="113"/>
      <c r="C75" s="113"/>
      <c r="D75" s="113"/>
      <c r="E75" s="113"/>
      <c r="F75" s="113"/>
      <c r="G75" s="113"/>
      <c r="H75" s="113"/>
      <c r="I75" s="95"/>
    </row>
  </sheetData>
  <mergeCells count="15">
    <mergeCell ref="B75:H75"/>
    <mergeCell ref="B74:H74"/>
    <mergeCell ref="B69:H69"/>
    <mergeCell ref="B70:H70"/>
    <mergeCell ref="A71:H71"/>
    <mergeCell ref="A72:H72"/>
    <mergeCell ref="A73:H73"/>
    <mergeCell ref="K74:R74"/>
    <mergeCell ref="K73:R73"/>
    <mergeCell ref="B68:H68"/>
    <mergeCell ref="L68:R68"/>
    <mergeCell ref="L69:R69"/>
    <mergeCell ref="L70:R70"/>
    <mergeCell ref="K71:R71"/>
    <mergeCell ref="K72:R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  <colBreaks count="1" manualBreakCount="1">
    <brk id="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R309"/>
  <sheetViews>
    <sheetView view="pageBreakPreview" topLeftCell="A14" zoomScaleNormal="70" zoomScaleSheetLayoutView="100" workbookViewId="0">
      <selection activeCell="A14" sqref="A14"/>
    </sheetView>
  </sheetViews>
  <sheetFormatPr defaultColWidth="9" defaultRowHeight="13" x14ac:dyDescent="0.2"/>
  <cols>
    <col min="1" max="1" width="6" style="37" customWidth="1"/>
    <col min="2" max="2" width="8.7265625" style="37" customWidth="1"/>
    <col min="3" max="3" width="13.36328125" style="37" hidden="1" customWidth="1"/>
    <col min="4" max="4" width="12.08984375" style="37" hidden="1" customWidth="1"/>
    <col min="5" max="5" width="13.36328125" style="37" hidden="1" customWidth="1"/>
    <col min="6" max="6" width="12.08984375" style="37" hidden="1" customWidth="1"/>
    <col min="7" max="7" width="13.36328125" style="37" customWidth="1"/>
    <col min="8" max="8" width="12.08984375" style="37" customWidth="1"/>
    <col min="9" max="9" width="13.36328125" style="37" customWidth="1"/>
    <col min="10" max="10" width="12.08984375" style="37" customWidth="1"/>
    <col min="11" max="11" width="13.36328125" style="37" customWidth="1"/>
    <col min="12" max="12" width="12.08984375" style="37" customWidth="1"/>
    <col min="13" max="13" width="13.36328125" style="37" customWidth="1"/>
    <col min="14" max="14" width="12.08984375" style="37" customWidth="1"/>
    <col min="15" max="15" width="13.36328125" style="37" customWidth="1"/>
    <col min="16" max="16" width="12.08984375" style="37" customWidth="1"/>
    <col min="17" max="17" width="11.26953125" style="37" customWidth="1"/>
    <col min="18" max="18" width="12.08984375" style="37" customWidth="1"/>
    <col min="19" max="19" width="11" style="37" customWidth="1"/>
    <col min="20" max="16384" width="9" style="37"/>
  </cols>
  <sheetData>
    <row r="1" spans="1:18" s="90" customFormat="1" hidden="1" x14ac:dyDescent="0.2">
      <c r="A1" s="89"/>
    </row>
    <row r="2" spans="1:18" s="90" customFormat="1" hidden="1" x14ac:dyDescent="0.2">
      <c r="A2" s="91"/>
    </row>
    <row r="3" spans="1:18" s="90" customFormat="1" hidden="1" x14ac:dyDescent="0.2">
      <c r="A3" s="91"/>
    </row>
    <row r="4" spans="1:18" s="90" customFormat="1" hidden="1" x14ac:dyDescent="0.2">
      <c r="A4" s="91"/>
    </row>
    <row r="5" spans="1:18" s="90" customFormat="1" hidden="1" x14ac:dyDescent="0.2">
      <c r="A5" s="91"/>
    </row>
    <row r="6" spans="1:18" s="90" customFormat="1" hidden="1" x14ac:dyDescent="0.2">
      <c r="A6" s="91"/>
    </row>
    <row r="7" spans="1:18" s="90" customFormat="1" hidden="1" x14ac:dyDescent="0.2">
      <c r="A7" s="91"/>
    </row>
    <row r="8" spans="1:18" s="90" customFormat="1" hidden="1" x14ac:dyDescent="0.2">
      <c r="A8" s="91"/>
    </row>
    <row r="9" spans="1:18" s="90" customFormat="1" hidden="1" x14ac:dyDescent="0.2">
      <c r="A9" s="91"/>
    </row>
    <row r="10" spans="1:18" s="90" customFormat="1" hidden="1" x14ac:dyDescent="0.2">
      <c r="A10" s="91"/>
    </row>
    <row r="11" spans="1:18" s="90" customFormat="1" hidden="1" x14ac:dyDescent="0.2">
      <c r="A11" s="91"/>
    </row>
    <row r="12" spans="1:18" s="90" customFormat="1" hidden="1" x14ac:dyDescent="0.2">
      <c r="A12" s="91"/>
    </row>
    <row r="13" spans="1:18" s="90" customFormat="1" hidden="1" x14ac:dyDescent="0.2">
      <c r="A13" s="91"/>
    </row>
    <row r="14" spans="1:18" ht="27" customHeight="1" thickBot="1" x14ac:dyDescent="0.25">
      <c r="A14" s="35" t="s">
        <v>28</v>
      </c>
      <c r="B14" s="36"/>
      <c r="I14" s="38"/>
      <c r="J14" s="39"/>
      <c r="K14" s="38"/>
      <c r="L14" s="39"/>
      <c r="M14" s="38"/>
      <c r="N14" s="39"/>
      <c r="O14" s="38"/>
      <c r="P14" s="39" t="s">
        <v>29</v>
      </c>
      <c r="Q14" s="40"/>
      <c r="R14" s="40"/>
    </row>
    <row r="15" spans="1:18" ht="22" customHeight="1" x14ac:dyDescent="0.2">
      <c r="A15" s="41" t="s">
        <v>30</v>
      </c>
      <c r="B15" s="42" t="s">
        <v>31</v>
      </c>
      <c r="C15" s="122" t="s">
        <v>32</v>
      </c>
      <c r="D15" s="123"/>
      <c r="E15" s="122" t="s">
        <v>66</v>
      </c>
      <c r="F15" s="123"/>
      <c r="G15" s="120" t="s">
        <v>139</v>
      </c>
      <c r="H15" s="121"/>
      <c r="I15" s="120" t="s">
        <v>141</v>
      </c>
      <c r="J15" s="121"/>
      <c r="K15" s="120" t="s">
        <v>142</v>
      </c>
      <c r="L15" s="121"/>
      <c r="M15" s="120" t="s">
        <v>143</v>
      </c>
      <c r="N15" s="121"/>
      <c r="O15" s="120" t="s">
        <v>147</v>
      </c>
      <c r="P15" s="121"/>
    </row>
    <row r="16" spans="1:18" ht="22" customHeight="1" thickBot="1" x14ac:dyDescent="0.25">
      <c r="A16" s="43"/>
      <c r="B16" s="43"/>
      <c r="C16" s="44" t="s">
        <v>33</v>
      </c>
      <c r="D16" s="45" t="s">
        <v>34</v>
      </c>
      <c r="E16" s="46" t="s">
        <v>33</v>
      </c>
      <c r="F16" s="45" t="s">
        <v>34</v>
      </c>
      <c r="G16" s="46" t="s">
        <v>33</v>
      </c>
      <c r="H16" s="45" t="s">
        <v>34</v>
      </c>
      <c r="I16" s="46" t="s">
        <v>33</v>
      </c>
      <c r="J16" s="45" t="s">
        <v>34</v>
      </c>
      <c r="K16" s="46" t="s">
        <v>33</v>
      </c>
      <c r="L16" s="45" t="s">
        <v>34</v>
      </c>
      <c r="M16" s="46" t="s">
        <v>33</v>
      </c>
      <c r="N16" s="45" t="s">
        <v>34</v>
      </c>
      <c r="O16" s="46" t="s">
        <v>33</v>
      </c>
      <c r="P16" s="45" t="s">
        <v>34</v>
      </c>
    </row>
    <row r="17" spans="1:16" ht="17.25" customHeight="1" x14ac:dyDescent="0.25">
      <c r="A17" s="47"/>
      <c r="B17" s="48">
        <v>1</v>
      </c>
      <c r="C17" s="49" t="s">
        <v>46</v>
      </c>
      <c r="D17" s="50">
        <v>13857.968000000001</v>
      </c>
      <c r="E17" s="51" t="s">
        <v>46</v>
      </c>
      <c r="F17" s="50">
        <v>11978.35</v>
      </c>
      <c r="G17" s="103" t="s">
        <v>46</v>
      </c>
      <c r="H17" s="104">
        <v>10950</v>
      </c>
      <c r="I17" s="103" t="s">
        <v>46</v>
      </c>
      <c r="J17" s="104">
        <v>12553</v>
      </c>
      <c r="K17" s="103" t="s">
        <v>46</v>
      </c>
      <c r="L17" s="104">
        <v>11790</v>
      </c>
      <c r="M17" s="103" t="s">
        <v>46</v>
      </c>
      <c r="N17" s="104">
        <v>8099</v>
      </c>
      <c r="O17" s="103" t="s">
        <v>46</v>
      </c>
      <c r="P17" s="104">
        <v>6693</v>
      </c>
    </row>
    <row r="18" spans="1:16" ht="17.5" customHeight="1" x14ac:dyDescent="0.25">
      <c r="A18" s="52"/>
      <c r="B18" s="48">
        <v>2</v>
      </c>
      <c r="C18" s="49" t="s">
        <v>56</v>
      </c>
      <c r="D18" s="50">
        <v>9116.7260000000006</v>
      </c>
      <c r="E18" s="51" t="s">
        <v>56</v>
      </c>
      <c r="F18" s="50">
        <v>9366.1679999999997</v>
      </c>
      <c r="G18" s="103" t="s">
        <v>45</v>
      </c>
      <c r="H18" s="104">
        <v>7129</v>
      </c>
      <c r="I18" s="103" t="s">
        <v>49</v>
      </c>
      <c r="J18" s="104">
        <v>7926</v>
      </c>
      <c r="K18" s="103" t="s">
        <v>56</v>
      </c>
      <c r="L18" s="104">
        <v>6649</v>
      </c>
      <c r="M18" s="103" t="s">
        <v>49</v>
      </c>
      <c r="N18" s="104">
        <v>5727</v>
      </c>
      <c r="O18" s="103" t="s">
        <v>49</v>
      </c>
      <c r="P18" s="104">
        <v>5322</v>
      </c>
    </row>
    <row r="19" spans="1:16" ht="17.5" customHeight="1" x14ac:dyDescent="0.25">
      <c r="A19" s="53" t="s">
        <v>35</v>
      </c>
      <c r="B19" s="48">
        <v>3</v>
      </c>
      <c r="C19" s="49" t="s">
        <v>49</v>
      </c>
      <c r="D19" s="50">
        <v>8269.9789999999994</v>
      </c>
      <c r="E19" s="51" t="s">
        <v>49</v>
      </c>
      <c r="F19" s="50">
        <v>7531.1629999999996</v>
      </c>
      <c r="G19" s="103" t="s">
        <v>56</v>
      </c>
      <c r="H19" s="104">
        <v>6999</v>
      </c>
      <c r="I19" s="103" t="s">
        <v>45</v>
      </c>
      <c r="J19" s="104">
        <v>6880</v>
      </c>
      <c r="K19" s="103" t="s">
        <v>49</v>
      </c>
      <c r="L19" s="104">
        <v>5729</v>
      </c>
      <c r="M19" s="103" t="s">
        <v>45</v>
      </c>
      <c r="N19" s="104">
        <v>4184</v>
      </c>
      <c r="O19" s="103" t="s">
        <v>45</v>
      </c>
      <c r="P19" s="104">
        <v>4456</v>
      </c>
    </row>
    <row r="20" spans="1:16" ht="17.5" customHeight="1" x14ac:dyDescent="0.25">
      <c r="A20" s="47"/>
      <c r="B20" s="48">
        <v>4</v>
      </c>
      <c r="C20" s="49" t="s">
        <v>45</v>
      </c>
      <c r="D20" s="50">
        <v>6071.6139999999996</v>
      </c>
      <c r="E20" s="51" t="s">
        <v>45</v>
      </c>
      <c r="F20" s="50">
        <v>6471.1030000000001</v>
      </c>
      <c r="G20" s="103" t="s">
        <v>49</v>
      </c>
      <c r="H20" s="104">
        <v>6821</v>
      </c>
      <c r="I20" s="103" t="s">
        <v>56</v>
      </c>
      <c r="J20" s="104">
        <v>6103</v>
      </c>
      <c r="K20" s="103" t="s">
        <v>45</v>
      </c>
      <c r="L20" s="104">
        <v>5716</v>
      </c>
      <c r="M20" s="103" t="s">
        <v>56</v>
      </c>
      <c r="N20" s="104">
        <v>2897</v>
      </c>
      <c r="O20" s="103" t="s">
        <v>53</v>
      </c>
      <c r="P20" s="104">
        <v>2816</v>
      </c>
    </row>
    <row r="21" spans="1:16" ht="17.5" customHeight="1" x14ac:dyDescent="0.25">
      <c r="A21" s="47"/>
      <c r="B21" s="48">
        <v>5</v>
      </c>
      <c r="C21" s="49" t="s">
        <v>51</v>
      </c>
      <c r="D21" s="50">
        <v>5649.8519999999999</v>
      </c>
      <c r="E21" s="51" t="s">
        <v>51</v>
      </c>
      <c r="F21" s="50">
        <v>6197.6890000000003</v>
      </c>
      <c r="G21" s="103" t="s">
        <v>53</v>
      </c>
      <c r="H21" s="104">
        <v>4803</v>
      </c>
      <c r="I21" s="103" t="s">
        <v>54</v>
      </c>
      <c r="J21" s="104">
        <v>4597</v>
      </c>
      <c r="K21" s="103" t="s">
        <v>53</v>
      </c>
      <c r="L21" s="104">
        <v>4806</v>
      </c>
      <c r="M21" s="103" t="s">
        <v>53</v>
      </c>
      <c r="N21" s="104">
        <v>2611</v>
      </c>
      <c r="O21" s="103" t="s">
        <v>67</v>
      </c>
      <c r="P21" s="104">
        <v>2606</v>
      </c>
    </row>
    <row r="22" spans="1:16" ht="17.5" customHeight="1" x14ac:dyDescent="0.25">
      <c r="A22" s="52"/>
      <c r="B22" s="48">
        <v>6</v>
      </c>
      <c r="C22" s="49" t="s">
        <v>53</v>
      </c>
      <c r="D22" s="50">
        <v>4733.2259999999997</v>
      </c>
      <c r="E22" s="51" t="s">
        <v>53</v>
      </c>
      <c r="F22" s="50">
        <v>5051.915</v>
      </c>
      <c r="G22" s="103" t="s">
        <v>67</v>
      </c>
      <c r="H22" s="104">
        <v>4238</v>
      </c>
      <c r="I22" s="103" t="s">
        <v>53</v>
      </c>
      <c r="J22" s="104">
        <v>4316</v>
      </c>
      <c r="K22" s="103" t="s">
        <v>54</v>
      </c>
      <c r="L22" s="104">
        <v>4304</v>
      </c>
      <c r="M22" s="103" t="s">
        <v>67</v>
      </c>
      <c r="N22" s="104">
        <v>2329</v>
      </c>
      <c r="O22" s="103" t="s">
        <v>50</v>
      </c>
      <c r="P22" s="104">
        <v>2322</v>
      </c>
    </row>
    <row r="23" spans="1:16" ht="17.5" customHeight="1" x14ac:dyDescent="0.25">
      <c r="A23" s="47"/>
      <c r="B23" s="48">
        <v>7</v>
      </c>
      <c r="C23" s="49" t="s">
        <v>68</v>
      </c>
      <c r="D23" s="50">
        <v>4521.3649999999998</v>
      </c>
      <c r="E23" s="51" t="s">
        <v>68</v>
      </c>
      <c r="F23" s="50">
        <v>3980.143</v>
      </c>
      <c r="G23" s="103" t="s">
        <v>50</v>
      </c>
      <c r="H23" s="104">
        <v>4169</v>
      </c>
      <c r="I23" s="103" t="s">
        <v>50</v>
      </c>
      <c r="J23" s="104">
        <v>4016</v>
      </c>
      <c r="K23" s="103" t="s">
        <v>67</v>
      </c>
      <c r="L23" s="104">
        <v>4275</v>
      </c>
      <c r="M23" s="103" t="s">
        <v>50</v>
      </c>
      <c r="N23" s="104">
        <v>2290</v>
      </c>
      <c r="O23" s="103" t="s">
        <v>140</v>
      </c>
      <c r="P23" s="104">
        <v>2308</v>
      </c>
    </row>
    <row r="24" spans="1:16" ht="17.5" customHeight="1" x14ac:dyDescent="0.25">
      <c r="A24" s="47"/>
      <c r="B24" s="48">
        <v>8</v>
      </c>
      <c r="C24" s="49" t="s">
        <v>54</v>
      </c>
      <c r="D24" s="50">
        <v>3268.723</v>
      </c>
      <c r="E24" s="51" t="s">
        <v>50</v>
      </c>
      <c r="F24" s="50">
        <v>3608.8</v>
      </c>
      <c r="G24" s="103" t="s">
        <v>54</v>
      </c>
      <c r="H24" s="104">
        <v>3850</v>
      </c>
      <c r="I24" s="103" t="s">
        <v>67</v>
      </c>
      <c r="J24" s="104">
        <v>3994</v>
      </c>
      <c r="K24" s="103" t="s">
        <v>140</v>
      </c>
      <c r="L24" s="104">
        <v>4076</v>
      </c>
      <c r="M24" s="103" t="s">
        <v>140</v>
      </c>
      <c r="N24" s="104">
        <v>2201</v>
      </c>
      <c r="O24" s="103" t="s">
        <v>54</v>
      </c>
      <c r="P24" s="104">
        <v>2254</v>
      </c>
    </row>
    <row r="25" spans="1:16" ht="17.5" customHeight="1" x14ac:dyDescent="0.25">
      <c r="A25" s="47"/>
      <c r="B25" s="48">
        <v>9</v>
      </c>
      <c r="C25" s="49" t="s">
        <v>69</v>
      </c>
      <c r="D25" s="50">
        <v>3179.1689999999999</v>
      </c>
      <c r="E25" s="51" t="s">
        <v>48</v>
      </c>
      <c r="F25" s="50">
        <v>3524.2379999999998</v>
      </c>
      <c r="G25" s="103" t="s">
        <v>140</v>
      </c>
      <c r="H25" s="104">
        <v>3835</v>
      </c>
      <c r="I25" s="103" t="s">
        <v>140</v>
      </c>
      <c r="J25" s="104">
        <v>3332</v>
      </c>
      <c r="K25" s="103" t="s">
        <v>50</v>
      </c>
      <c r="L25" s="104">
        <v>4024</v>
      </c>
      <c r="M25" s="103" t="s">
        <v>54</v>
      </c>
      <c r="N25" s="104">
        <v>2068</v>
      </c>
      <c r="O25" s="103" t="s">
        <v>56</v>
      </c>
      <c r="P25" s="104">
        <v>2032</v>
      </c>
    </row>
    <row r="26" spans="1:16" ht="17.5" customHeight="1" x14ac:dyDescent="0.25">
      <c r="A26" s="52"/>
      <c r="B26" s="48">
        <v>10</v>
      </c>
      <c r="C26" s="49" t="s">
        <v>50</v>
      </c>
      <c r="D26" s="50">
        <v>2798.4949999999999</v>
      </c>
      <c r="E26" s="51" t="s">
        <v>54</v>
      </c>
      <c r="F26" s="54">
        <v>3493.1030000000001</v>
      </c>
      <c r="G26" s="103" t="s">
        <v>47</v>
      </c>
      <c r="H26" s="105">
        <v>3154</v>
      </c>
      <c r="I26" s="103" t="s">
        <v>51</v>
      </c>
      <c r="J26" s="105">
        <v>2668</v>
      </c>
      <c r="K26" s="103" t="s">
        <v>68</v>
      </c>
      <c r="L26" s="105">
        <v>3082</v>
      </c>
      <c r="M26" s="103" t="s">
        <v>144</v>
      </c>
      <c r="N26" s="105">
        <v>1456</v>
      </c>
      <c r="O26" s="103" t="s">
        <v>144</v>
      </c>
      <c r="P26" s="105">
        <v>1622</v>
      </c>
    </row>
    <row r="27" spans="1:16" ht="17.5" customHeight="1" x14ac:dyDescent="0.2">
      <c r="A27" s="47" t="s">
        <v>36</v>
      </c>
      <c r="B27" s="55" t="s">
        <v>37</v>
      </c>
      <c r="C27" s="56"/>
      <c r="D27" s="57">
        <v>61467.117000000006</v>
      </c>
      <c r="E27" s="58"/>
      <c r="F27" s="50">
        <v>61202.672000000006</v>
      </c>
      <c r="G27" s="92"/>
      <c r="H27" s="111">
        <f>SUM(H17:H26)</f>
        <v>55948</v>
      </c>
      <c r="I27" s="92"/>
      <c r="J27" s="111">
        <f>SUM(J17:J26)</f>
        <v>56385</v>
      </c>
      <c r="K27" s="92"/>
      <c r="L27" s="111">
        <f>SUM(L17:L26)</f>
        <v>54451</v>
      </c>
      <c r="M27" s="92"/>
      <c r="N27" s="111">
        <f>SUM(N17:N26)</f>
        <v>33862</v>
      </c>
      <c r="O27" s="92"/>
      <c r="P27" s="111">
        <f>SUM(P17:P26)</f>
        <v>32431</v>
      </c>
    </row>
    <row r="28" spans="1:16" ht="17.5" customHeight="1" x14ac:dyDescent="0.2">
      <c r="A28" s="47"/>
      <c r="B28" s="59" t="s">
        <v>38</v>
      </c>
      <c r="C28" s="60"/>
      <c r="D28" s="61">
        <v>77576</v>
      </c>
      <c r="E28" s="62"/>
      <c r="F28" s="50">
        <v>80313.875</v>
      </c>
      <c r="G28" s="93"/>
      <c r="H28" s="111">
        <v>68031</v>
      </c>
      <c r="I28" s="93"/>
      <c r="J28" s="111">
        <v>67646</v>
      </c>
      <c r="K28" s="93"/>
      <c r="L28" s="111">
        <v>67423</v>
      </c>
      <c r="M28" s="93"/>
      <c r="N28" s="111">
        <v>39846</v>
      </c>
      <c r="O28" s="93"/>
      <c r="P28" s="111">
        <v>38294</v>
      </c>
    </row>
    <row r="29" spans="1:16" ht="17.5" customHeight="1" thickBot="1" x14ac:dyDescent="0.25">
      <c r="A29" s="63"/>
      <c r="B29" s="64" t="s">
        <v>39</v>
      </c>
      <c r="C29" s="65"/>
      <c r="D29" s="66">
        <v>79.234707899350326</v>
      </c>
      <c r="E29" s="67"/>
      <c r="F29" s="66">
        <v>76.204356968207549</v>
      </c>
      <c r="G29" s="94"/>
      <c r="H29" s="112">
        <f>ROUND(H27/H28*100,1)</f>
        <v>82.2</v>
      </c>
      <c r="I29" s="94"/>
      <c r="J29" s="112">
        <f>ROUND(J27/J28*100,1)</f>
        <v>83.4</v>
      </c>
      <c r="K29" s="94"/>
      <c r="L29" s="112">
        <f>ROUND(L27/L28*100,1)</f>
        <v>80.8</v>
      </c>
      <c r="M29" s="94"/>
      <c r="N29" s="112">
        <f>ROUND(N27/N28*100,1)</f>
        <v>85</v>
      </c>
      <c r="O29" s="94"/>
      <c r="P29" s="112">
        <f>ROUND(P27/P28*100,1)</f>
        <v>84.7</v>
      </c>
    </row>
    <row r="30" spans="1:16" ht="17.5" customHeight="1" x14ac:dyDescent="0.25">
      <c r="A30" s="68"/>
      <c r="B30" s="48">
        <v>1</v>
      </c>
      <c r="C30" s="49" t="s">
        <v>47</v>
      </c>
      <c r="D30" s="50">
        <v>4486.13</v>
      </c>
      <c r="E30" s="69" t="s">
        <v>46</v>
      </c>
      <c r="F30" s="70">
        <v>4872.7209999999995</v>
      </c>
      <c r="G30" s="106" t="s">
        <v>46</v>
      </c>
      <c r="H30" s="107">
        <v>6260</v>
      </c>
      <c r="I30" s="106" t="s">
        <v>46</v>
      </c>
      <c r="J30" s="107">
        <v>5651</v>
      </c>
      <c r="K30" s="106" t="s">
        <v>46</v>
      </c>
      <c r="L30" s="107">
        <v>5658</v>
      </c>
      <c r="M30" s="106" t="s">
        <v>52</v>
      </c>
      <c r="N30" s="107">
        <v>4433</v>
      </c>
      <c r="O30" s="106" t="s">
        <v>52</v>
      </c>
      <c r="P30" s="107">
        <v>4436</v>
      </c>
    </row>
    <row r="31" spans="1:16" ht="17.5" customHeight="1" x14ac:dyDescent="0.25">
      <c r="A31" s="52"/>
      <c r="B31" s="48">
        <v>2</v>
      </c>
      <c r="C31" s="49" t="s">
        <v>55</v>
      </c>
      <c r="D31" s="50">
        <v>4251.232</v>
      </c>
      <c r="E31" s="71" t="s">
        <v>55</v>
      </c>
      <c r="F31" s="72">
        <v>4432.701</v>
      </c>
      <c r="G31" s="108" t="s">
        <v>52</v>
      </c>
      <c r="H31" s="109">
        <v>4122</v>
      </c>
      <c r="I31" s="108" t="s">
        <v>52</v>
      </c>
      <c r="J31" s="109">
        <v>4191</v>
      </c>
      <c r="K31" s="108" t="s">
        <v>52</v>
      </c>
      <c r="L31" s="109">
        <v>4362</v>
      </c>
      <c r="M31" s="108" t="s">
        <v>46</v>
      </c>
      <c r="N31" s="109">
        <v>2912</v>
      </c>
      <c r="O31" s="108" t="s">
        <v>46</v>
      </c>
      <c r="P31" s="109">
        <v>3146</v>
      </c>
    </row>
    <row r="32" spans="1:16" ht="17.5" customHeight="1" x14ac:dyDescent="0.25">
      <c r="A32" s="73" t="s">
        <v>40</v>
      </c>
      <c r="B32" s="48">
        <v>3</v>
      </c>
      <c r="C32" s="49" t="s">
        <v>46</v>
      </c>
      <c r="D32" s="50">
        <v>4106.4139999999998</v>
      </c>
      <c r="E32" s="71" t="s">
        <v>47</v>
      </c>
      <c r="F32" s="72">
        <v>4307.0039999999999</v>
      </c>
      <c r="G32" s="108" t="s">
        <v>55</v>
      </c>
      <c r="H32" s="109">
        <v>3875</v>
      </c>
      <c r="I32" s="108" t="s">
        <v>55</v>
      </c>
      <c r="J32" s="109">
        <v>3884</v>
      </c>
      <c r="K32" s="108" t="s">
        <v>55</v>
      </c>
      <c r="L32" s="109">
        <v>3971</v>
      </c>
      <c r="M32" s="108" t="s">
        <v>55</v>
      </c>
      <c r="N32" s="109">
        <v>2002</v>
      </c>
      <c r="O32" s="108" t="s">
        <v>55</v>
      </c>
      <c r="P32" s="109">
        <v>1936</v>
      </c>
    </row>
    <row r="33" spans="1:18" ht="17.5" customHeight="1" x14ac:dyDescent="0.25">
      <c r="A33" s="73"/>
      <c r="B33" s="48">
        <v>4</v>
      </c>
      <c r="C33" s="49" t="s">
        <v>67</v>
      </c>
      <c r="D33" s="50">
        <v>2874.18</v>
      </c>
      <c r="E33" s="71" t="s">
        <v>70</v>
      </c>
      <c r="F33" s="72">
        <v>2840.7910000000002</v>
      </c>
      <c r="G33" s="108" t="s">
        <v>47</v>
      </c>
      <c r="H33" s="109">
        <v>2817</v>
      </c>
      <c r="I33" s="108" t="s">
        <v>56</v>
      </c>
      <c r="J33" s="109">
        <v>2954</v>
      </c>
      <c r="K33" s="108" t="s">
        <v>47</v>
      </c>
      <c r="L33" s="109">
        <v>3151</v>
      </c>
      <c r="M33" s="108" t="s">
        <v>67</v>
      </c>
      <c r="N33" s="109">
        <v>1888</v>
      </c>
      <c r="O33" s="108" t="s">
        <v>67</v>
      </c>
      <c r="P33" s="109">
        <v>1759</v>
      </c>
    </row>
    <row r="34" spans="1:18" ht="17.5" customHeight="1" x14ac:dyDescent="0.25">
      <c r="A34" s="73"/>
      <c r="B34" s="48">
        <v>5</v>
      </c>
      <c r="C34" s="49" t="s">
        <v>70</v>
      </c>
      <c r="D34" s="50">
        <v>2761.5549999999998</v>
      </c>
      <c r="E34" s="71" t="s">
        <v>67</v>
      </c>
      <c r="F34" s="72">
        <v>2708.777</v>
      </c>
      <c r="G34" s="108" t="s">
        <v>56</v>
      </c>
      <c r="H34" s="109">
        <v>2717</v>
      </c>
      <c r="I34" s="108" t="s">
        <v>47</v>
      </c>
      <c r="J34" s="109">
        <v>2801</v>
      </c>
      <c r="K34" s="108" t="s">
        <v>56</v>
      </c>
      <c r="L34" s="109">
        <v>2406</v>
      </c>
      <c r="M34" s="108" t="s">
        <v>145</v>
      </c>
      <c r="N34" s="109">
        <v>1450</v>
      </c>
      <c r="O34" s="108" t="s">
        <v>145</v>
      </c>
      <c r="P34" s="109">
        <v>1517</v>
      </c>
    </row>
    <row r="35" spans="1:18" ht="17.5" customHeight="1" x14ac:dyDescent="0.25">
      <c r="A35" s="52"/>
      <c r="B35" s="48">
        <v>6</v>
      </c>
      <c r="C35" s="49" t="s">
        <v>53</v>
      </c>
      <c r="D35" s="50">
        <v>2264.4050000000002</v>
      </c>
      <c r="E35" s="71" t="s">
        <v>53</v>
      </c>
      <c r="F35" s="72">
        <v>2499.0390000000002</v>
      </c>
      <c r="G35" s="108" t="s">
        <v>67</v>
      </c>
      <c r="H35" s="109">
        <v>2146</v>
      </c>
      <c r="I35" s="108" t="s">
        <v>67</v>
      </c>
      <c r="J35" s="109">
        <v>2619</v>
      </c>
      <c r="K35" s="108" t="s">
        <v>67</v>
      </c>
      <c r="L35" s="109">
        <v>2266</v>
      </c>
      <c r="M35" s="108" t="s">
        <v>47</v>
      </c>
      <c r="N35" s="109">
        <v>1367</v>
      </c>
      <c r="O35" s="108" t="s">
        <v>54</v>
      </c>
      <c r="P35" s="109">
        <v>1425</v>
      </c>
    </row>
    <row r="36" spans="1:18" ht="17.5" customHeight="1" x14ac:dyDescent="0.25">
      <c r="A36" s="73"/>
      <c r="B36" s="48">
        <v>7</v>
      </c>
      <c r="C36" s="49" t="s">
        <v>56</v>
      </c>
      <c r="D36" s="50">
        <v>2207.6390000000001</v>
      </c>
      <c r="E36" s="71" t="s">
        <v>56</v>
      </c>
      <c r="F36" s="72">
        <v>2462.759</v>
      </c>
      <c r="G36" s="108" t="s">
        <v>73</v>
      </c>
      <c r="H36" s="109">
        <v>2116</v>
      </c>
      <c r="I36" s="108" t="s">
        <v>70</v>
      </c>
      <c r="J36" s="109">
        <v>2028</v>
      </c>
      <c r="K36" s="108" t="s">
        <v>70</v>
      </c>
      <c r="L36" s="109">
        <v>2093</v>
      </c>
      <c r="M36" s="108" t="s">
        <v>72</v>
      </c>
      <c r="N36" s="109">
        <v>1191</v>
      </c>
      <c r="O36" s="108" t="s">
        <v>47</v>
      </c>
      <c r="P36" s="109">
        <v>1166</v>
      </c>
    </row>
    <row r="37" spans="1:18" ht="17.5" customHeight="1" x14ac:dyDescent="0.25">
      <c r="A37" s="73"/>
      <c r="B37" s="48">
        <v>8</v>
      </c>
      <c r="C37" s="49" t="s">
        <v>73</v>
      </c>
      <c r="D37" s="50">
        <v>2204.623</v>
      </c>
      <c r="E37" s="71" t="s">
        <v>73</v>
      </c>
      <c r="F37" s="72">
        <v>2306.261</v>
      </c>
      <c r="G37" s="108" t="s">
        <v>70</v>
      </c>
      <c r="H37" s="109">
        <v>2105</v>
      </c>
      <c r="I37" s="108" t="s">
        <v>53</v>
      </c>
      <c r="J37" s="109">
        <v>1856</v>
      </c>
      <c r="K37" s="108" t="s">
        <v>73</v>
      </c>
      <c r="L37" s="109">
        <v>1788</v>
      </c>
      <c r="M37" s="108" t="s">
        <v>70</v>
      </c>
      <c r="N37" s="109">
        <v>1076</v>
      </c>
      <c r="O37" s="108" t="s">
        <v>72</v>
      </c>
      <c r="P37" s="109">
        <v>1116</v>
      </c>
      <c r="R37" s="74"/>
    </row>
    <row r="38" spans="1:18" ht="17.5" customHeight="1" x14ac:dyDescent="0.25">
      <c r="A38" s="73"/>
      <c r="B38" s="48">
        <v>9</v>
      </c>
      <c r="C38" s="49" t="s">
        <v>71</v>
      </c>
      <c r="D38" s="50">
        <v>2052.442</v>
      </c>
      <c r="E38" s="71" t="s">
        <v>72</v>
      </c>
      <c r="F38" s="72">
        <v>2155.4409999999998</v>
      </c>
      <c r="G38" s="108" t="s">
        <v>54</v>
      </c>
      <c r="H38" s="109">
        <v>2017</v>
      </c>
      <c r="I38" s="108" t="s">
        <v>73</v>
      </c>
      <c r="J38" s="109">
        <v>1845</v>
      </c>
      <c r="K38" s="108" t="s">
        <v>72</v>
      </c>
      <c r="L38" s="109">
        <v>1675</v>
      </c>
      <c r="M38" s="108" t="s">
        <v>54</v>
      </c>
      <c r="N38" s="109">
        <v>1029</v>
      </c>
      <c r="O38" s="108" t="s">
        <v>70</v>
      </c>
      <c r="P38" s="109">
        <v>1035</v>
      </c>
      <c r="R38" s="74"/>
    </row>
    <row r="39" spans="1:18" ht="17.5" customHeight="1" x14ac:dyDescent="0.25">
      <c r="A39" s="52"/>
      <c r="B39" s="48">
        <v>10</v>
      </c>
      <c r="C39" s="49" t="s">
        <v>74</v>
      </c>
      <c r="D39" s="50">
        <v>1882.057</v>
      </c>
      <c r="E39" s="75" t="s">
        <v>71</v>
      </c>
      <c r="F39" s="54">
        <v>1989.713</v>
      </c>
      <c r="G39" s="110" t="s">
        <v>57</v>
      </c>
      <c r="H39" s="105">
        <v>1691</v>
      </c>
      <c r="I39" s="110" t="s">
        <v>72</v>
      </c>
      <c r="J39" s="105">
        <v>1648</v>
      </c>
      <c r="K39" s="110" t="s">
        <v>45</v>
      </c>
      <c r="L39" s="105">
        <v>1673</v>
      </c>
      <c r="M39" s="110" t="s">
        <v>146</v>
      </c>
      <c r="N39" s="105">
        <v>903</v>
      </c>
      <c r="O39" s="110" t="s">
        <v>56</v>
      </c>
      <c r="P39" s="105">
        <v>1015</v>
      </c>
    </row>
    <row r="40" spans="1:18" ht="17.5" customHeight="1" x14ac:dyDescent="0.2">
      <c r="A40" s="73" t="s">
        <v>41</v>
      </c>
      <c r="B40" s="55" t="s">
        <v>37</v>
      </c>
      <c r="C40" s="56"/>
      <c r="D40" s="57">
        <v>29090.677</v>
      </c>
      <c r="E40" s="58"/>
      <c r="F40" s="50">
        <v>30575.206999999999</v>
      </c>
      <c r="G40" s="92"/>
      <c r="H40" s="111">
        <f>SUM(H30:H39)</f>
        <v>29866</v>
      </c>
      <c r="I40" s="92"/>
      <c r="J40" s="111">
        <f>SUM(J30:J39)</f>
        <v>29477</v>
      </c>
      <c r="K40" s="92"/>
      <c r="L40" s="111">
        <f>SUM(L30:L39)</f>
        <v>29043</v>
      </c>
      <c r="M40" s="92"/>
      <c r="N40" s="111">
        <f>SUM(N30:N39)</f>
        <v>18251</v>
      </c>
      <c r="O40" s="92"/>
      <c r="P40" s="111">
        <f>SUM(P30:P39)</f>
        <v>18551</v>
      </c>
    </row>
    <row r="41" spans="1:18" ht="17.5" customHeight="1" x14ac:dyDescent="0.2">
      <c r="A41" s="76"/>
      <c r="B41" s="59" t="s">
        <v>42</v>
      </c>
      <c r="C41" s="60"/>
      <c r="D41" s="61">
        <v>75677</v>
      </c>
      <c r="E41" s="77"/>
      <c r="F41" s="72">
        <v>77656.626999999993</v>
      </c>
      <c r="G41" s="93"/>
      <c r="H41" s="111">
        <v>68135</v>
      </c>
      <c r="I41" s="93"/>
      <c r="J41" s="111">
        <v>67566</v>
      </c>
      <c r="K41" s="93"/>
      <c r="L41" s="111">
        <v>67620</v>
      </c>
      <c r="M41" s="93"/>
      <c r="N41" s="111">
        <v>38829</v>
      </c>
      <c r="O41" s="93"/>
      <c r="P41" s="111">
        <v>38499</v>
      </c>
    </row>
    <row r="42" spans="1:18" ht="17.5" customHeight="1" thickBot="1" x14ac:dyDescent="0.25">
      <c r="A42" s="43"/>
      <c r="B42" s="64" t="s">
        <v>39</v>
      </c>
      <c r="C42" s="65"/>
      <c r="D42" s="66">
        <v>38.440579039866805</v>
      </c>
      <c r="E42" s="67"/>
      <c r="F42" s="66">
        <v>39.372308817893938</v>
      </c>
      <c r="G42" s="94"/>
      <c r="H42" s="112">
        <f>ROUND(H40/H41*100,1)</f>
        <v>43.8</v>
      </c>
      <c r="I42" s="94"/>
      <c r="J42" s="112">
        <f>ROUND(J40/J41*100,1)</f>
        <v>43.6</v>
      </c>
      <c r="K42" s="94"/>
      <c r="L42" s="112">
        <f>ROUND(L40/L41*100,1)</f>
        <v>43</v>
      </c>
      <c r="M42" s="94"/>
      <c r="N42" s="112">
        <f>ROUND(N40/N41*100,1)</f>
        <v>47</v>
      </c>
      <c r="O42" s="94"/>
      <c r="P42" s="112">
        <f>ROUND(P40/P41*100,1)</f>
        <v>48.2</v>
      </c>
    </row>
    <row r="43" spans="1:18" ht="17.5" customHeight="1" x14ac:dyDescent="0.2">
      <c r="A43" s="60"/>
      <c r="B43" s="85"/>
      <c r="C43" s="60"/>
      <c r="D43" s="86"/>
      <c r="E43" s="60"/>
      <c r="F43" s="86"/>
      <c r="G43" s="60"/>
      <c r="H43" s="86"/>
      <c r="I43" s="60"/>
      <c r="J43" s="86"/>
      <c r="K43" s="60"/>
      <c r="L43" s="86"/>
      <c r="M43" s="60"/>
      <c r="N43" s="86"/>
      <c r="O43" s="101"/>
      <c r="P43" s="102"/>
    </row>
    <row r="44" spans="1:18" ht="17.5" customHeight="1" x14ac:dyDescent="0.2">
      <c r="A44" s="78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40"/>
      <c r="R44" s="40"/>
    </row>
    <row r="45" spans="1:18" s="90" customFormat="1" hidden="1" x14ac:dyDescent="0.2">
      <c r="A45" s="89"/>
    </row>
    <row r="46" spans="1:18" s="90" customFormat="1" hidden="1" x14ac:dyDescent="0.2">
      <c r="A46" s="91"/>
    </row>
    <row r="47" spans="1:18" s="90" customFormat="1" hidden="1" x14ac:dyDescent="0.2">
      <c r="A47" s="91"/>
    </row>
    <row r="48" spans="1:18" s="90" customFormat="1" hidden="1" x14ac:dyDescent="0.2">
      <c r="A48" s="91"/>
    </row>
    <row r="49" spans="1:18" s="90" customFormat="1" hidden="1" x14ac:dyDescent="0.2">
      <c r="A49" s="91"/>
    </row>
    <row r="50" spans="1:18" s="90" customFormat="1" hidden="1" x14ac:dyDescent="0.2">
      <c r="A50" s="91"/>
    </row>
    <row r="51" spans="1:18" s="90" customFormat="1" hidden="1" x14ac:dyDescent="0.2">
      <c r="A51" s="91"/>
    </row>
    <row r="52" spans="1:18" s="90" customFormat="1" hidden="1" x14ac:dyDescent="0.2">
      <c r="A52" s="91"/>
    </row>
    <row r="53" spans="1:18" s="90" customFormat="1" hidden="1" x14ac:dyDescent="0.2">
      <c r="A53" s="91"/>
    </row>
    <row r="54" spans="1:18" s="90" customFormat="1" hidden="1" x14ac:dyDescent="0.2">
      <c r="A54" s="91"/>
    </row>
    <row r="55" spans="1:18" s="90" customFormat="1" hidden="1" x14ac:dyDescent="0.2">
      <c r="A55" s="91"/>
    </row>
    <row r="56" spans="1:18" s="90" customFormat="1" hidden="1" x14ac:dyDescent="0.2">
      <c r="A56" s="91"/>
    </row>
    <row r="57" spans="1:18" s="90" customFormat="1" hidden="1" x14ac:dyDescent="0.2">
      <c r="A57" s="91"/>
    </row>
    <row r="58" spans="1:18" ht="27" customHeight="1" thickBot="1" x14ac:dyDescent="0.25">
      <c r="A58" s="35" t="s">
        <v>43</v>
      </c>
      <c r="B58" s="36"/>
      <c r="G58" s="38"/>
      <c r="H58" s="39"/>
      <c r="I58" s="38"/>
      <c r="J58" s="39"/>
      <c r="K58" s="38"/>
      <c r="L58" s="39"/>
      <c r="M58" s="38"/>
      <c r="N58" s="39"/>
      <c r="O58" s="38"/>
      <c r="P58" s="39" t="s">
        <v>29</v>
      </c>
      <c r="Q58" s="40"/>
      <c r="R58" s="40"/>
    </row>
    <row r="59" spans="1:18" ht="22" customHeight="1" x14ac:dyDescent="0.2">
      <c r="A59" s="41" t="s">
        <v>30</v>
      </c>
      <c r="B59" s="42" t="s">
        <v>31</v>
      </c>
      <c r="C59" s="122" t="s">
        <v>32</v>
      </c>
      <c r="D59" s="123"/>
      <c r="E59" s="122" t="s">
        <v>66</v>
      </c>
      <c r="F59" s="123"/>
      <c r="G59" s="120" t="s">
        <v>139</v>
      </c>
      <c r="H59" s="121"/>
      <c r="I59" s="120" t="s">
        <v>141</v>
      </c>
      <c r="J59" s="121"/>
      <c r="K59" s="120" t="s">
        <v>142</v>
      </c>
      <c r="L59" s="121"/>
      <c r="M59" s="120" t="s">
        <v>143</v>
      </c>
      <c r="N59" s="121"/>
      <c r="O59" s="120" t="s">
        <v>147</v>
      </c>
      <c r="P59" s="121"/>
    </row>
    <row r="60" spans="1:18" ht="22" customHeight="1" thickBot="1" x14ac:dyDescent="0.25">
      <c r="A60" s="43"/>
      <c r="B60" s="43"/>
      <c r="C60" s="44" t="s">
        <v>33</v>
      </c>
      <c r="D60" s="45" t="s">
        <v>34</v>
      </c>
      <c r="E60" s="46" t="s">
        <v>33</v>
      </c>
      <c r="F60" s="45" t="s">
        <v>34</v>
      </c>
      <c r="G60" s="46" t="s">
        <v>33</v>
      </c>
      <c r="H60" s="45" t="s">
        <v>34</v>
      </c>
      <c r="I60" s="46" t="s">
        <v>33</v>
      </c>
      <c r="J60" s="45" t="s">
        <v>34</v>
      </c>
      <c r="K60" s="46" t="s">
        <v>33</v>
      </c>
      <c r="L60" s="45" t="s">
        <v>34</v>
      </c>
      <c r="M60" s="46" t="s">
        <v>33</v>
      </c>
      <c r="N60" s="45" t="s">
        <v>34</v>
      </c>
      <c r="O60" s="46" t="s">
        <v>33</v>
      </c>
      <c r="P60" s="45" t="s">
        <v>34</v>
      </c>
    </row>
    <row r="61" spans="1:18" ht="17.25" customHeight="1" x14ac:dyDescent="0.25">
      <c r="A61" s="47"/>
      <c r="B61" s="48">
        <v>1</v>
      </c>
      <c r="C61" s="49" t="s">
        <v>47</v>
      </c>
      <c r="D61" s="50">
        <v>18312.455000000002</v>
      </c>
      <c r="E61" s="51" t="s">
        <v>47</v>
      </c>
      <c r="F61" s="50">
        <v>21416.325000000001</v>
      </c>
      <c r="G61" s="103" t="s">
        <v>47</v>
      </c>
      <c r="H61" s="104">
        <v>20306</v>
      </c>
      <c r="I61" s="103" t="s">
        <v>47</v>
      </c>
      <c r="J61" s="104">
        <v>20053</v>
      </c>
      <c r="K61" s="103" t="s">
        <v>47</v>
      </c>
      <c r="L61" s="104">
        <v>21187</v>
      </c>
      <c r="M61" s="103" t="s">
        <v>47</v>
      </c>
      <c r="N61" s="104">
        <v>21162</v>
      </c>
      <c r="O61" s="106" t="s">
        <v>47</v>
      </c>
      <c r="P61" s="107">
        <v>21087</v>
      </c>
    </row>
    <row r="62" spans="1:18" ht="17.5" customHeight="1" x14ac:dyDescent="0.25">
      <c r="A62" s="52"/>
      <c r="B62" s="48">
        <v>2</v>
      </c>
      <c r="C62" s="49" t="s">
        <v>75</v>
      </c>
      <c r="D62" s="50">
        <v>4217.0280000000002</v>
      </c>
      <c r="E62" s="51" t="s">
        <v>75</v>
      </c>
      <c r="F62" s="50">
        <v>3295.5239999999999</v>
      </c>
      <c r="G62" s="103" t="s">
        <v>73</v>
      </c>
      <c r="H62" s="104">
        <v>5329</v>
      </c>
      <c r="I62" s="103" t="s">
        <v>73</v>
      </c>
      <c r="J62" s="104">
        <v>5030</v>
      </c>
      <c r="K62" s="103" t="s">
        <v>73</v>
      </c>
      <c r="L62" s="104">
        <v>5435</v>
      </c>
      <c r="M62" s="103" t="s">
        <v>73</v>
      </c>
      <c r="N62" s="104">
        <v>5473</v>
      </c>
      <c r="O62" s="108" t="s">
        <v>73</v>
      </c>
      <c r="P62" s="109">
        <v>4197</v>
      </c>
    </row>
    <row r="63" spans="1:18" ht="17.5" customHeight="1" x14ac:dyDescent="0.25">
      <c r="A63" s="53" t="s">
        <v>35</v>
      </c>
      <c r="B63" s="48">
        <v>3</v>
      </c>
      <c r="C63" s="49" t="s">
        <v>76</v>
      </c>
      <c r="D63" s="50">
        <v>3667.1550000000002</v>
      </c>
      <c r="E63" s="51" t="s">
        <v>76</v>
      </c>
      <c r="F63" s="50">
        <v>3112.1149999999998</v>
      </c>
      <c r="G63" s="103" t="s">
        <v>44</v>
      </c>
      <c r="H63" s="104">
        <v>2776</v>
      </c>
      <c r="I63" s="103" t="s">
        <v>52</v>
      </c>
      <c r="J63" s="104">
        <v>2296</v>
      </c>
      <c r="K63" s="103" t="s">
        <v>52</v>
      </c>
      <c r="L63" s="104">
        <v>2425</v>
      </c>
      <c r="M63" s="103" t="s">
        <v>44</v>
      </c>
      <c r="N63" s="104">
        <v>2547</v>
      </c>
      <c r="O63" s="108" t="s">
        <v>44</v>
      </c>
      <c r="P63" s="109">
        <v>2511</v>
      </c>
    </row>
    <row r="64" spans="1:18" ht="17.5" customHeight="1" x14ac:dyDescent="0.25">
      <c r="A64" s="47"/>
      <c r="B64" s="48">
        <v>4</v>
      </c>
      <c r="C64" s="49" t="s">
        <v>77</v>
      </c>
      <c r="D64" s="50">
        <v>2878.38</v>
      </c>
      <c r="E64" s="51" t="s">
        <v>53</v>
      </c>
      <c r="F64" s="50">
        <v>3076.8850000000002</v>
      </c>
      <c r="G64" s="103" t="s">
        <v>148</v>
      </c>
      <c r="H64" s="104">
        <v>2381</v>
      </c>
      <c r="I64" s="103" t="s">
        <v>148</v>
      </c>
      <c r="J64" s="104">
        <v>2232</v>
      </c>
      <c r="K64" s="103" t="s">
        <v>149</v>
      </c>
      <c r="L64" s="104">
        <v>2286</v>
      </c>
      <c r="M64" s="103" t="s">
        <v>52</v>
      </c>
      <c r="N64" s="104">
        <v>2319</v>
      </c>
      <c r="O64" s="108" t="s">
        <v>149</v>
      </c>
      <c r="P64" s="109">
        <v>2362</v>
      </c>
    </row>
    <row r="65" spans="1:16" ht="17.5" customHeight="1" x14ac:dyDescent="0.25">
      <c r="A65" s="47"/>
      <c r="B65" s="48">
        <v>5</v>
      </c>
      <c r="C65" s="49" t="s">
        <v>55</v>
      </c>
      <c r="D65" s="50">
        <v>2800.087</v>
      </c>
      <c r="E65" s="51" t="s">
        <v>77</v>
      </c>
      <c r="F65" s="50">
        <v>2820.9540000000002</v>
      </c>
      <c r="G65" s="103" t="s">
        <v>149</v>
      </c>
      <c r="H65" s="104">
        <v>2314</v>
      </c>
      <c r="I65" s="103" t="s">
        <v>149</v>
      </c>
      <c r="J65" s="104">
        <v>2194</v>
      </c>
      <c r="K65" s="103" t="s">
        <v>44</v>
      </c>
      <c r="L65" s="104">
        <v>2077</v>
      </c>
      <c r="M65" s="103" t="s">
        <v>76</v>
      </c>
      <c r="N65" s="104">
        <v>2305</v>
      </c>
      <c r="O65" s="108" t="s">
        <v>52</v>
      </c>
      <c r="P65" s="109">
        <v>2214</v>
      </c>
    </row>
    <row r="66" spans="1:16" ht="17.5" customHeight="1" x14ac:dyDescent="0.25">
      <c r="A66" s="52"/>
      <c r="B66" s="48">
        <v>6</v>
      </c>
      <c r="C66" s="49" t="s">
        <v>73</v>
      </c>
      <c r="D66" s="50">
        <v>2747.85</v>
      </c>
      <c r="E66" s="51" t="s">
        <v>73</v>
      </c>
      <c r="F66" s="50">
        <v>2789.02</v>
      </c>
      <c r="G66" s="103" t="s">
        <v>52</v>
      </c>
      <c r="H66" s="104">
        <v>2235</v>
      </c>
      <c r="I66" s="103" t="s">
        <v>44</v>
      </c>
      <c r="J66" s="104">
        <v>2177</v>
      </c>
      <c r="K66" s="103" t="s">
        <v>76</v>
      </c>
      <c r="L66" s="104">
        <v>1991</v>
      </c>
      <c r="M66" s="103" t="s">
        <v>149</v>
      </c>
      <c r="N66" s="104">
        <v>2302</v>
      </c>
      <c r="O66" s="108" t="s">
        <v>76</v>
      </c>
      <c r="P66" s="109">
        <v>2017</v>
      </c>
    </row>
    <row r="67" spans="1:16" ht="17.5" customHeight="1" x14ac:dyDescent="0.25">
      <c r="A67" s="47"/>
      <c r="B67" s="48">
        <v>7</v>
      </c>
      <c r="C67" s="49" t="s">
        <v>53</v>
      </c>
      <c r="D67" s="50">
        <v>2669.8290000000002</v>
      </c>
      <c r="E67" s="51" t="s">
        <v>44</v>
      </c>
      <c r="F67" s="50">
        <v>2677.0010000000002</v>
      </c>
      <c r="G67" s="103" t="s">
        <v>76</v>
      </c>
      <c r="H67" s="104">
        <v>2138</v>
      </c>
      <c r="I67" s="103" t="s">
        <v>46</v>
      </c>
      <c r="J67" s="104">
        <v>1854</v>
      </c>
      <c r="K67" s="103" t="s">
        <v>148</v>
      </c>
      <c r="L67" s="104">
        <v>1785</v>
      </c>
      <c r="M67" s="103" t="s">
        <v>148</v>
      </c>
      <c r="N67" s="104">
        <v>1857</v>
      </c>
      <c r="O67" s="108" t="s">
        <v>150</v>
      </c>
      <c r="P67" s="109">
        <v>1712</v>
      </c>
    </row>
    <row r="68" spans="1:16" ht="17.5" customHeight="1" x14ac:dyDescent="0.25">
      <c r="A68" s="47"/>
      <c r="B68" s="48">
        <v>8</v>
      </c>
      <c r="C68" s="49" t="s">
        <v>52</v>
      </c>
      <c r="D68" s="50">
        <v>1922.8969999999999</v>
      </c>
      <c r="E68" s="51" t="s">
        <v>58</v>
      </c>
      <c r="F68" s="50">
        <v>1995.933</v>
      </c>
      <c r="G68" s="103" t="s">
        <v>53</v>
      </c>
      <c r="H68" s="104">
        <v>2049</v>
      </c>
      <c r="I68" s="103" t="s">
        <v>76</v>
      </c>
      <c r="J68" s="104">
        <v>1831</v>
      </c>
      <c r="K68" s="103" t="s">
        <v>46</v>
      </c>
      <c r="L68" s="104">
        <v>1784</v>
      </c>
      <c r="M68" s="103" t="s">
        <v>58</v>
      </c>
      <c r="N68" s="104">
        <v>1634</v>
      </c>
      <c r="O68" s="108" t="s">
        <v>46</v>
      </c>
      <c r="P68" s="109">
        <v>1672</v>
      </c>
    </row>
    <row r="69" spans="1:16" ht="17.5" customHeight="1" x14ac:dyDescent="0.25">
      <c r="A69" s="47"/>
      <c r="B69" s="48">
        <v>9</v>
      </c>
      <c r="C69" s="49" t="s">
        <v>91</v>
      </c>
      <c r="D69" s="50">
        <v>1828</v>
      </c>
      <c r="E69" s="51" t="s">
        <v>52</v>
      </c>
      <c r="F69" s="50">
        <v>1902.288</v>
      </c>
      <c r="G69" s="103" t="s">
        <v>150</v>
      </c>
      <c r="H69" s="104">
        <v>1641</v>
      </c>
      <c r="I69" s="103" t="s">
        <v>150</v>
      </c>
      <c r="J69" s="104">
        <v>1504</v>
      </c>
      <c r="K69" s="103" t="s">
        <v>58</v>
      </c>
      <c r="L69" s="104">
        <v>1575</v>
      </c>
      <c r="M69" s="103" t="s">
        <v>46</v>
      </c>
      <c r="N69" s="104">
        <v>1609</v>
      </c>
      <c r="O69" s="108" t="s">
        <v>148</v>
      </c>
      <c r="P69" s="109">
        <v>1599</v>
      </c>
    </row>
    <row r="70" spans="1:16" ht="17.5" customHeight="1" x14ac:dyDescent="0.25">
      <c r="A70" s="52"/>
      <c r="B70" s="48">
        <v>10</v>
      </c>
      <c r="C70" s="49" t="s">
        <v>83</v>
      </c>
      <c r="D70" s="50">
        <v>1815</v>
      </c>
      <c r="E70" s="51" t="s">
        <v>56</v>
      </c>
      <c r="F70" s="54">
        <v>1864.63</v>
      </c>
      <c r="G70" s="103" t="s">
        <v>77</v>
      </c>
      <c r="H70" s="105">
        <v>1337</v>
      </c>
      <c r="I70" s="103" t="s">
        <v>53</v>
      </c>
      <c r="J70" s="105">
        <v>1280</v>
      </c>
      <c r="K70" s="103" t="s">
        <v>150</v>
      </c>
      <c r="L70" s="105">
        <v>1511</v>
      </c>
      <c r="M70" s="103" t="s">
        <v>150</v>
      </c>
      <c r="N70" s="105">
        <v>1581</v>
      </c>
      <c r="O70" s="110" t="s">
        <v>56</v>
      </c>
      <c r="P70" s="105">
        <v>1382</v>
      </c>
    </row>
    <row r="71" spans="1:16" ht="17.5" customHeight="1" x14ac:dyDescent="0.2">
      <c r="A71" s="47" t="s">
        <v>36</v>
      </c>
      <c r="B71" s="55" t="s">
        <v>37</v>
      </c>
      <c r="C71" s="56"/>
      <c r="D71" s="57">
        <v>42858</v>
      </c>
      <c r="E71" s="58"/>
      <c r="F71" s="50">
        <v>44950.674999999988</v>
      </c>
      <c r="G71" s="92"/>
      <c r="H71" s="111">
        <f>SUM(H61:H70)</f>
        <v>42506</v>
      </c>
      <c r="I71" s="92"/>
      <c r="J71" s="111">
        <f>SUM(J61:J70)</f>
        <v>40451</v>
      </c>
      <c r="K71" s="92"/>
      <c r="L71" s="111">
        <f>SUM(L61:L70)</f>
        <v>42056</v>
      </c>
      <c r="M71" s="92"/>
      <c r="N71" s="111">
        <f>SUM(N61:N70)</f>
        <v>42789</v>
      </c>
      <c r="O71" s="92"/>
      <c r="P71" s="111">
        <f>SUM(P61:P70)</f>
        <v>40753</v>
      </c>
    </row>
    <row r="72" spans="1:16" ht="17.5" customHeight="1" x14ac:dyDescent="0.2">
      <c r="A72" s="47"/>
      <c r="B72" s="59" t="s">
        <v>42</v>
      </c>
      <c r="C72" s="60"/>
      <c r="D72" s="61">
        <v>56254</v>
      </c>
      <c r="E72" s="62"/>
      <c r="F72" s="50">
        <v>56892.383999999998</v>
      </c>
      <c r="G72" s="93"/>
      <c r="H72" s="111">
        <v>53005</v>
      </c>
      <c r="I72" s="93"/>
      <c r="J72" s="111">
        <v>50618</v>
      </c>
      <c r="K72" s="93"/>
      <c r="L72" s="111">
        <v>52969</v>
      </c>
      <c r="M72" s="93"/>
      <c r="N72" s="111">
        <v>54278</v>
      </c>
      <c r="O72" s="93"/>
      <c r="P72" s="111">
        <v>51819</v>
      </c>
    </row>
    <row r="73" spans="1:16" ht="17.5" customHeight="1" thickBot="1" x14ac:dyDescent="0.25">
      <c r="A73" s="63"/>
      <c r="B73" s="64" t="s">
        <v>39</v>
      </c>
      <c r="C73" s="65"/>
      <c r="D73" s="66">
        <v>76.2</v>
      </c>
      <c r="E73" s="67"/>
      <c r="F73" s="66">
        <v>79.010004221303134</v>
      </c>
      <c r="G73" s="94"/>
      <c r="H73" s="112">
        <f>ROUND(H71/H72*100,1)</f>
        <v>80.2</v>
      </c>
      <c r="I73" s="94"/>
      <c r="J73" s="112">
        <f>ROUND(J71/J72*100,1)</f>
        <v>79.900000000000006</v>
      </c>
      <c r="K73" s="94"/>
      <c r="L73" s="112">
        <f>ROUND(L71/L72*100,1)</f>
        <v>79.400000000000006</v>
      </c>
      <c r="M73" s="94"/>
      <c r="N73" s="112">
        <f>ROUND(N71/N72*100,1)</f>
        <v>78.8</v>
      </c>
      <c r="O73" s="94"/>
      <c r="P73" s="112">
        <f>ROUND(P71/P72*100,1)</f>
        <v>78.599999999999994</v>
      </c>
    </row>
    <row r="74" spans="1:16" ht="17.5" customHeight="1" x14ac:dyDescent="0.25">
      <c r="A74" s="68"/>
      <c r="B74" s="48">
        <v>1</v>
      </c>
      <c r="C74" s="49" t="s">
        <v>47</v>
      </c>
      <c r="D74" s="50">
        <v>7513.25</v>
      </c>
      <c r="E74" s="69" t="s">
        <v>47</v>
      </c>
      <c r="F74" s="70">
        <v>7896.61</v>
      </c>
      <c r="G74" s="106" t="s">
        <v>47</v>
      </c>
      <c r="H74" s="107">
        <v>11910</v>
      </c>
      <c r="I74" s="106" t="s">
        <v>47</v>
      </c>
      <c r="J74" s="107">
        <v>11191</v>
      </c>
      <c r="K74" s="106" t="s">
        <v>47</v>
      </c>
      <c r="L74" s="107">
        <v>11627</v>
      </c>
      <c r="M74" s="106" t="s">
        <v>47</v>
      </c>
      <c r="N74" s="107">
        <v>11252</v>
      </c>
      <c r="O74" s="106" t="s">
        <v>47</v>
      </c>
      <c r="P74" s="107">
        <v>12348</v>
      </c>
    </row>
    <row r="75" spans="1:16" ht="17.5" customHeight="1" x14ac:dyDescent="0.25">
      <c r="A75" s="52"/>
      <c r="B75" s="48">
        <v>2</v>
      </c>
      <c r="C75" s="49" t="s">
        <v>73</v>
      </c>
      <c r="D75" s="50">
        <v>4315.0600000000004</v>
      </c>
      <c r="E75" s="71" t="s">
        <v>73</v>
      </c>
      <c r="F75" s="72">
        <v>4359.0720000000001</v>
      </c>
      <c r="G75" s="108" t="s">
        <v>73</v>
      </c>
      <c r="H75" s="109">
        <v>4456</v>
      </c>
      <c r="I75" s="108" t="s">
        <v>73</v>
      </c>
      <c r="J75" s="109">
        <v>4280</v>
      </c>
      <c r="K75" s="108" t="s">
        <v>73</v>
      </c>
      <c r="L75" s="109">
        <v>4352</v>
      </c>
      <c r="M75" s="108" t="s">
        <v>73</v>
      </c>
      <c r="N75" s="109">
        <v>4516</v>
      </c>
      <c r="O75" s="108" t="s">
        <v>46</v>
      </c>
      <c r="P75" s="109">
        <v>3518</v>
      </c>
    </row>
    <row r="76" spans="1:16" ht="17.5" customHeight="1" x14ac:dyDescent="0.25">
      <c r="A76" s="73" t="s">
        <v>40</v>
      </c>
      <c r="B76" s="48">
        <v>3</v>
      </c>
      <c r="C76" s="49" t="s">
        <v>55</v>
      </c>
      <c r="D76" s="50">
        <v>4312.07</v>
      </c>
      <c r="E76" s="71" t="s">
        <v>76</v>
      </c>
      <c r="F76" s="72">
        <v>3998.1179999999999</v>
      </c>
      <c r="G76" s="108" t="s">
        <v>76</v>
      </c>
      <c r="H76" s="109">
        <v>3633</v>
      </c>
      <c r="I76" s="108" t="s">
        <v>46</v>
      </c>
      <c r="J76" s="109">
        <v>3828</v>
      </c>
      <c r="K76" s="108" t="s">
        <v>46</v>
      </c>
      <c r="L76" s="109">
        <v>3621</v>
      </c>
      <c r="M76" s="108" t="s">
        <v>46</v>
      </c>
      <c r="N76" s="109">
        <v>3611</v>
      </c>
      <c r="O76" s="108" t="s">
        <v>73</v>
      </c>
      <c r="P76" s="109">
        <v>3116</v>
      </c>
    </row>
    <row r="77" spans="1:16" ht="17.5" customHeight="1" x14ac:dyDescent="0.25">
      <c r="A77" s="73"/>
      <c r="B77" s="48">
        <v>4</v>
      </c>
      <c r="C77" s="49" t="s">
        <v>76</v>
      </c>
      <c r="D77" s="50">
        <v>3619.7649999999999</v>
      </c>
      <c r="E77" s="71" t="s">
        <v>46</v>
      </c>
      <c r="F77" s="72">
        <v>3327.652</v>
      </c>
      <c r="G77" s="108" t="s">
        <v>46</v>
      </c>
      <c r="H77" s="109">
        <v>3376</v>
      </c>
      <c r="I77" s="108" t="s">
        <v>67</v>
      </c>
      <c r="J77" s="109">
        <v>2881</v>
      </c>
      <c r="K77" s="108" t="s">
        <v>67</v>
      </c>
      <c r="L77" s="109">
        <v>2950</v>
      </c>
      <c r="M77" s="108" t="s">
        <v>67</v>
      </c>
      <c r="N77" s="109">
        <v>2875</v>
      </c>
      <c r="O77" s="108" t="s">
        <v>53</v>
      </c>
      <c r="P77" s="109">
        <v>2858</v>
      </c>
    </row>
    <row r="78" spans="1:16" ht="17.5" customHeight="1" x14ac:dyDescent="0.25">
      <c r="A78" s="73"/>
      <c r="B78" s="48">
        <v>5</v>
      </c>
      <c r="C78" s="49" t="s">
        <v>46</v>
      </c>
      <c r="D78" s="50">
        <v>3237.24</v>
      </c>
      <c r="E78" s="71" t="s">
        <v>55</v>
      </c>
      <c r="F78" s="72">
        <v>2540.3850000000002</v>
      </c>
      <c r="G78" s="108" t="s">
        <v>53</v>
      </c>
      <c r="H78" s="109">
        <v>2983</v>
      </c>
      <c r="I78" s="108" t="s">
        <v>53</v>
      </c>
      <c r="J78" s="109">
        <v>2601</v>
      </c>
      <c r="K78" s="108" t="s">
        <v>53</v>
      </c>
      <c r="L78" s="109">
        <v>2903</v>
      </c>
      <c r="M78" s="108" t="s">
        <v>53</v>
      </c>
      <c r="N78" s="109">
        <v>2583</v>
      </c>
      <c r="O78" s="108" t="s">
        <v>67</v>
      </c>
      <c r="P78" s="109">
        <v>2764</v>
      </c>
    </row>
    <row r="79" spans="1:16" ht="17.5" customHeight="1" x14ac:dyDescent="0.25">
      <c r="A79" s="52"/>
      <c r="B79" s="48">
        <v>6</v>
      </c>
      <c r="C79" s="49" t="s">
        <v>67</v>
      </c>
      <c r="D79" s="50">
        <v>2305.1799999999998</v>
      </c>
      <c r="E79" s="71" t="s">
        <v>67</v>
      </c>
      <c r="F79" s="72">
        <v>2253.88</v>
      </c>
      <c r="G79" s="108" t="s">
        <v>67</v>
      </c>
      <c r="H79" s="109">
        <v>2825</v>
      </c>
      <c r="I79" s="108" t="s">
        <v>58</v>
      </c>
      <c r="J79" s="109">
        <v>2258</v>
      </c>
      <c r="K79" s="108" t="s">
        <v>44</v>
      </c>
      <c r="L79" s="109">
        <v>2351</v>
      </c>
      <c r="M79" s="108" t="s">
        <v>76</v>
      </c>
      <c r="N79" s="109">
        <v>2424</v>
      </c>
      <c r="O79" s="108" t="s">
        <v>44</v>
      </c>
      <c r="P79" s="109">
        <v>2378</v>
      </c>
    </row>
    <row r="80" spans="1:16" ht="17.5" customHeight="1" x14ac:dyDescent="0.25">
      <c r="A80" s="73"/>
      <c r="B80" s="48">
        <v>7</v>
      </c>
      <c r="C80" s="49" t="s">
        <v>53</v>
      </c>
      <c r="D80" s="50">
        <v>2158.8229999999999</v>
      </c>
      <c r="E80" s="71" t="s">
        <v>53</v>
      </c>
      <c r="F80" s="72">
        <v>2127.6840000000002</v>
      </c>
      <c r="G80" s="108" t="s">
        <v>58</v>
      </c>
      <c r="H80" s="109">
        <v>2807</v>
      </c>
      <c r="I80" s="108" t="s">
        <v>44</v>
      </c>
      <c r="J80" s="109">
        <v>2003</v>
      </c>
      <c r="K80" s="108" t="s">
        <v>58</v>
      </c>
      <c r="L80" s="109">
        <v>2009</v>
      </c>
      <c r="M80" s="108" t="s">
        <v>44</v>
      </c>
      <c r="N80" s="109">
        <v>2394</v>
      </c>
      <c r="O80" s="108" t="s">
        <v>58</v>
      </c>
      <c r="P80" s="109">
        <v>2021</v>
      </c>
    </row>
    <row r="81" spans="1:18" ht="17.5" customHeight="1" x14ac:dyDescent="0.25">
      <c r="A81" s="73"/>
      <c r="B81" s="48">
        <v>8</v>
      </c>
      <c r="C81" s="49" t="s">
        <v>72</v>
      </c>
      <c r="D81" s="50">
        <v>1788.75</v>
      </c>
      <c r="E81" s="71" t="s">
        <v>44</v>
      </c>
      <c r="F81" s="72">
        <v>1810.05</v>
      </c>
      <c r="G81" s="108" t="s">
        <v>44</v>
      </c>
      <c r="H81" s="109">
        <v>1926</v>
      </c>
      <c r="I81" s="108" t="s">
        <v>76</v>
      </c>
      <c r="J81" s="109">
        <v>1944</v>
      </c>
      <c r="K81" s="108" t="s">
        <v>149</v>
      </c>
      <c r="L81" s="109">
        <v>1769</v>
      </c>
      <c r="M81" s="108" t="s">
        <v>58</v>
      </c>
      <c r="N81" s="109">
        <v>2189</v>
      </c>
      <c r="O81" s="108" t="s">
        <v>76</v>
      </c>
      <c r="P81" s="109">
        <v>1951</v>
      </c>
      <c r="R81" s="74"/>
    </row>
    <row r="82" spans="1:18" ht="17.5" customHeight="1" x14ac:dyDescent="0.25">
      <c r="A82" s="73"/>
      <c r="B82" s="48">
        <v>9</v>
      </c>
      <c r="C82" s="49" t="s">
        <v>91</v>
      </c>
      <c r="D82" s="50">
        <v>1573</v>
      </c>
      <c r="E82" s="71" t="s">
        <v>57</v>
      </c>
      <c r="F82" s="72">
        <v>1415.528</v>
      </c>
      <c r="G82" s="108" t="s">
        <v>55</v>
      </c>
      <c r="H82" s="109">
        <v>1409</v>
      </c>
      <c r="I82" s="108" t="s">
        <v>149</v>
      </c>
      <c r="J82" s="109">
        <v>1623</v>
      </c>
      <c r="K82" s="108" t="s">
        <v>76</v>
      </c>
      <c r="L82" s="109">
        <v>1626</v>
      </c>
      <c r="M82" s="108" t="s">
        <v>149</v>
      </c>
      <c r="N82" s="109">
        <v>1625</v>
      </c>
      <c r="O82" s="108" t="s">
        <v>149</v>
      </c>
      <c r="P82" s="109">
        <v>1835</v>
      </c>
      <c r="R82" s="74"/>
    </row>
    <row r="83" spans="1:18" ht="17.5" customHeight="1" x14ac:dyDescent="0.25">
      <c r="A83" s="52"/>
      <c r="B83" s="48">
        <v>10</v>
      </c>
      <c r="C83" s="49" t="s">
        <v>90</v>
      </c>
      <c r="D83" s="50">
        <v>1555</v>
      </c>
      <c r="E83" s="75" t="s">
        <v>58</v>
      </c>
      <c r="F83" s="54">
        <v>1287.92</v>
      </c>
      <c r="G83" s="110" t="s">
        <v>56</v>
      </c>
      <c r="H83" s="105">
        <v>1187</v>
      </c>
      <c r="I83" s="110" t="s">
        <v>55</v>
      </c>
      <c r="J83" s="105">
        <v>1462</v>
      </c>
      <c r="K83" s="110" t="s">
        <v>55</v>
      </c>
      <c r="L83" s="105">
        <v>1479</v>
      </c>
      <c r="M83" s="110" t="s">
        <v>55</v>
      </c>
      <c r="N83" s="105">
        <v>1431</v>
      </c>
      <c r="O83" s="110" t="s">
        <v>55</v>
      </c>
      <c r="P83" s="105">
        <v>1429</v>
      </c>
    </row>
    <row r="84" spans="1:18" ht="17.5" customHeight="1" x14ac:dyDescent="0.2">
      <c r="A84" s="73" t="s">
        <v>41</v>
      </c>
      <c r="B84" s="55" t="s">
        <v>37</v>
      </c>
      <c r="C84" s="56"/>
      <c r="D84" s="57">
        <v>32377</v>
      </c>
      <c r="E84" s="58"/>
      <c r="F84" s="50">
        <v>31016.898999999998</v>
      </c>
      <c r="G84" s="92"/>
      <c r="H84" s="111">
        <f>SUM(H74:H83)</f>
        <v>36512</v>
      </c>
      <c r="I84" s="92"/>
      <c r="J84" s="111">
        <f>SUM(J74:J83)</f>
        <v>34071</v>
      </c>
      <c r="K84" s="92"/>
      <c r="L84" s="111">
        <f>SUM(L74:L83)</f>
        <v>34687</v>
      </c>
      <c r="M84" s="92"/>
      <c r="N84" s="111">
        <f>SUM(N74:N83)</f>
        <v>34900</v>
      </c>
      <c r="O84" s="92"/>
      <c r="P84" s="111">
        <f>SUM(P74:P83)</f>
        <v>34218</v>
      </c>
    </row>
    <row r="85" spans="1:18" ht="17.5" customHeight="1" x14ac:dyDescent="0.2">
      <c r="A85" s="76"/>
      <c r="B85" s="59" t="s">
        <v>42</v>
      </c>
      <c r="C85" s="60"/>
      <c r="D85" s="61">
        <v>47218</v>
      </c>
      <c r="E85" s="77"/>
      <c r="F85" s="61">
        <v>45208.669000000002</v>
      </c>
      <c r="G85" s="93"/>
      <c r="H85" s="111">
        <v>50341</v>
      </c>
      <c r="I85" s="93"/>
      <c r="J85" s="111">
        <v>47356</v>
      </c>
      <c r="K85" s="93"/>
      <c r="L85" s="111">
        <v>49072</v>
      </c>
      <c r="M85" s="93"/>
      <c r="N85" s="111">
        <v>49235</v>
      </c>
      <c r="O85" s="93"/>
      <c r="P85" s="111">
        <v>48435</v>
      </c>
    </row>
    <row r="86" spans="1:18" ht="17.5" customHeight="1" thickBot="1" x14ac:dyDescent="0.25">
      <c r="A86" s="43"/>
      <c r="B86" s="64" t="s">
        <v>39</v>
      </c>
      <c r="C86" s="65"/>
      <c r="D86" s="66">
        <v>68.599999999999994</v>
      </c>
      <c r="E86" s="67"/>
      <c r="F86" s="66">
        <v>68.608299439207116</v>
      </c>
      <c r="G86" s="94"/>
      <c r="H86" s="112">
        <f>ROUND(H84/H85*100,1)</f>
        <v>72.5</v>
      </c>
      <c r="I86" s="94"/>
      <c r="J86" s="112">
        <f>ROUND(J84/J85*100,1)</f>
        <v>71.900000000000006</v>
      </c>
      <c r="K86" s="94"/>
      <c r="L86" s="112">
        <f>ROUND(L84/L85*100,1)</f>
        <v>70.7</v>
      </c>
      <c r="M86" s="94"/>
      <c r="N86" s="112">
        <f>ROUND(N84/N85*100,1)</f>
        <v>70.900000000000006</v>
      </c>
      <c r="O86" s="94"/>
      <c r="P86" s="112">
        <f>ROUND(P84/P85*100,1)</f>
        <v>70.599999999999994</v>
      </c>
    </row>
    <row r="87" spans="1:18" ht="17.5" customHeight="1" x14ac:dyDescent="0.2">
      <c r="A87" s="60"/>
      <c r="B87" s="85"/>
      <c r="C87" s="60"/>
      <c r="D87" s="86"/>
      <c r="E87" s="60"/>
      <c r="F87" s="86"/>
      <c r="G87" s="60"/>
      <c r="H87" s="86"/>
      <c r="I87" s="60"/>
      <c r="J87" s="86"/>
      <c r="K87" s="60"/>
      <c r="L87" s="86"/>
      <c r="M87" s="60"/>
      <c r="N87" s="86"/>
      <c r="O87" s="101"/>
      <c r="P87" s="102"/>
    </row>
    <row r="88" spans="1:18" ht="17.5" customHeight="1" x14ac:dyDescent="0.2">
      <c r="A88" s="7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0"/>
      <c r="R88" s="40"/>
    </row>
    <row r="89" spans="1:18" s="90" customFormat="1" hidden="1" x14ac:dyDescent="0.2">
      <c r="A89" s="89"/>
    </row>
    <row r="90" spans="1:18" s="90" customFormat="1" hidden="1" x14ac:dyDescent="0.2">
      <c r="A90" s="91"/>
    </row>
    <row r="91" spans="1:18" s="90" customFormat="1" hidden="1" x14ac:dyDescent="0.2">
      <c r="A91" s="91"/>
    </row>
    <row r="92" spans="1:18" s="90" customFormat="1" hidden="1" x14ac:dyDescent="0.2">
      <c r="A92" s="91"/>
    </row>
    <row r="93" spans="1:18" s="90" customFormat="1" hidden="1" x14ac:dyDescent="0.2">
      <c r="A93" s="91"/>
    </row>
    <row r="94" spans="1:18" s="90" customFormat="1" hidden="1" x14ac:dyDescent="0.2">
      <c r="A94" s="91"/>
    </row>
    <row r="95" spans="1:18" s="90" customFormat="1" hidden="1" x14ac:dyDescent="0.2">
      <c r="A95" s="91"/>
    </row>
    <row r="96" spans="1:18" s="90" customFormat="1" hidden="1" x14ac:dyDescent="0.2">
      <c r="A96" s="91"/>
    </row>
    <row r="97" spans="1:18" s="90" customFormat="1" hidden="1" x14ac:dyDescent="0.2">
      <c r="A97" s="91"/>
    </row>
    <row r="98" spans="1:18" s="90" customFormat="1" hidden="1" x14ac:dyDescent="0.2">
      <c r="A98" s="91"/>
    </row>
    <row r="99" spans="1:18" s="90" customFormat="1" hidden="1" x14ac:dyDescent="0.2">
      <c r="A99" s="91"/>
    </row>
    <row r="100" spans="1:18" s="90" customFormat="1" hidden="1" x14ac:dyDescent="0.2">
      <c r="A100" s="91"/>
    </row>
    <row r="101" spans="1:18" ht="17.5" hidden="1" customHeight="1" x14ac:dyDescent="0.2">
      <c r="A101" s="78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40"/>
      <c r="R101" s="40"/>
    </row>
    <row r="102" spans="1:18" ht="27" customHeight="1" thickBot="1" x14ac:dyDescent="0.25">
      <c r="A102" s="35" t="s">
        <v>96</v>
      </c>
      <c r="B102" s="36"/>
      <c r="G102" s="38"/>
      <c r="H102" s="39"/>
      <c r="I102" s="38"/>
      <c r="J102" s="39"/>
      <c r="K102" s="38"/>
      <c r="L102" s="39"/>
      <c r="M102" s="38"/>
      <c r="N102" s="39"/>
      <c r="O102" s="38"/>
      <c r="P102" s="39" t="s">
        <v>29</v>
      </c>
      <c r="Q102" s="40"/>
      <c r="R102" s="40"/>
    </row>
    <row r="103" spans="1:18" ht="22" customHeight="1" x14ac:dyDescent="0.2">
      <c r="A103" s="41" t="s">
        <v>30</v>
      </c>
      <c r="B103" s="42" t="s">
        <v>31</v>
      </c>
      <c r="C103" s="122" t="s">
        <v>32</v>
      </c>
      <c r="D103" s="123"/>
      <c r="E103" s="122" t="s">
        <v>66</v>
      </c>
      <c r="F103" s="123"/>
      <c r="G103" s="120" t="s">
        <v>139</v>
      </c>
      <c r="H103" s="121"/>
      <c r="I103" s="120" t="s">
        <v>141</v>
      </c>
      <c r="J103" s="121"/>
      <c r="K103" s="120" t="s">
        <v>142</v>
      </c>
      <c r="L103" s="121"/>
      <c r="M103" s="120" t="s">
        <v>143</v>
      </c>
      <c r="N103" s="121"/>
      <c r="O103" s="120" t="s">
        <v>147</v>
      </c>
      <c r="P103" s="121"/>
    </row>
    <row r="104" spans="1:18" ht="22" customHeight="1" thickBot="1" x14ac:dyDescent="0.25">
      <c r="A104" s="43"/>
      <c r="B104" s="43"/>
      <c r="C104" s="44" t="s">
        <v>33</v>
      </c>
      <c r="D104" s="45" t="s">
        <v>34</v>
      </c>
      <c r="E104" s="46" t="s">
        <v>33</v>
      </c>
      <c r="F104" s="45" t="s">
        <v>34</v>
      </c>
      <c r="G104" s="46" t="s">
        <v>33</v>
      </c>
      <c r="H104" s="45" t="s">
        <v>34</v>
      </c>
      <c r="I104" s="46" t="s">
        <v>33</v>
      </c>
      <c r="J104" s="45" t="s">
        <v>34</v>
      </c>
      <c r="K104" s="46" t="s">
        <v>33</v>
      </c>
      <c r="L104" s="45" t="s">
        <v>34</v>
      </c>
      <c r="M104" s="46" t="s">
        <v>33</v>
      </c>
      <c r="N104" s="45" t="s">
        <v>34</v>
      </c>
      <c r="O104" s="46" t="s">
        <v>33</v>
      </c>
      <c r="P104" s="45" t="s">
        <v>34</v>
      </c>
    </row>
    <row r="105" spans="1:18" ht="17.25" customHeight="1" x14ac:dyDescent="0.25">
      <c r="A105" s="47"/>
      <c r="B105" s="48">
        <v>1</v>
      </c>
      <c r="C105" s="49" t="s">
        <v>47</v>
      </c>
      <c r="D105" s="50">
        <v>18312.455000000002</v>
      </c>
      <c r="E105" s="51" t="s">
        <v>47</v>
      </c>
      <c r="F105" s="50">
        <v>21416.325000000001</v>
      </c>
      <c r="G105" s="103" t="s">
        <v>46</v>
      </c>
      <c r="H105" s="104">
        <v>5392</v>
      </c>
      <c r="I105" s="103" t="s">
        <v>46</v>
      </c>
      <c r="J105" s="104">
        <v>5979</v>
      </c>
      <c r="K105" s="103" t="s">
        <v>46</v>
      </c>
      <c r="L105" s="104">
        <v>5328</v>
      </c>
      <c r="M105" s="103" t="s">
        <v>46</v>
      </c>
      <c r="N105" s="104">
        <v>5122</v>
      </c>
      <c r="O105" s="106" t="s">
        <v>46</v>
      </c>
      <c r="P105" s="107">
        <v>4083</v>
      </c>
    </row>
    <row r="106" spans="1:18" ht="17.5" customHeight="1" x14ac:dyDescent="0.25">
      <c r="A106" s="52"/>
      <c r="B106" s="48">
        <v>2</v>
      </c>
      <c r="C106" s="49" t="s">
        <v>75</v>
      </c>
      <c r="D106" s="50">
        <v>4217.0280000000002</v>
      </c>
      <c r="E106" s="51" t="s">
        <v>75</v>
      </c>
      <c r="F106" s="50">
        <v>3295.5239999999999</v>
      </c>
      <c r="G106" s="103" t="s">
        <v>45</v>
      </c>
      <c r="H106" s="104">
        <v>3042</v>
      </c>
      <c r="I106" s="103" t="s">
        <v>45</v>
      </c>
      <c r="J106" s="104">
        <v>2908</v>
      </c>
      <c r="K106" s="103" t="s">
        <v>45</v>
      </c>
      <c r="L106" s="104">
        <v>2714</v>
      </c>
      <c r="M106" s="103" t="s">
        <v>49</v>
      </c>
      <c r="N106" s="104">
        <v>2764</v>
      </c>
      <c r="O106" s="108" t="s">
        <v>45</v>
      </c>
      <c r="P106" s="109">
        <v>2619</v>
      </c>
    </row>
    <row r="107" spans="1:18" ht="17.5" customHeight="1" x14ac:dyDescent="0.25">
      <c r="A107" s="53" t="s">
        <v>35</v>
      </c>
      <c r="B107" s="48">
        <v>3</v>
      </c>
      <c r="C107" s="49" t="s">
        <v>76</v>
      </c>
      <c r="D107" s="50">
        <v>3667.1550000000002</v>
      </c>
      <c r="E107" s="51" t="s">
        <v>76</v>
      </c>
      <c r="F107" s="50">
        <v>3112.1149999999998</v>
      </c>
      <c r="G107" s="103" t="s">
        <v>49</v>
      </c>
      <c r="H107" s="104">
        <v>2750</v>
      </c>
      <c r="I107" s="103" t="s">
        <v>49</v>
      </c>
      <c r="J107" s="104">
        <v>2867</v>
      </c>
      <c r="K107" s="103" t="s">
        <v>49</v>
      </c>
      <c r="L107" s="104">
        <v>2613</v>
      </c>
      <c r="M107" s="103" t="s">
        <v>54</v>
      </c>
      <c r="N107" s="104">
        <v>2739</v>
      </c>
      <c r="O107" s="108" t="s">
        <v>49</v>
      </c>
      <c r="P107" s="109">
        <v>2429</v>
      </c>
    </row>
    <row r="108" spans="1:18" ht="17.5" customHeight="1" x14ac:dyDescent="0.25">
      <c r="A108" s="47"/>
      <c r="B108" s="48">
        <v>4</v>
      </c>
      <c r="C108" s="49" t="s">
        <v>77</v>
      </c>
      <c r="D108" s="50">
        <v>2878.38</v>
      </c>
      <c r="E108" s="51" t="s">
        <v>53</v>
      </c>
      <c r="F108" s="50">
        <v>3076.8850000000002</v>
      </c>
      <c r="G108" s="103" t="s">
        <v>54</v>
      </c>
      <c r="H108" s="104">
        <v>2140</v>
      </c>
      <c r="I108" s="103" t="s">
        <v>54</v>
      </c>
      <c r="J108" s="104">
        <v>2695</v>
      </c>
      <c r="K108" s="103" t="s">
        <v>54</v>
      </c>
      <c r="L108" s="104">
        <v>2431</v>
      </c>
      <c r="M108" s="103" t="s">
        <v>45</v>
      </c>
      <c r="N108" s="104">
        <v>2569</v>
      </c>
      <c r="O108" s="108" t="s">
        <v>54</v>
      </c>
      <c r="P108" s="109">
        <v>2359</v>
      </c>
    </row>
    <row r="109" spans="1:18" ht="17.5" customHeight="1" x14ac:dyDescent="0.25">
      <c r="A109" s="47"/>
      <c r="B109" s="48">
        <v>5</v>
      </c>
      <c r="C109" s="49" t="s">
        <v>55</v>
      </c>
      <c r="D109" s="50">
        <v>2800.087</v>
      </c>
      <c r="E109" s="51" t="s">
        <v>77</v>
      </c>
      <c r="F109" s="50">
        <v>2820.9540000000002</v>
      </c>
      <c r="G109" s="103" t="s">
        <v>53</v>
      </c>
      <c r="H109" s="104">
        <v>2132</v>
      </c>
      <c r="I109" s="103" t="s">
        <v>53</v>
      </c>
      <c r="J109" s="104">
        <v>2144</v>
      </c>
      <c r="K109" s="103" t="s">
        <v>53</v>
      </c>
      <c r="L109" s="104">
        <v>2123</v>
      </c>
      <c r="M109" s="103" t="s">
        <v>53</v>
      </c>
      <c r="N109" s="104">
        <v>2051</v>
      </c>
      <c r="O109" s="108" t="s">
        <v>53</v>
      </c>
      <c r="P109" s="109">
        <v>1707</v>
      </c>
    </row>
    <row r="110" spans="1:18" ht="17.5" customHeight="1" x14ac:dyDescent="0.25">
      <c r="A110" s="52"/>
      <c r="B110" s="48">
        <v>6</v>
      </c>
      <c r="C110" s="49" t="s">
        <v>73</v>
      </c>
      <c r="D110" s="50">
        <v>2747.85</v>
      </c>
      <c r="E110" s="51" t="s">
        <v>73</v>
      </c>
      <c r="F110" s="50">
        <v>2789.02</v>
      </c>
      <c r="G110" s="103" t="s">
        <v>56</v>
      </c>
      <c r="H110" s="104">
        <v>2000</v>
      </c>
      <c r="I110" s="103" t="s">
        <v>50</v>
      </c>
      <c r="J110" s="104">
        <v>1714</v>
      </c>
      <c r="K110" s="103" t="s">
        <v>50</v>
      </c>
      <c r="L110" s="104">
        <v>1772</v>
      </c>
      <c r="M110" s="103" t="s">
        <v>67</v>
      </c>
      <c r="N110" s="104">
        <v>1517</v>
      </c>
      <c r="O110" s="108" t="s">
        <v>67</v>
      </c>
      <c r="P110" s="109">
        <v>1501</v>
      </c>
    </row>
    <row r="111" spans="1:18" ht="17.5" customHeight="1" x14ac:dyDescent="0.25">
      <c r="A111" s="47"/>
      <c r="B111" s="48">
        <v>7</v>
      </c>
      <c r="C111" s="49" t="s">
        <v>53</v>
      </c>
      <c r="D111" s="50">
        <v>2669.8290000000002</v>
      </c>
      <c r="E111" s="51" t="s">
        <v>44</v>
      </c>
      <c r="F111" s="50">
        <v>2677.0010000000002</v>
      </c>
      <c r="G111" s="103" t="s">
        <v>144</v>
      </c>
      <c r="H111" s="104">
        <v>1893</v>
      </c>
      <c r="I111" s="103" t="s">
        <v>144</v>
      </c>
      <c r="J111" s="104">
        <v>1576</v>
      </c>
      <c r="K111" s="103" t="s">
        <v>67</v>
      </c>
      <c r="L111" s="104">
        <v>1568</v>
      </c>
      <c r="M111" s="103" t="s">
        <v>140</v>
      </c>
      <c r="N111" s="104">
        <v>1496</v>
      </c>
      <c r="O111" s="108" t="s">
        <v>50</v>
      </c>
      <c r="P111" s="109">
        <v>1311</v>
      </c>
    </row>
    <row r="112" spans="1:18" ht="17.5" customHeight="1" x14ac:dyDescent="0.25">
      <c r="A112" s="47"/>
      <c r="B112" s="48">
        <v>8</v>
      </c>
      <c r="C112" s="49" t="s">
        <v>52</v>
      </c>
      <c r="D112" s="50">
        <v>1922.8969999999999</v>
      </c>
      <c r="E112" s="51" t="s">
        <v>58</v>
      </c>
      <c r="F112" s="50">
        <v>1995.933</v>
      </c>
      <c r="G112" s="103" t="s">
        <v>50</v>
      </c>
      <c r="H112" s="104">
        <v>1785</v>
      </c>
      <c r="I112" s="103" t="s">
        <v>73</v>
      </c>
      <c r="J112" s="104">
        <v>1524</v>
      </c>
      <c r="K112" s="103" t="s">
        <v>144</v>
      </c>
      <c r="L112" s="104">
        <v>1460</v>
      </c>
      <c r="M112" s="103" t="s">
        <v>73</v>
      </c>
      <c r="N112" s="104">
        <v>1495</v>
      </c>
      <c r="O112" s="108" t="s">
        <v>140</v>
      </c>
      <c r="P112" s="109">
        <v>1264</v>
      </c>
    </row>
    <row r="113" spans="1:18" ht="17.5" customHeight="1" x14ac:dyDescent="0.25">
      <c r="A113" s="47"/>
      <c r="B113" s="48">
        <v>9</v>
      </c>
      <c r="C113" s="49" t="s">
        <v>91</v>
      </c>
      <c r="D113" s="50">
        <v>1828</v>
      </c>
      <c r="E113" s="51" t="s">
        <v>52</v>
      </c>
      <c r="F113" s="50">
        <v>1902.288</v>
      </c>
      <c r="G113" s="103" t="s">
        <v>67</v>
      </c>
      <c r="H113" s="104">
        <v>1776</v>
      </c>
      <c r="I113" s="103" t="s">
        <v>67</v>
      </c>
      <c r="J113" s="104">
        <v>1436</v>
      </c>
      <c r="K113" s="103" t="s">
        <v>140</v>
      </c>
      <c r="L113" s="104">
        <v>1438</v>
      </c>
      <c r="M113" s="103" t="s">
        <v>144</v>
      </c>
      <c r="N113" s="104">
        <v>1350</v>
      </c>
      <c r="O113" s="108" t="s">
        <v>144</v>
      </c>
      <c r="P113" s="109">
        <v>1259</v>
      </c>
    </row>
    <row r="114" spans="1:18" ht="17.5" customHeight="1" x14ac:dyDescent="0.25">
      <c r="A114" s="52"/>
      <c r="B114" s="48">
        <v>10</v>
      </c>
      <c r="C114" s="49" t="s">
        <v>83</v>
      </c>
      <c r="D114" s="50">
        <v>1815</v>
      </c>
      <c r="E114" s="51" t="s">
        <v>56</v>
      </c>
      <c r="F114" s="54">
        <v>1864.63</v>
      </c>
      <c r="G114" s="103" t="s">
        <v>140</v>
      </c>
      <c r="H114" s="105">
        <v>1317</v>
      </c>
      <c r="I114" s="103" t="s">
        <v>140</v>
      </c>
      <c r="J114" s="105">
        <v>1392</v>
      </c>
      <c r="K114" s="103" t="s">
        <v>73</v>
      </c>
      <c r="L114" s="105">
        <v>1391</v>
      </c>
      <c r="M114" s="103" t="s">
        <v>50</v>
      </c>
      <c r="N114" s="105">
        <v>1344</v>
      </c>
      <c r="O114" s="110" t="s">
        <v>47</v>
      </c>
      <c r="P114" s="105">
        <v>1174</v>
      </c>
    </row>
    <row r="115" spans="1:18" ht="17.5" customHeight="1" x14ac:dyDescent="0.2">
      <c r="A115" s="47" t="s">
        <v>36</v>
      </c>
      <c r="B115" s="55" t="s">
        <v>37</v>
      </c>
      <c r="C115" s="56"/>
      <c r="D115" s="57">
        <v>42858</v>
      </c>
      <c r="E115" s="58"/>
      <c r="F115" s="50">
        <v>44950.674999999988</v>
      </c>
      <c r="G115" s="92"/>
      <c r="H115" s="111">
        <f>SUM(H105:H114)</f>
        <v>24227</v>
      </c>
      <c r="I115" s="92"/>
      <c r="J115" s="111">
        <f>SUM(J105:J114)</f>
        <v>24235</v>
      </c>
      <c r="K115" s="92"/>
      <c r="L115" s="111">
        <f>SUM(L105:L114)</f>
        <v>22838</v>
      </c>
      <c r="M115" s="92"/>
      <c r="N115" s="111">
        <f>SUM(N105:N114)</f>
        <v>22447</v>
      </c>
      <c r="O115" s="92"/>
      <c r="P115" s="111">
        <f>SUM(P105:P114)</f>
        <v>19706</v>
      </c>
    </row>
    <row r="116" spans="1:18" ht="17.5" customHeight="1" x14ac:dyDescent="0.2">
      <c r="A116" s="47"/>
      <c r="B116" s="59" t="s">
        <v>42</v>
      </c>
      <c r="C116" s="60"/>
      <c r="D116" s="61">
        <v>56254</v>
      </c>
      <c r="E116" s="62"/>
      <c r="F116" s="50">
        <v>56892.383999999998</v>
      </c>
      <c r="G116" s="93"/>
      <c r="H116" s="111">
        <v>33881</v>
      </c>
      <c r="I116" s="93"/>
      <c r="J116" s="111">
        <v>32905</v>
      </c>
      <c r="K116" s="93"/>
      <c r="L116" s="111">
        <v>31370</v>
      </c>
      <c r="M116" s="93"/>
      <c r="N116" s="111">
        <v>30906</v>
      </c>
      <c r="O116" s="93"/>
      <c r="P116" s="111">
        <v>26863</v>
      </c>
    </row>
    <row r="117" spans="1:18" ht="17.5" customHeight="1" thickBot="1" x14ac:dyDescent="0.25">
      <c r="A117" s="63"/>
      <c r="B117" s="64" t="s">
        <v>39</v>
      </c>
      <c r="C117" s="65"/>
      <c r="D117" s="66">
        <v>76.2</v>
      </c>
      <c r="E117" s="67"/>
      <c r="F117" s="66">
        <v>79.010004221303134</v>
      </c>
      <c r="G117" s="94"/>
      <c r="H117" s="112">
        <f>ROUND(H115/H116*100,1)</f>
        <v>71.5</v>
      </c>
      <c r="I117" s="94"/>
      <c r="J117" s="112">
        <f>ROUND(J115/J116*100,1)</f>
        <v>73.7</v>
      </c>
      <c r="K117" s="94"/>
      <c r="L117" s="112">
        <f>ROUND(L115/L116*100,1)</f>
        <v>72.8</v>
      </c>
      <c r="M117" s="94"/>
      <c r="N117" s="112">
        <f>ROUND(N115/N116*100,1)</f>
        <v>72.599999999999994</v>
      </c>
      <c r="O117" s="94"/>
      <c r="P117" s="112">
        <f>ROUND(P115/P116*100,1)</f>
        <v>73.400000000000006</v>
      </c>
    </row>
    <row r="118" spans="1:18" ht="17.5" customHeight="1" x14ac:dyDescent="0.25">
      <c r="A118" s="68"/>
      <c r="B118" s="48">
        <v>1</v>
      </c>
      <c r="C118" s="49" t="s">
        <v>47</v>
      </c>
      <c r="D118" s="50">
        <v>7513.25</v>
      </c>
      <c r="E118" s="69" t="s">
        <v>47</v>
      </c>
      <c r="F118" s="70">
        <v>7896.61</v>
      </c>
      <c r="G118" s="106" t="s">
        <v>68</v>
      </c>
      <c r="H118" s="107">
        <v>1756</v>
      </c>
      <c r="I118" s="106" t="s">
        <v>49</v>
      </c>
      <c r="J118" s="107">
        <v>1587</v>
      </c>
      <c r="K118" s="106" t="s">
        <v>68</v>
      </c>
      <c r="L118" s="107">
        <v>1873</v>
      </c>
      <c r="M118" s="106" t="s">
        <v>68</v>
      </c>
      <c r="N118" s="107">
        <v>1631</v>
      </c>
      <c r="O118" s="106" t="s">
        <v>49</v>
      </c>
      <c r="P118" s="107">
        <v>1387</v>
      </c>
    </row>
    <row r="119" spans="1:18" ht="17.5" customHeight="1" x14ac:dyDescent="0.25">
      <c r="A119" s="52"/>
      <c r="B119" s="48">
        <v>2</v>
      </c>
      <c r="C119" s="49" t="s">
        <v>73</v>
      </c>
      <c r="D119" s="50">
        <v>4315.0600000000004</v>
      </c>
      <c r="E119" s="71" t="s">
        <v>73</v>
      </c>
      <c r="F119" s="72">
        <v>4359.0720000000001</v>
      </c>
      <c r="G119" s="108" t="s">
        <v>49</v>
      </c>
      <c r="H119" s="109">
        <v>1161</v>
      </c>
      <c r="I119" s="108" t="s">
        <v>68</v>
      </c>
      <c r="J119" s="109">
        <v>1486</v>
      </c>
      <c r="K119" s="108" t="s">
        <v>49</v>
      </c>
      <c r="L119" s="109">
        <v>1445</v>
      </c>
      <c r="M119" s="108" t="s">
        <v>49</v>
      </c>
      <c r="N119" s="109">
        <v>1227</v>
      </c>
      <c r="O119" s="108" t="s">
        <v>47</v>
      </c>
      <c r="P119" s="109">
        <v>917</v>
      </c>
    </row>
    <row r="120" spans="1:18" ht="17.5" customHeight="1" x14ac:dyDescent="0.25">
      <c r="A120" s="73" t="s">
        <v>40</v>
      </c>
      <c r="B120" s="48">
        <v>3</v>
      </c>
      <c r="C120" s="49" t="s">
        <v>55</v>
      </c>
      <c r="D120" s="50">
        <v>4312.07</v>
      </c>
      <c r="E120" s="71" t="s">
        <v>76</v>
      </c>
      <c r="F120" s="72">
        <v>3998.1179999999999</v>
      </c>
      <c r="G120" s="108" t="s">
        <v>151</v>
      </c>
      <c r="H120" s="109">
        <v>1155</v>
      </c>
      <c r="I120" s="108" t="s">
        <v>47</v>
      </c>
      <c r="J120" s="109">
        <v>881</v>
      </c>
      <c r="K120" s="108" t="s">
        <v>54</v>
      </c>
      <c r="L120" s="109">
        <v>981</v>
      </c>
      <c r="M120" s="108" t="s">
        <v>46</v>
      </c>
      <c r="N120" s="109">
        <v>938</v>
      </c>
      <c r="O120" s="108" t="s">
        <v>46</v>
      </c>
      <c r="P120" s="109">
        <v>883</v>
      </c>
    </row>
    <row r="121" spans="1:18" ht="17.5" customHeight="1" x14ac:dyDescent="0.25">
      <c r="A121" s="73"/>
      <c r="B121" s="48">
        <v>4</v>
      </c>
      <c r="C121" s="49" t="s">
        <v>76</v>
      </c>
      <c r="D121" s="50">
        <v>3619.7649999999999</v>
      </c>
      <c r="E121" s="71" t="s">
        <v>46</v>
      </c>
      <c r="F121" s="72">
        <v>3327.652</v>
      </c>
      <c r="G121" s="108" t="s">
        <v>69</v>
      </c>
      <c r="H121" s="109">
        <v>1114</v>
      </c>
      <c r="I121" s="108" t="s">
        <v>53</v>
      </c>
      <c r="J121" s="109">
        <v>776</v>
      </c>
      <c r="K121" s="108" t="s">
        <v>45</v>
      </c>
      <c r="L121" s="109">
        <v>898</v>
      </c>
      <c r="M121" s="108" t="s">
        <v>47</v>
      </c>
      <c r="N121" s="109">
        <v>893</v>
      </c>
      <c r="O121" s="108" t="s">
        <v>45</v>
      </c>
      <c r="P121" s="109">
        <v>802</v>
      </c>
    </row>
    <row r="122" spans="1:18" ht="17.5" customHeight="1" x14ac:dyDescent="0.25">
      <c r="A122" s="73"/>
      <c r="B122" s="48">
        <v>5</v>
      </c>
      <c r="C122" s="49" t="s">
        <v>46</v>
      </c>
      <c r="D122" s="50">
        <v>3237.24</v>
      </c>
      <c r="E122" s="71" t="s">
        <v>55</v>
      </c>
      <c r="F122" s="72">
        <v>2540.3850000000002</v>
      </c>
      <c r="G122" s="108" t="s">
        <v>56</v>
      </c>
      <c r="H122" s="109">
        <v>956</v>
      </c>
      <c r="I122" s="108" t="s">
        <v>69</v>
      </c>
      <c r="J122" s="109">
        <v>672</v>
      </c>
      <c r="K122" s="108" t="s">
        <v>47</v>
      </c>
      <c r="L122" s="109">
        <v>889</v>
      </c>
      <c r="M122" s="108" t="s">
        <v>54</v>
      </c>
      <c r="N122" s="109">
        <v>778</v>
      </c>
      <c r="O122" s="108" t="s">
        <v>54</v>
      </c>
      <c r="P122" s="109">
        <v>742</v>
      </c>
    </row>
    <row r="123" spans="1:18" ht="17.5" customHeight="1" x14ac:dyDescent="0.25">
      <c r="A123" s="52"/>
      <c r="B123" s="48">
        <v>6</v>
      </c>
      <c r="C123" s="49" t="s">
        <v>67</v>
      </c>
      <c r="D123" s="50">
        <v>2305.1799999999998</v>
      </c>
      <c r="E123" s="71" t="s">
        <v>67</v>
      </c>
      <c r="F123" s="72">
        <v>2253.88</v>
      </c>
      <c r="G123" s="108" t="s">
        <v>50</v>
      </c>
      <c r="H123" s="109">
        <v>732</v>
      </c>
      <c r="I123" s="108" t="s">
        <v>45</v>
      </c>
      <c r="J123" s="109">
        <v>664</v>
      </c>
      <c r="K123" s="108" t="s">
        <v>46</v>
      </c>
      <c r="L123" s="109">
        <v>785</v>
      </c>
      <c r="M123" s="108" t="s">
        <v>45</v>
      </c>
      <c r="N123" s="109">
        <v>727</v>
      </c>
      <c r="O123" s="108" t="s">
        <v>53</v>
      </c>
      <c r="P123" s="109">
        <v>641</v>
      </c>
    </row>
    <row r="124" spans="1:18" ht="17.5" customHeight="1" x14ac:dyDescent="0.25">
      <c r="A124" s="73"/>
      <c r="B124" s="48">
        <v>7</v>
      </c>
      <c r="C124" s="49" t="s">
        <v>53</v>
      </c>
      <c r="D124" s="50">
        <v>2158.8229999999999</v>
      </c>
      <c r="E124" s="71" t="s">
        <v>53</v>
      </c>
      <c r="F124" s="72">
        <v>2127.6840000000002</v>
      </c>
      <c r="G124" s="108" t="s">
        <v>47</v>
      </c>
      <c r="H124" s="109">
        <v>723</v>
      </c>
      <c r="I124" s="108" t="s">
        <v>54</v>
      </c>
      <c r="J124" s="109">
        <v>662</v>
      </c>
      <c r="K124" s="108" t="s">
        <v>48</v>
      </c>
      <c r="L124" s="109">
        <v>528</v>
      </c>
      <c r="M124" s="108" t="s">
        <v>56</v>
      </c>
      <c r="N124" s="109">
        <v>611</v>
      </c>
      <c r="O124" s="108" t="s">
        <v>68</v>
      </c>
      <c r="P124" s="109">
        <v>555</v>
      </c>
    </row>
    <row r="125" spans="1:18" ht="17.5" customHeight="1" x14ac:dyDescent="0.25">
      <c r="A125" s="73"/>
      <c r="B125" s="48">
        <v>8</v>
      </c>
      <c r="C125" s="49" t="s">
        <v>72</v>
      </c>
      <c r="D125" s="50">
        <v>1788.75</v>
      </c>
      <c r="E125" s="71" t="s">
        <v>44</v>
      </c>
      <c r="F125" s="72">
        <v>1810.05</v>
      </c>
      <c r="G125" s="108" t="s">
        <v>53</v>
      </c>
      <c r="H125" s="109">
        <v>644</v>
      </c>
      <c r="I125" s="108" t="s">
        <v>151</v>
      </c>
      <c r="J125" s="109">
        <v>661</v>
      </c>
      <c r="K125" s="108" t="s">
        <v>53</v>
      </c>
      <c r="L125" s="109">
        <v>517</v>
      </c>
      <c r="M125" s="108" t="s">
        <v>48</v>
      </c>
      <c r="N125" s="109">
        <v>599</v>
      </c>
      <c r="O125" s="108" t="s">
        <v>153</v>
      </c>
      <c r="P125" s="109">
        <v>528</v>
      </c>
      <c r="R125" s="74"/>
    </row>
    <row r="126" spans="1:18" ht="17.5" customHeight="1" x14ac:dyDescent="0.25">
      <c r="A126" s="73"/>
      <c r="B126" s="48">
        <v>9</v>
      </c>
      <c r="C126" s="49" t="s">
        <v>91</v>
      </c>
      <c r="D126" s="50">
        <v>1573</v>
      </c>
      <c r="E126" s="71" t="s">
        <v>57</v>
      </c>
      <c r="F126" s="72">
        <v>1415.528</v>
      </c>
      <c r="G126" s="108" t="s">
        <v>46</v>
      </c>
      <c r="H126" s="109">
        <v>643</v>
      </c>
      <c r="I126" s="108" t="s">
        <v>46</v>
      </c>
      <c r="J126" s="109">
        <v>624</v>
      </c>
      <c r="K126" s="108" t="s">
        <v>69</v>
      </c>
      <c r="L126" s="109">
        <v>493</v>
      </c>
      <c r="M126" s="108" t="s">
        <v>50</v>
      </c>
      <c r="N126" s="109">
        <v>556</v>
      </c>
      <c r="O126" s="108" t="s">
        <v>48</v>
      </c>
      <c r="P126" s="109">
        <v>501</v>
      </c>
      <c r="R126" s="74"/>
    </row>
    <row r="127" spans="1:18" ht="17.5" customHeight="1" x14ac:dyDescent="0.25">
      <c r="A127" s="52"/>
      <c r="B127" s="48">
        <v>10</v>
      </c>
      <c r="C127" s="49" t="s">
        <v>90</v>
      </c>
      <c r="D127" s="50">
        <v>1555</v>
      </c>
      <c r="E127" s="75" t="s">
        <v>58</v>
      </c>
      <c r="F127" s="54">
        <v>1287.92</v>
      </c>
      <c r="G127" s="110" t="s">
        <v>152</v>
      </c>
      <c r="H127" s="105">
        <v>642</v>
      </c>
      <c r="I127" s="110" t="s">
        <v>50</v>
      </c>
      <c r="J127" s="105">
        <v>579</v>
      </c>
      <c r="K127" s="110" t="s">
        <v>153</v>
      </c>
      <c r="L127" s="105">
        <v>452</v>
      </c>
      <c r="M127" s="110" t="s">
        <v>69</v>
      </c>
      <c r="N127" s="105">
        <v>553</v>
      </c>
      <c r="O127" s="110" t="s">
        <v>67</v>
      </c>
      <c r="P127" s="105">
        <v>484</v>
      </c>
    </row>
    <row r="128" spans="1:18" ht="17.5" customHeight="1" x14ac:dyDescent="0.2">
      <c r="A128" s="73" t="s">
        <v>41</v>
      </c>
      <c r="B128" s="55" t="s">
        <v>37</v>
      </c>
      <c r="C128" s="56"/>
      <c r="D128" s="57">
        <v>32377</v>
      </c>
      <c r="E128" s="58"/>
      <c r="F128" s="50">
        <v>31016.898999999998</v>
      </c>
      <c r="G128" s="92"/>
      <c r="H128" s="111">
        <f>SUM(H118:H127)</f>
        <v>9526</v>
      </c>
      <c r="I128" s="92"/>
      <c r="J128" s="111">
        <f>SUM(J118:J127)</f>
        <v>8592</v>
      </c>
      <c r="K128" s="92"/>
      <c r="L128" s="111">
        <f>SUM(L118:L127)</f>
        <v>8861</v>
      </c>
      <c r="M128" s="92"/>
      <c r="N128" s="111">
        <f>SUM(N118:N127)</f>
        <v>8513</v>
      </c>
      <c r="O128" s="92"/>
      <c r="P128" s="111">
        <f>SUM(P118:P127)</f>
        <v>7440</v>
      </c>
    </row>
    <row r="129" spans="1:18" ht="17.5" customHeight="1" x14ac:dyDescent="0.2">
      <c r="A129" s="76"/>
      <c r="B129" s="59" t="s">
        <v>42</v>
      </c>
      <c r="C129" s="60"/>
      <c r="D129" s="61">
        <v>47218</v>
      </c>
      <c r="E129" s="77"/>
      <c r="F129" s="61">
        <v>45208.669000000002</v>
      </c>
      <c r="G129" s="93"/>
      <c r="H129" s="111">
        <v>23603</v>
      </c>
      <c r="I129" s="93"/>
      <c r="J129" s="111">
        <v>21640</v>
      </c>
      <c r="K129" s="93"/>
      <c r="L129" s="111">
        <v>20920</v>
      </c>
      <c r="M129" s="93"/>
      <c r="N129" s="111">
        <v>20612</v>
      </c>
      <c r="O129" s="93"/>
      <c r="P129" s="111">
        <v>17386</v>
      </c>
    </row>
    <row r="130" spans="1:18" ht="17.5" customHeight="1" thickBot="1" x14ac:dyDescent="0.25">
      <c r="A130" s="43"/>
      <c r="B130" s="64" t="s">
        <v>39</v>
      </c>
      <c r="C130" s="65"/>
      <c r="D130" s="66">
        <v>68.599999999999994</v>
      </c>
      <c r="E130" s="67"/>
      <c r="F130" s="66">
        <v>68.608299439207116</v>
      </c>
      <c r="G130" s="94"/>
      <c r="H130" s="112">
        <f>ROUND(H128/H129*100,1)</f>
        <v>40.4</v>
      </c>
      <c r="I130" s="94"/>
      <c r="J130" s="112">
        <f>ROUND(J128/J129*100,1)</f>
        <v>39.700000000000003</v>
      </c>
      <c r="K130" s="94"/>
      <c r="L130" s="112">
        <f>ROUND(L128/L129*100,1)</f>
        <v>42.4</v>
      </c>
      <c r="M130" s="94"/>
      <c r="N130" s="112">
        <f>ROUND(N128/N129*100,1)</f>
        <v>41.3</v>
      </c>
      <c r="O130" s="94"/>
      <c r="P130" s="112">
        <f>ROUND(P128/P129*100,1)</f>
        <v>42.8</v>
      </c>
    </row>
    <row r="131" spans="1:18" ht="17.5" customHeight="1" x14ac:dyDescent="0.2">
      <c r="A131" s="60"/>
      <c r="B131" s="85"/>
      <c r="C131" s="60"/>
      <c r="D131" s="86"/>
      <c r="E131" s="60"/>
      <c r="F131" s="86"/>
      <c r="G131" s="60"/>
      <c r="H131" s="86"/>
      <c r="I131" s="60"/>
      <c r="J131" s="86"/>
      <c r="K131" s="60"/>
      <c r="L131" s="86"/>
      <c r="M131" s="60"/>
      <c r="N131" s="86"/>
      <c r="O131" s="101"/>
      <c r="P131" s="102"/>
    </row>
    <row r="132" spans="1:18" ht="17.5" customHeight="1" x14ac:dyDescent="0.2">
      <c r="A132" s="78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40"/>
      <c r="R132" s="40"/>
    </row>
    <row r="133" spans="1:18" s="90" customFormat="1" hidden="1" x14ac:dyDescent="0.2">
      <c r="A133" s="89"/>
    </row>
    <row r="134" spans="1:18" s="90" customFormat="1" hidden="1" x14ac:dyDescent="0.2">
      <c r="A134" s="91"/>
    </row>
    <row r="135" spans="1:18" s="90" customFormat="1" hidden="1" x14ac:dyDescent="0.2">
      <c r="A135" s="91"/>
    </row>
    <row r="136" spans="1:18" s="90" customFormat="1" hidden="1" x14ac:dyDescent="0.2">
      <c r="A136" s="91"/>
    </row>
    <row r="137" spans="1:18" s="90" customFormat="1" hidden="1" x14ac:dyDescent="0.2">
      <c r="A137" s="91"/>
    </row>
    <row r="138" spans="1:18" s="90" customFormat="1" hidden="1" x14ac:dyDescent="0.2">
      <c r="A138" s="91"/>
    </row>
    <row r="139" spans="1:18" s="90" customFormat="1" hidden="1" x14ac:dyDescent="0.2">
      <c r="A139" s="91"/>
    </row>
    <row r="140" spans="1:18" s="90" customFormat="1" hidden="1" x14ac:dyDescent="0.2">
      <c r="A140" s="91"/>
    </row>
    <row r="141" spans="1:18" s="90" customFormat="1" hidden="1" x14ac:dyDescent="0.2">
      <c r="A141" s="91"/>
    </row>
    <row r="142" spans="1:18" s="90" customFormat="1" hidden="1" x14ac:dyDescent="0.2">
      <c r="A142" s="91"/>
    </row>
    <row r="143" spans="1:18" s="90" customFormat="1" hidden="1" x14ac:dyDescent="0.2">
      <c r="A143" s="91"/>
    </row>
    <row r="144" spans="1:18" s="90" customFormat="1" hidden="1" x14ac:dyDescent="0.2">
      <c r="A144" s="91"/>
    </row>
    <row r="145" spans="1:18" ht="17.5" hidden="1" customHeight="1" x14ac:dyDescent="0.2">
      <c r="A145" s="78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40"/>
      <c r="R145" s="40"/>
    </row>
    <row r="146" spans="1:18" ht="27" customHeight="1" thickBot="1" x14ac:dyDescent="0.25">
      <c r="A146" s="35" t="s">
        <v>97</v>
      </c>
      <c r="B146" s="36"/>
      <c r="G146" s="38"/>
      <c r="H146" s="39"/>
      <c r="I146" s="38"/>
      <c r="J146" s="39"/>
      <c r="K146" s="38"/>
      <c r="L146" s="39"/>
      <c r="M146" s="38"/>
      <c r="N146" s="39"/>
      <c r="O146" s="38"/>
      <c r="P146" s="39" t="s">
        <v>29</v>
      </c>
      <c r="Q146" s="40"/>
      <c r="R146" s="40"/>
    </row>
    <row r="147" spans="1:18" ht="22" customHeight="1" x14ac:dyDescent="0.2">
      <c r="A147" s="41" t="s">
        <v>30</v>
      </c>
      <c r="B147" s="42" t="s">
        <v>31</v>
      </c>
      <c r="C147" s="122" t="s">
        <v>32</v>
      </c>
      <c r="D147" s="123"/>
      <c r="E147" s="122" t="s">
        <v>66</v>
      </c>
      <c r="F147" s="123"/>
      <c r="G147" s="120" t="s">
        <v>139</v>
      </c>
      <c r="H147" s="121"/>
      <c r="I147" s="120" t="s">
        <v>141</v>
      </c>
      <c r="J147" s="121"/>
      <c r="K147" s="120" t="s">
        <v>142</v>
      </c>
      <c r="L147" s="121"/>
      <c r="M147" s="120" t="s">
        <v>143</v>
      </c>
      <c r="N147" s="121"/>
      <c r="O147" s="120" t="s">
        <v>147</v>
      </c>
      <c r="P147" s="121"/>
    </row>
    <row r="148" spans="1:18" ht="22" customHeight="1" thickBot="1" x14ac:dyDescent="0.25">
      <c r="A148" s="43"/>
      <c r="B148" s="43"/>
      <c r="C148" s="44" t="s">
        <v>33</v>
      </c>
      <c r="D148" s="45" t="s">
        <v>34</v>
      </c>
      <c r="E148" s="46" t="s">
        <v>33</v>
      </c>
      <c r="F148" s="45" t="s">
        <v>34</v>
      </c>
      <c r="G148" s="46" t="s">
        <v>33</v>
      </c>
      <c r="H148" s="45" t="s">
        <v>34</v>
      </c>
      <c r="I148" s="46" t="s">
        <v>33</v>
      </c>
      <c r="J148" s="45" t="s">
        <v>34</v>
      </c>
      <c r="K148" s="46" t="s">
        <v>33</v>
      </c>
      <c r="L148" s="45" t="s">
        <v>34</v>
      </c>
      <c r="M148" s="46" t="s">
        <v>33</v>
      </c>
      <c r="N148" s="45" t="s">
        <v>34</v>
      </c>
      <c r="O148" s="46" t="s">
        <v>33</v>
      </c>
      <c r="P148" s="45" t="s">
        <v>34</v>
      </c>
    </row>
    <row r="149" spans="1:18" ht="17.25" customHeight="1" x14ac:dyDescent="0.25">
      <c r="A149" s="47"/>
      <c r="B149" s="48">
        <v>1</v>
      </c>
      <c r="C149" s="49" t="s">
        <v>47</v>
      </c>
      <c r="D149" s="50">
        <v>18312.455000000002</v>
      </c>
      <c r="E149" s="51" t="s">
        <v>47</v>
      </c>
      <c r="F149" s="50">
        <v>21416.325000000001</v>
      </c>
      <c r="G149" s="103" t="s">
        <v>144</v>
      </c>
      <c r="H149" s="104">
        <v>4151</v>
      </c>
      <c r="I149" s="103" t="s">
        <v>144</v>
      </c>
      <c r="J149" s="104">
        <v>4545</v>
      </c>
      <c r="K149" s="103" t="s">
        <v>144</v>
      </c>
      <c r="L149" s="104">
        <v>4354</v>
      </c>
      <c r="M149" s="103" t="s">
        <v>144</v>
      </c>
      <c r="N149" s="104">
        <v>4596</v>
      </c>
      <c r="O149" s="106" t="s">
        <v>144</v>
      </c>
      <c r="P149" s="107">
        <v>4213</v>
      </c>
    </row>
    <row r="150" spans="1:18" ht="17.5" customHeight="1" x14ac:dyDescent="0.25">
      <c r="A150" s="52"/>
      <c r="B150" s="48">
        <v>2</v>
      </c>
      <c r="C150" s="49" t="s">
        <v>75</v>
      </c>
      <c r="D150" s="50">
        <v>4217.0280000000002</v>
      </c>
      <c r="E150" s="51" t="s">
        <v>75</v>
      </c>
      <c r="F150" s="50">
        <v>3295.5239999999999</v>
      </c>
      <c r="G150" s="103" t="s">
        <v>49</v>
      </c>
      <c r="H150" s="104">
        <v>3934</v>
      </c>
      <c r="I150" s="103" t="s">
        <v>49</v>
      </c>
      <c r="J150" s="104">
        <v>3848</v>
      </c>
      <c r="K150" s="103" t="s">
        <v>49</v>
      </c>
      <c r="L150" s="104">
        <v>4140</v>
      </c>
      <c r="M150" s="103" t="s">
        <v>49</v>
      </c>
      <c r="N150" s="104">
        <v>3948</v>
      </c>
      <c r="O150" s="108" t="s">
        <v>49</v>
      </c>
      <c r="P150" s="109">
        <v>3718</v>
      </c>
    </row>
    <row r="151" spans="1:18" ht="17.5" customHeight="1" x14ac:dyDescent="0.25">
      <c r="A151" s="53" t="s">
        <v>35</v>
      </c>
      <c r="B151" s="48">
        <v>3</v>
      </c>
      <c r="C151" s="49" t="s">
        <v>76</v>
      </c>
      <c r="D151" s="50">
        <v>3667.1550000000002</v>
      </c>
      <c r="E151" s="51" t="s">
        <v>76</v>
      </c>
      <c r="F151" s="50">
        <v>3112.1149999999998</v>
      </c>
      <c r="G151" s="103" t="s">
        <v>154</v>
      </c>
      <c r="H151" s="104">
        <v>3660</v>
      </c>
      <c r="I151" s="103" t="s">
        <v>154</v>
      </c>
      <c r="J151" s="104">
        <v>3646</v>
      </c>
      <c r="K151" s="103" t="s">
        <v>154</v>
      </c>
      <c r="L151" s="104">
        <v>3721</v>
      </c>
      <c r="M151" s="103" t="s">
        <v>154</v>
      </c>
      <c r="N151" s="104">
        <v>3580</v>
      </c>
      <c r="O151" s="108" t="s">
        <v>154</v>
      </c>
      <c r="P151" s="109">
        <v>3394</v>
      </c>
    </row>
    <row r="152" spans="1:18" ht="17.5" customHeight="1" x14ac:dyDescent="0.25">
      <c r="A152" s="47"/>
      <c r="B152" s="48">
        <v>4</v>
      </c>
      <c r="C152" s="49" t="s">
        <v>77</v>
      </c>
      <c r="D152" s="50">
        <v>2878.38</v>
      </c>
      <c r="E152" s="51" t="s">
        <v>53</v>
      </c>
      <c r="F152" s="50">
        <v>3076.8850000000002</v>
      </c>
      <c r="G152" s="103" t="s">
        <v>155</v>
      </c>
      <c r="H152" s="104">
        <v>2912</v>
      </c>
      <c r="I152" s="103" t="s">
        <v>155</v>
      </c>
      <c r="J152" s="104">
        <v>2936</v>
      </c>
      <c r="K152" s="103" t="s">
        <v>155</v>
      </c>
      <c r="L152" s="104">
        <v>3147</v>
      </c>
      <c r="M152" s="103" t="s">
        <v>155</v>
      </c>
      <c r="N152" s="104">
        <v>2903</v>
      </c>
      <c r="O152" s="108" t="s">
        <v>155</v>
      </c>
      <c r="P152" s="109">
        <v>3022</v>
      </c>
    </row>
    <row r="153" spans="1:18" ht="17.5" customHeight="1" x14ac:dyDescent="0.25">
      <c r="A153" s="47"/>
      <c r="B153" s="48">
        <v>5</v>
      </c>
      <c r="C153" s="49" t="s">
        <v>55</v>
      </c>
      <c r="D153" s="50">
        <v>2800.087</v>
      </c>
      <c r="E153" s="51" t="s">
        <v>77</v>
      </c>
      <c r="F153" s="50">
        <v>2820.9540000000002</v>
      </c>
      <c r="G153" s="103" t="s">
        <v>156</v>
      </c>
      <c r="H153" s="104">
        <v>2274</v>
      </c>
      <c r="I153" s="103" t="s">
        <v>157</v>
      </c>
      <c r="J153" s="104">
        <v>2333</v>
      </c>
      <c r="K153" s="103" t="s">
        <v>157</v>
      </c>
      <c r="L153" s="104">
        <v>2576</v>
      </c>
      <c r="M153" s="103" t="s">
        <v>157</v>
      </c>
      <c r="N153" s="104">
        <v>2545</v>
      </c>
      <c r="O153" s="108" t="s">
        <v>157</v>
      </c>
      <c r="P153" s="109">
        <v>2449</v>
      </c>
    </row>
    <row r="154" spans="1:18" ht="17.5" customHeight="1" x14ac:dyDescent="0.25">
      <c r="A154" s="52"/>
      <c r="B154" s="48">
        <v>6</v>
      </c>
      <c r="C154" s="49" t="s">
        <v>73</v>
      </c>
      <c r="D154" s="50">
        <v>2747.85</v>
      </c>
      <c r="E154" s="51" t="s">
        <v>73</v>
      </c>
      <c r="F154" s="50">
        <v>2789.02</v>
      </c>
      <c r="G154" s="103" t="s">
        <v>157</v>
      </c>
      <c r="H154" s="104">
        <v>2272</v>
      </c>
      <c r="I154" s="103" t="s">
        <v>156</v>
      </c>
      <c r="J154" s="104">
        <v>2294</v>
      </c>
      <c r="K154" s="103" t="s">
        <v>156</v>
      </c>
      <c r="L154" s="104">
        <v>2545</v>
      </c>
      <c r="M154" s="103" t="s">
        <v>156</v>
      </c>
      <c r="N154" s="104">
        <v>2385</v>
      </c>
      <c r="O154" s="108" t="s">
        <v>156</v>
      </c>
      <c r="P154" s="109">
        <v>2291</v>
      </c>
    </row>
    <row r="155" spans="1:18" ht="17.5" customHeight="1" x14ac:dyDescent="0.25">
      <c r="A155" s="47"/>
      <c r="B155" s="48">
        <v>7</v>
      </c>
      <c r="C155" s="49" t="s">
        <v>53</v>
      </c>
      <c r="D155" s="50">
        <v>2669.8290000000002</v>
      </c>
      <c r="E155" s="51" t="s">
        <v>44</v>
      </c>
      <c r="F155" s="50">
        <v>2677.0010000000002</v>
      </c>
      <c r="G155" s="103" t="s">
        <v>50</v>
      </c>
      <c r="H155" s="104">
        <v>2102</v>
      </c>
      <c r="I155" s="103" t="s">
        <v>54</v>
      </c>
      <c r="J155" s="104">
        <v>1840</v>
      </c>
      <c r="K155" s="103" t="s">
        <v>50</v>
      </c>
      <c r="L155" s="104">
        <v>2296</v>
      </c>
      <c r="M155" s="103" t="s">
        <v>50</v>
      </c>
      <c r="N155" s="104">
        <v>2051</v>
      </c>
      <c r="O155" s="108" t="s">
        <v>50</v>
      </c>
      <c r="P155" s="109">
        <v>1993</v>
      </c>
    </row>
    <row r="156" spans="1:18" ht="17.5" customHeight="1" x14ac:dyDescent="0.25">
      <c r="A156" s="47"/>
      <c r="B156" s="48">
        <v>8</v>
      </c>
      <c r="C156" s="49" t="s">
        <v>52</v>
      </c>
      <c r="D156" s="50">
        <v>1922.8969999999999</v>
      </c>
      <c r="E156" s="51" t="s">
        <v>58</v>
      </c>
      <c r="F156" s="50">
        <v>1995.933</v>
      </c>
      <c r="G156" s="103" t="s">
        <v>54</v>
      </c>
      <c r="H156" s="104">
        <v>1949</v>
      </c>
      <c r="I156" s="103" t="s">
        <v>50</v>
      </c>
      <c r="J156" s="104">
        <v>1817</v>
      </c>
      <c r="K156" s="103" t="s">
        <v>54</v>
      </c>
      <c r="L156" s="104">
        <v>1891</v>
      </c>
      <c r="M156" s="103" t="s">
        <v>54</v>
      </c>
      <c r="N156" s="104">
        <v>2018</v>
      </c>
      <c r="O156" s="108" t="s">
        <v>54</v>
      </c>
      <c r="P156" s="109">
        <v>1890</v>
      </c>
    </row>
    <row r="157" spans="1:18" ht="17.5" customHeight="1" x14ac:dyDescent="0.25">
      <c r="A157" s="47"/>
      <c r="B157" s="48">
        <v>9</v>
      </c>
      <c r="C157" s="49" t="s">
        <v>91</v>
      </c>
      <c r="D157" s="50">
        <v>1828</v>
      </c>
      <c r="E157" s="51" t="s">
        <v>52</v>
      </c>
      <c r="F157" s="50">
        <v>1902.288</v>
      </c>
      <c r="G157" s="103" t="s">
        <v>51</v>
      </c>
      <c r="H157" s="104">
        <v>1387</v>
      </c>
      <c r="I157" s="103" t="s">
        <v>51</v>
      </c>
      <c r="J157" s="104">
        <v>1666</v>
      </c>
      <c r="K157" s="103" t="s">
        <v>51</v>
      </c>
      <c r="L157" s="104">
        <v>1740</v>
      </c>
      <c r="M157" s="103" t="s">
        <v>51</v>
      </c>
      <c r="N157" s="104">
        <v>1939</v>
      </c>
      <c r="O157" s="108" t="s">
        <v>51</v>
      </c>
      <c r="P157" s="109">
        <v>1838</v>
      </c>
    </row>
    <row r="158" spans="1:18" ht="17.5" customHeight="1" x14ac:dyDescent="0.25">
      <c r="A158" s="52"/>
      <c r="B158" s="48">
        <v>10</v>
      </c>
      <c r="C158" s="49" t="s">
        <v>83</v>
      </c>
      <c r="D158" s="50">
        <v>1815</v>
      </c>
      <c r="E158" s="51" t="s">
        <v>56</v>
      </c>
      <c r="F158" s="54">
        <v>1864.63</v>
      </c>
      <c r="G158" s="103" t="s">
        <v>158</v>
      </c>
      <c r="H158" s="105">
        <v>1279</v>
      </c>
      <c r="I158" s="103" t="s">
        <v>68</v>
      </c>
      <c r="J158" s="105">
        <v>1287</v>
      </c>
      <c r="K158" s="103" t="s">
        <v>44</v>
      </c>
      <c r="L158" s="105">
        <v>1349</v>
      </c>
      <c r="M158" s="103" t="s">
        <v>68</v>
      </c>
      <c r="N158" s="105">
        <v>1348</v>
      </c>
      <c r="O158" s="110" t="s">
        <v>68</v>
      </c>
      <c r="P158" s="105">
        <v>1305</v>
      </c>
    </row>
    <row r="159" spans="1:18" ht="17.5" customHeight="1" x14ac:dyDescent="0.2">
      <c r="A159" s="47" t="s">
        <v>36</v>
      </c>
      <c r="B159" s="55" t="s">
        <v>37</v>
      </c>
      <c r="C159" s="56"/>
      <c r="D159" s="57">
        <v>42858</v>
      </c>
      <c r="E159" s="58"/>
      <c r="F159" s="50">
        <v>44950.674999999988</v>
      </c>
      <c r="G159" s="92"/>
      <c r="H159" s="111">
        <f>SUM(H149:H158)</f>
        <v>25920</v>
      </c>
      <c r="I159" s="92"/>
      <c r="J159" s="111">
        <f>SUM(J149:J158)</f>
        <v>26212</v>
      </c>
      <c r="K159" s="92"/>
      <c r="L159" s="111">
        <f>SUM(L149:L158)</f>
        <v>27759</v>
      </c>
      <c r="M159" s="92"/>
      <c r="N159" s="111">
        <f>SUM(N149:N158)</f>
        <v>27313</v>
      </c>
      <c r="O159" s="92"/>
      <c r="P159" s="111">
        <f>SUM(P149:P158)</f>
        <v>26113</v>
      </c>
    </row>
    <row r="160" spans="1:18" ht="17.5" customHeight="1" x14ac:dyDescent="0.2">
      <c r="A160" s="47"/>
      <c r="B160" s="59" t="s">
        <v>42</v>
      </c>
      <c r="C160" s="60"/>
      <c r="D160" s="61">
        <v>56254</v>
      </c>
      <c r="E160" s="62"/>
      <c r="F160" s="50">
        <v>56892.383999999998</v>
      </c>
      <c r="G160" s="93"/>
      <c r="H160" s="111">
        <v>37358</v>
      </c>
      <c r="I160" s="93"/>
      <c r="J160" s="111">
        <v>37727</v>
      </c>
      <c r="K160" s="93"/>
      <c r="L160" s="111">
        <v>39771</v>
      </c>
      <c r="M160" s="93"/>
      <c r="N160" s="111">
        <v>38841</v>
      </c>
      <c r="O160" s="93"/>
      <c r="P160" s="111">
        <v>37573</v>
      </c>
    </row>
    <row r="161" spans="1:18" ht="17.5" customHeight="1" thickBot="1" x14ac:dyDescent="0.25">
      <c r="A161" s="63"/>
      <c r="B161" s="64" t="s">
        <v>39</v>
      </c>
      <c r="C161" s="65"/>
      <c r="D161" s="66">
        <v>76.2</v>
      </c>
      <c r="E161" s="67"/>
      <c r="F161" s="66">
        <v>79.010004221303134</v>
      </c>
      <c r="G161" s="94"/>
      <c r="H161" s="112">
        <f>ROUND(H159/H160*100,1)</f>
        <v>69.400000000000006</v>
      </c>
      <c r="I161" s="94"/>
      <c r="J161" s="112">
        <f>ROUND(J159/J160*100,1)</f>
        <v>69.5</v>
      </c>
      <c r="K161" s="94"/>
      <c r="L161" s="112">
        <f>ROUND(L159/L160*100,1)</f>
        <v>69.8</v>
      </c>
      <c r="M161" s="94"/>
      <c r="N161" s="112">
        <f>ROUND(N159/N160*100,1)</f>
        <v>70.3</v>
      </c>
      <c r="O161" s="94"/>
      <c r="P161" s="112">
        <f>ROUND(P159/P160*100,1)</f>
        <v>69.5</v>
      </c>
    </row>
    <row r="162" spans="1:18" ht="17.5" customHeight="1" x14ac:dyDescent="0.25">
      <c r="A162" s="68"/>
      <c r="B162" s="48">
        <v>1</v>
      </c>
      <c r="C162" s="49" t="s">
        <v>47</v>
      </c>
      <c r="D162" s="50">
        <v>7513.25</v>
      </c>
      <c r="E162" s="69" t="s">
        <v>47</v>
      </c>
      <c r="F162" s="70">
        <v>7896.61</v>
      </c>
      <c r="G162" s="106" t="s">
        <v>46</v>
      </c>
      <c r="H162" s="107">
        <v>6072</v>
      </c>
      <c r="I162" s="106" t="s">
        <v>46</v>
      </c>
      <c r="J162" s="107">
        <v>5257</v>
      </c>
      <c r="K162" s="106" t="s">
        <v>46</v>
      </c>
      <c r="L162" s="107">
        <v>5446</v>
      </c>
      <c r="M162" s="106" t="s">
        <v>46</v>
      </c>
      <c r="N162" s="107">
        <v>5386</v>
      </c>
      <c r="O162" s="106" t="s">
        <v>46</v>
      </c>
      <c r="P162" s="107">
        <v>5186</v>
      </c>
    </row>
    <row r="163" spans="1:18" ht="17.5" customHeight="1" x14ac:dyDescent="0.25">
      <c r="A163" s="52"/>
      <c r="B163" s="48">
        <v>2</v>
      </c>
      <c r="C163" s="49" t="s">
        <v>73</v>
      </c>
      <c r="D163" s="50">
        <v>4315.0600000000004</v>
      </c>
      <c r="E163" s="71" t="s">
        <v>73</v>
      </c>
      <c r="F163" s="72">
        <v>4359.0720000000001</v>
      </c>
      <c r="G163" s="108" t="s">
        <v>54</v>
      </c>
      <c r="H163" s="109">
        <v>4862</v>
      </c>
      <c r="I163" s="108" t="s">
        <v>54</v>
      </c>
      <c r="J163" s="109">
        <v>4682</v>
      </c>
      <c r="K163" s="108" t="s">
        <v>54</v>
      </c>
      <c r="L163" s="109">
        <v>5049</v>
      </c>
      <c r="M163" s="108" t="s">
        <v>54</v>
      </c>
      <c r="N163" s="109">
        <v>5297</v>
      </c>
      <c r="O163" s="108" t="s">
        <v>54</v>
      </c>
      <c r="P163" s="109">
        <v>5090</v>
      </c>
    </row>
    <row r="164" spans="1:18" ht="17.5" customHeight="1" x14ac:dyDescent="0.25">
      <c r="A164" s="73" t="s">
        <v>40</v>
      </c>
      <c r="B164" s="48">
        <v>3</v>
      </c>
      <c r="C164" s="49" t="s">
        <v>55</v>
      </c>
      <c r="D164" s="50">
        <v>4312.07</v>
      </c>
      <c r="E164" s="71" t="s">
        <v>76</v>
      </c>
      <c r="F164" s="72">
        <v>3998.1179999999999</v>
      </c>
      <c r="G164" s="108" t="s">
        <v>47</v>
      </c>
      <c r="H164" s="109">
        <v>4739</v>
      </c>
      <c r="I164" s="108" t="s">
        <v>47</v>
      </c>
      <c r="J164" s="109">
        <v>4578</v>
      </c>
      <c r="K164" s="108" t="s">
        <v>47</v>
      </c>
      <c r="L164" s="109">
        <v>4804</v>
      </c>
      <c r="M164" s="108" t="s">
        <v>47</v>
      </c>
      <c r="N164" s="109">
        <v>4699</v>
      </c>
      <c r="O164" s="108" t="s">
        <v>47</v>
      </c>
      <c r="P164" s="109">
        <v>4744</v>
      </c>
    </row>
    <row r="165" spans="1:18" ht="17.5" customHeight="1" x14ac:dyDescent="0.25">
      <c r="A165" s="73"/>
      <c r="B165" s="48">
        <v>4</v>
      </c>
      <c r="C165" s="49" t="s">
        <v>76</v>
      </c>
      <c r="D165" s="50">
        <v>3619.7649999999999</v>
      </c>
      <c r="E165" s="71" t="s">
        <v>46</v>
      </c>
      <c r="F165" s="72">
        <v>3327.652</v>
      </c>
      <c r="G165" s="108" t="s">
        <v>44</v>
      </c>
      <c r="H165" s="109">
        <v>3413</v>
      </c>
      <c r="I165" s="108" t="s">
        <v>44</v>
      </c>
      <c r="J165" s="109">
        <v>3266</v>
      </c>
      <c r="K165" s="108" t="s">
        <v>44</v>
      </c>
      <c r="L165" s="109">
        <v>3364</v>
      </c>
      <c r="M165" s="108" t="s">
        <v>44</v>
      </c>
      <c r="N165" s="109">
        <v>3396</v>
      </c>
      <c r="O165" s="108" t="s">
        <v>44</v>
      </c>
      <c r="P165" s="109">
        <v>3163</v>
      </c>
    </row>
    <row r="166" spans="1:18" ht="17.5" customHeight="1" x14ac:dyDescent="0.25">
      <c r="A166" s="73"/>
      <c r="B166" s="48">
        <v>5</v>
      </c>
      <c r="C166" s="49" t="s">
        <v>46</v>
      </c>
      <c r="D166" s="50">
        <v>3237.24</v>
      </c>
      <c r="E166" s="71" t="s">
        <v>55</v>
      </c>
      <c r="F166" s="72">
        <v>2540.3850000000002</v>
      </c>
      <c r="G166" s="108" t="s">
        <v>159</v>
      </c>
      <c r="H166" s="109">
        <v>2055</v>
      </c>
      <c r="I166" s="108" t="s">
        <v>159</v>
      </c>
      <c r="J166" s="109">
        <v>1965</v>
      </c>
      <c r="K166" s="108" t="s">
        <v>159</v>
      </c>
      <c r="L166" s="109">
        <v>1970</v>
      </c>
      <c r="M166" s="108" t="s">
        <v>159</v>
      </c>
      <c r="N166" s="109">
        <v>2093</v>
      </c>
      <c r="O166" s="108" t="s">
        <v>159</v>
      </c>
      <c r="P166" s="109">
        <v>1966</v>
      </c>
    </row>
    <row r="167" spans="1:18" ht="17.5" customHeight="1" x14ac:dyDescent="0.25">
      <c r="A167" s="52"/>
      <c r="B167" s="48">
        <v>6</v>
      </c>
      <c r="C167" s="49" t="s">
        <v>67</v>
      </c>
      <c r="D167" s="50">
        <v>2305.1799999999998</v>
      </c>
      <c r="E167" s="71" t="s">
        <v>67</v>
      </c>
      <c r="F167" s="72">
        <v>2253.88</v>
      </c>
      <c r="G167" s="108" t="s">
        <v>160</v>
      </c>
      <c r="H167" s="109">
        <v>1579</v>
      </c>
      <c r="I167" s="108" t="s">
        <v>160</v>
      </c>
      <c r="J167" s="109">
        <v>1605</v>
      </c>
      <c r="K167" s="108" t="s">
        <v>160</v>
      </c>
      <c r="L167" s="109">
        <v>1557</v>
      </c>
      <c r="M167" s="108" t="s">
        <v>160</v>
      </c>
      <c r="N167" s="109">
        <v>1504</v>
      </c>
      <c r="O167" s="108" t="s">
        <v>48</v>
      </c>
      <c r="P167" s="109">
        <v>1384</v>
      </c>
    </row>
    <row r="168" spans="1:18" ht="17.5" customHeight="1" x14ac:dyDescent="0.25">
      <c r="A168" s="73"/>
      <c r="B168" s="48">
        <v>7</v>
      </c>
      <c r="C168" s="49" t="s">
        <v>53</v>
      </c>
      <c r="D168" s="50">
        <v>2158.8229999999999</v>
      </c>
      <c r="E168" s="71" t="s">
        <v>53</v>
      </c>
      <c r="F168" s="72">
        <v>2127.6840000000002</v>
      </c>
      <c r="G168" s="108" t="s">
        <v>48</v>
      </c>
      <c r="H168" s="109">
        <v>1378</v>
      </c>
      <c r="I168" s="108" t="s">
        <v>48</v>
      </c>
      <c r="J168" s="109">
        <v>1422</v>
      </c>
      <c r="K168" s="108" t="s">
        <v>48</v>
      </c>
      <c r="L168" s="109">
        <v>1472</v>
      </c>
      <c r="M168" s="108" t="s">
        <v>48</v>
      </c>
      <c r="N168" s="109">
        <v>1495</v>
      </c>
      <c r="O168" s="108" t="s">
        <v>160</v>
      </c>
      <c r="P168" s="109">
        <v>1326</v>
      </c>
    </row>
    <row r="169" spans="1:18" ht="17.5" customHeight="1" x14ac:dyDescent="0.25">
      <c r="A169" s="73"/>
      <c r="B169" s="48">
        <v>8</v>
      </c>
      <c r="C169" s="49" t="s">
        <v>72</v>
      </c>
      <c r="D169" s="50">
        <v>1788.75</v>
      </c>
      <c r="E169" s="71" t="s">
        <v>44</v>
      </c>
      <c r="F169" s="72">
        <v>1810.05</v>
      </c>
      <c r="G169" s="108" t="s">
        <v>75</v>
      </c>
      <c r="H169" s="109">
        <v>1214</v>
      </c>
      <c r="I169" s="108" t="s">
        <v>75</v>
      </c>
      <c r="J169" s="109">
        <v>1241</v>
      </c>
      <c r="K169" s="108" t="s">
        <v>75</v>
      </c>
      <c r="L169" s="109">
        <v>1342</v>
      </c>
      <c r="M169" s="108" t="s">
        <v>75</v>
      </c>
      <c r="N169" s="109">
        <v>1377</v>
      </c>
      <c r="O169" s="108" t="s">
        <v>75</v>
      </c>
      <c r="P169" s="109">
        <v>1194</v>
      </c>
      <c r="R169" s="74"/>
    </row>
    <row r="170" spans="1:18" ht="17.5" customHeight="1" x14ac:dyDescent="0.25">
      <c r="A170" s="73"/>
      <c r="B170" s="48">
        <v>9</v>
      </c>
      <c r="C170" s="49" t="s">
        <v>91</v>
      </c>
      <c r="D170" s="50">
        <v>1573</v>
      </c>
      <c r="E170" s="71" t="s">
        <v>57</v>
      </c>
      <c r="F170" s="72">
        <v>1415.528</v>
      </c>
      <c r="G170" s="108" t="s">
        <v>53</v>
      </c>
      <c r="H170" s="109">
        <v>1123</v>
      </c>
      <c r="I170" s="108" t="s">
        <v>53</v>
      </c>
      <c r="J170" s="109">
        <v>1087</v>
      </c>
      <c r="K170" s="108" t="s">
        <v>53</v>
      </c>
      <c r="L170" s="109">
        <v>1269</v>
      </c>
      <c r="M170" s="108" t="s">
        <v>53</v>
      </c>
      <c r="N170" s="109">
        <v>1174</v>
      </c>
      <c r="O170" s="108" t="s">
        <v>52</v>
      </c>
      <c r="P170" s="109">
        <v>1085</v>
      </c>
      <c r="R170" s="74"/>
    </row>
    <row r="171" spans="1:18" ht="17.5" customHeight="1" x14ac:dyDescent="0.25">
      <c r="A171" s="52"/>
      <c r="B171" s="48">
        <v>10</v>
      </c>
      <c r="C171" s="49" t="s">
        <v>90</v>
      </c>
      <c r="D171" s="50">
        <v>1555</v>
      </c>
      <c r="E171" s="75" t="s">
        <v>58</v>
      </c>
      <c r="F171" s="54">
        <v>1287.92</v>
      </c>
      <c r="G171" s="110" t="s">
        <v>52</v>
      </c>
      <c r="H171" s="105">
        <v>1001</v>
      </c>
      <c r="I171" s="110" t="s">
        <v>52</v>
      </c>
      <c r="J171" s="105">
        <v>1037</v>
      </c>
      <c r="K171" s="110" t="s">
        <v>52</v>
      </c>
      <c r="L171" s="105">
        <v>1081</v>
      </c>
      <c r="M171" s="110" t="s">
        <v>52</v>
      </c>
      <c r="N171" s="105">
        <v>1139</v>
      </c>
      <c r="O171" s="110" t="s">
        <v>53</v>
      </c>
      <c r="P171" s="105">
        <v>933</v>
      </c>
    </row>
    <row r="172" spans="1:18" ht="17.5" customHeight="1" x14ac:dyDescent="0.2">
      <c r="A172" s="73" t="s">
        <v>41</v>
      </c>
      <c r="B172" s="55" t="s">
        <v>37</v>
      </c>
      <c r="C172" s="56"/>
      <c r="D172" s="57">
        <v>32377</v>
      </c>
      <c r="E172" s="58"/>
      <c r="F172" s="50">
        <v>31016.898999999998</v>
      </c>
      <c r="G172" s="92"/>
      <c r="H172" s="111">
        <f>SUM(H162:H171)</f>
        <v>27436</v>
      </c>
      <c r="I172" s="92"/>
      <c r="J172" s="111">
        <f>SUM(J162:J171)</f>
        <v>26140</v>
      </c>
      <c r="K172" s="92"/>
      <c r="L172" s="111">
        <f>SUM(L162:L171)</f>
        <v>27354</v>
      </c>
      <c r="M172" s="92"/>
      <c r="N172" s="111">
        <f>SUM(N162:N171)</f>
        <v>27560</v>
      </c>
      <c r="O172" s="92"/>
      <c r="P172" s="111">
        <f>SUM(P162:P171)</f>
        <v>26071</v>
      </c>
    </row>
    <row r="173" spans="1:18" ht="17.5" customHeight="1" x14ac:dyDescent="0.2">
      <c r="A173" s="76"/>
      <c r="B173" s="59" t="s">
        <v>42</v>
      </c>
      <c r="C173" s="60"/>
      <c r="D173" s="61">
        <v>47218</v>
      </c>
      <c r="E173" s="77"/>
      <c r="F173" s="61">
        <v>45208.669000000002</v>
      </c>
      <c r="G173" s="93"/>
      <c r="H173" s="111">
        <v>39060</v>
      </c>
      <c r="I173" s="93"/>
      <c r="J173" s="111">
        <v>38178</v>
      </c>
      <c r="K173" s="93"/>
      <c r="L173" s="111">
        <v>39585</v>
      </c>
      <c r="M173" s="93"/>
      <c r="N173" s="111">
        <v>39639</v>
      </c>
      <c r="O173" s="93"/>
      <c r="P173" s="111">
        <v>37961</v>
      </c>
    </row>
    <row r="174" spans="1:18" ht="17.5" customHeight="1" thickBot="1" x14ac:dyDescent="0.25">
      <c r="A174" s="43"/>
      <c r="B174" s="64" t="s">
        <v>39</v>
      </c>
      <c r="C174" s="65"/>
      <c r="D174" s="66">
        <v>68.599999999999994</v>
      </c>
      <c r="E174" s="67"/>
      <c r="F174" s="66">
        <v>68.608299439207116</v>
      </c>
      <c r="G174" s="94"/>
      <c r="H174" s="112">
        <f>ROUND(H172/H173*100,1)</f>
        <v>70.2</v>
      </c>
      <c r="I174" s="94"/>
      <c r="J174" s="112">
        <f>ROUND(J172/J173*100,1)</f>
        <v>68.5</v>
      </c>
      <c r="K174" s="94"/>
      <c r="L174" s="112">
        <f>ROUND(L172/L173*100,1)</f>
        <v>69.099999999999994</v>
      </c>
      <c r="M174" s="94"/>
      <c r="N174" s="112">
        <f>ROUND(N172/N173*100,1)</f>
        <v>69.5</v>
      </c>
      <c r="O174" s="94"/>
      <c r="P174" s="112">
        <f>ROUND(P172/P173*100,1)</f>
        <v>68.7</v>
      </c>
    </row>
    <row r="175" spans="1:18" ht="17.5" customHeight="1" x14ac:dyDescent="0.2">
      <c r="A175" s="60"/>
      <c r="B175" s="85"/>
      <c r="C175" s="60"/>
      <c r="D175" s="86"/>
      <c r="E175" s="60"/>
      <c r="F175" s="86"/>
      <c r="G175" s="60"/>
      <c r="H175" s="86"/>
      <c r="I175" s="60"/>
      <c r="J175" s="86"/>
      <c r="K175" s="60"/>
      <c r="L175" s="86"/>
      <c r="M175" s="60"/>
      <c r="N175" s="86"/>
      <c r="O175" s="101"/>
      <c r="P175" s="102"/>
    </row>
    <row r="176" spans="1:18" ht="17.5" customHeight="1" x14ac:dyDescent="0.2">
      <c r="A176" s="78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40"/>
      <c r="R176" s="40"/>
    </row>
    <row r="177" spans="1:18" s="90" customFormat="1" hidden="1" x14ac:dyDescent="0.2">
      <c r="A177" s="89"/>
    </row>
    <row r="178" spans="1:18" s="90" customFormat="1" hidden="1" x14ac:dyDescent="0.2">
      <c r="A178" s="91"/>
    </row>
    <row r="179" spans="1:18" s="90" customFormat="1" hidden="1" x14ac:dyDescent="0.2">
      <c r="A179" s="91"/>
    </row>
    <row r="180" spans="1:18" s="90" customFormat="1" hidden="1" x14ac:dyDescent="0.2">
      <c r="A180" s="91"/>
    </row>
    <row r="181" spans="1:18" s="90" customFormat="1" hidden="1" x14ac:dyDescent="0.2">
      <c r="A181" s="91"/>
    </row>
    <row r="182" spans="1:18" s="90" customFormat="1" hidden="1" x14ac:dyDescent="0.2">
      <c r="A182" s="91"/>
    </row>
    <row r="183" spans="1:18" s="90" customFormat="1" hidden="1" x14ac:dyDescent="0.2">
      <c r="A183" s="91"/>
    </row>
    <row r="184" spans="1:18" s="90" customFormat="1" hidden="1" x14ac:dyDescent="0.2">
      <c r="A184" s="91"/>
    </row>
    <row r="185" spans="1:18" s="90" customFormat="1" hidden="1" x14ac:dyDescent="0.2">
      <c r="A185" s="91"/>
    </row>
    <row r="186" spans="1:18" s="90" customFormat="1" hidden="1" x14ac:dyDescent="0.2">
      <c r="A186" s="91"/>
    </row>
    <row r="187" spans="1:18" s="90" customFormat="1" hidden="1" x14ac:dyDescent="0.2">
      <c r="A187" s="91"/>
    </row>
    <row r="188" spans="1:18" s="90" customFormat="1" hidden="1" x14ac:dyDescent="0.2">
      <c r="A188" s="91"/>
    </row>
    <row r="189" spans="1:18" ht="17.5" hidden="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40"/>
      <c r="R189" s="40"/>
    </row>
    <row r="190" spans="1:18" ht="26.25" customHeight="1" thickBot="1" x14ac:dyDescent="0.25">
      <c r="A190" s="35" t="s">
        <v>86</v>
      </c>
      <c r="B190" s="36"/>
      <c r="G190" s="38"/>
      <c r="H190" s="39"/>
      <c r="I190" s="38"/>
      <c r="J190" s="39"/>
      <c r="K190" s="38"/>
      <c r="L190" s="39"/>
      <c r="M190" s="38"/>
      <c r="N190" s="39"/>
      <c r="O190" s="38"/>
      <c r="P190" s="39" t="s">
        <v>29</v>
      </c>
    </row>
    <row r="191" spans="1:18" ht="21.75" customHeight="1" x14ac:dyDescent="0.2">
      <c r="A191" s="41" t="s">
        <v>30</v>
      </c>
      <c r="B191" s="42" t="s">
        <v>31</v>
      </c>
      <c r="C191" s="122" t="s">
        <v>32</v>
      </c>
      <c r="D191" s="123"/>
      <c r="E191" s="122" t="s">
        <v>66</v>
      </c>
      <c r="F191" s="123"/>
      <c r="G191" s="120" t="s">
        <v>139</v>
      </c>
      <c r="H191" s="121"/>
      <c r="I191" s="120" t="s">
        <v>141</v>
      </c>
      <c r="J191" s="121"/>
      <c r="K191" s="120" t="s">
        <v>142</v>
      </c>
      <c r="L191" s="121"/>
      <c r="M191" s="120" t="s">
        <v>143</v>
      </c>
      <c r="N191" s="121"/>
      <c r="O191" s="120" t="s">
        <v>147</v>
      </c>
      <c r="P191" s="121"/>
    </row>
    <row r="192" spans="1:18" ht="21.75" customHeight="1" thickBot="1" x14ac:dyDescent="0.25">
      <c r="A192" s="43"/>
      <c r="B192" s="43"/>
      <c r="C192" s="44" t="s">
        <v>33</v>
      </c>
      <c r="D192" s="45" t="s">
        <v>34</v>
      </c>
      <c r="E192" s="46" t="s">
        <v>33</v>
      </c>
      <c r="F192" s="45" t="s">
        <v>34</v>
      </c>
      <c r="G192" s="46" t="s">
        <v>33</v>
      </c>
      <c r="H192" s="45" t="s">
        <v>34</v>
      </c>
      <c r="I192" s="46" t="s">
        <v>33</v>
      </c>
      <c r="J192" s="45" t="s">
        <v>34</v>
      </c>
      <c r="K192" s="46" t="s">
        <v>33</v>
      </c>
      <c r="L192" s="45" t="s">
        <v>34</v>
      </c>
      <c r="M192" s="46" t="s">
        <v>33</v>
      </c>
      <c r="N192" s="45" t="s">
        <v>34</v>
      </c>
      <c r="O192" s="46" t="s">
        <v>33</v>
      </c>
      <c r="P192" s="45" t="s">
        <v>34</v>
      </c>
    </row>
    <row r="193" spans="1:16" ht="16.5" x14ac:dyDescent="0.25">
      <c r="A193" s="47"/>
      <c r="B193" s="48">
        <v>1</v>
      </c>
      <c r="C193" s="49" t="s">
        <v>47</v>
      </c>
      <c r="D193" s="50">
        <v>18312.455000000002</v>
      </c>
      <c r="E193" s="51" t="s">
        <v>47</v>
      </c>
      <c r="F193" s="50">
        <v>21416.325000000001</v>
      </c>
      <c r="G193" s="103" t="s">
        <v>161</v>
      </c>
      <c r="H193" s="104">
        <v>13604</v>
      </c>
      <c r="I193" s="103" t="s">
        <v>161</v>
      </c>
      <c r="J193" s="104">
        <v>13668</v>
      </c>
      <c r="K193" s="103" t="s">
        <v>161</v>
      </c>
      <c r="L193" s="104">
        <v>13977</v>
      </c>
      <c r="M193" s="103" t="s">
        <v>161</v>
      </c>
      <c r="N193" s="104">
        <v>15580</v>
      </c>
      <c r="O193" s="106" t="s">
        <v>161</v>
      </c>
      <c r="P193" s="107">
        <v>16225</v>
      </c>
    </row>
    <row r="194" spans="1:16" ht="17.25" customHeight="1" x14ac:dyDescent="0.25">
      <c r="A194" s="52"/>
      <c r="B194" s="48">
        <v>2</v>
      </c>
      <c r="C194" s="49" t="s">
        <v>75</v>
      </c>
      <c r="D194" s="50">
        <v>4217.0280000000002</v>
      </c>
      <c r="E194" s="51" t="s">
        <v>75</v>
      </c>
      <c r="F194" s="50">
        <v>3295.5239999999999</v>
      </c>
      <c r="G194" s="103" t="s">
        <v>162</v>
      </c>
      <c r="H194" s="104">
        <v>7924</v>
      </c>
      <c r="I194" s="103" t="s">
        <v>162</v>
      </c>
      <c r="J194" s="104">
        <v>7559</v>
      </c>
      <c r="K194" s="103" t="s">
        <v>162</v>
      </c>
      <c r="L194" s="104">
        <v>7419</v>
      </c>
      <c r="M194" s="103" t="s">
        <v>162</v>
      </c>
      <c r="N194" s="104">
        <v>7879</v>
      </c>
      <c r="O194" s="108" t="s">
        <v>162</v>
      </c>
      <c r="P194" s="109">
        <v>7313</v>
      </c>
    </row>
    <row r="195" spans="1:16" ht="16.5" x14ac:dyDescent="0.25">
      <c r="A195" s="53" t="s">
        <v>35</v>
      </c>
      <c r="B195" s="48">
        <v>3</v>
      </c>
      <c r="C195" s="49" t="s">
        <v>76</v>
      </c>
      <c r="D195" s="50">
        <v>3667.1550000000002</v>
      </c>
      <c r="E195" s="51" t="s">
        <v>76</v>
      </c>
      <c r="F195" s="50">
        <v>3112.1149999999998</v>
      </c>
      <c r="G195" s="103" t="s">
        <v>146</v>
      </c>
      <c r="H195" s="104">
        <v>2797</v>
      </c>
      <c r="I195" s="103" t="s">
        <v>146</v>
      </c>
      <c r="J195" s="104">
        <v>2443</v>
      </c>
      <c r="K195" s="103" t="s">
        <v>163</v>
      </c>
      <c r="L195" s="104">
        <v>2505</v>
      </c>
      <c r="M195" s="103" t="s">
        <v>163</v>
      </c>
      <c r="N195" s="104">
        <v>2630</v>
      </c>
      <c r="O195" s="108" t="s">
        <v>163</v>
      </c>
      <c r="P195" s="109">
        <v>2458</v>
      </c>
    </row>
    <row r="196" spans="1:16" ht="16.5" x14ac:dyDescent="0.25">
      <c r="A196" s="47"/>
      <c r="B196" s="48">
        <v>4</v>
      </c>
      <c r="C196" s="49" t="s">
        <v>77</v>
      </c>
      <c r="D196" s="50">
        <v>2878.38</v>
      </c>
      <c r="E196" s="51" t="s">
        <v>53</v>
      </c>
      <c r="F196" s="50">
        <v>3076.8850000000002</v>
      </c>
      <c r="G196" s="103" t="s">
        <v>163</v>
      </c>
      <c r="H196" s="104">
        <v>2473</v>
      </c>
      <c r="I196" s="103" t="s">
        <v>163</v>
      </c>
      <c r="J196" s="104">
        <v>2442</v>
      </c>
      <c r="K196" s="103" t="s">
        <v>164</v>
      </c>
      <c r="L196" s="104">
        <v>2344</v>
      </c>
      <c r="M196" s="103" t="s">
        <v>146</v>
      </c>
      <c r="N196" s="104">
        <v>2450</v>
      </c>
      <c r="O196" s="108" t="s">
        <v>146</v>
      </c>
      <c r="P196" s="109">
        <v>2348</v>
      </c>
    </row>
    <row r="197" spans="1:16" ht="16.5" x14ac:dyDescent="0.25">
      <c r="A197" s="47"/>
      <c r="B197" s="48">
        <v>5</v>
      </c>
      <c r="C197" s="49" t="s">
        <v>55</v>
      </c>
      <c r="D197" s="50">
        <v>2800.087</v>
      </c>
      <c r="E197" s="51" t="s">
        <v>77</v>
      </c>
      <c r="F197" s="50">
        <v>2820.9540000000002</v>
      </c>
      <c r="G197" s="103" t="s">
        <v>164</v>
      </c>
      <c r="H197" s="104">
        <v>2308</v>
      </c>
      <c r="I197" s="103" t="s">
        <v>164</v>
      </c>
      <c r="J197" s="104">
        <v>2123</v>
      </c>
      <c r="K197" s="103" t="s">
        <v>146</v>
      </c>
      <c r="L197" s="104">
        <v>2271</v>
      </c>
      <c r="M197" s="103" t="s">
        <v>164</v>
      </c>
      <c r="N197" s="104">
        <v>2444</v>
      </c>
      <c r="O197" s="108" t="s">
        <v>164</v>
      </c>
      <c r="P197" s="109">
        <v>2302</v>
      </c>
    </row>
    <row r="198" spans="1:16" ht="16.5" x14ac:dyDescent="0.25">
      <c r="A198" s="52"/>
      <c r="B198" s="48">
        <v>6</v>
      </c>
      <c r="C198" s="49" t="s">
        <v>73</v>
      </c>
      <c r="D198" s="50">
        <v>2747.85</v>
      </c>
      <c r="E198" s="51" t="s">
        <v>73</v>
      </c>
      <c r="F198" s="50">
        <v>2789.02</v>
      </c>
      <c r="G198" s="103" t="s">
        <v>140</v>
      </c>
      <c r="H198" s="104">
        <v>2126</v>
      </c>
      <c r="I198" s="103" t="s">
        <v>140</v>
      </c>
      <c r="J198" s="104">
        <v>2064</v>
      </c>
      <c r="K198" s="103" t="s">
        <v>140</v>
      </c>
      <c r="L198" s="104">
        <v>2150</v>
      </c>
      <c r="M198" s="103" t="s">
        <v>140</v>
      </c>
      <c r="N198" s="104">
        <v>1895</v>
      </c>
      <c r="O198" s="108" t="s">
        <v>140</v>
      </c>
      <c r="P198" s="109">
        <v>1745</v>
      </c>
    </row>
    <row r="199" spans="1:16" ht="16.5" x14ac:dyDescent="0.25">
      <c r="A199" s="47"/>
      <c r="B199" s="48">
        <v>7</v>
      </c>
      <c r="C199" s="49" t="s">
        <v>53</v>
      </c>
      <c r="D199" s="50">
        <v>2669.8290000000002</v>
      </c>
      <c r="E199" s="51" t="s">
        <v>44</v>
      </c>
      <c r="F199" s="50">
        <v>2677.0010000000002</v>
      </c>
      <c r="G199" s="103" t="s">
        <v>165</v>
      </c>
      <c r="H199" s="104">
        <v>1144</v>
      </c>
      <c r="I199" s="103" t="s">
        <v>165</v>
      </c>
      <c r="J199" s="104">
        <v>1100</v>
      </c>
      <c r="K199" s="103" t="s">
        <v>165</v>
      </c>
      <c r="L199" s="104">
        <v>1209</v>
      </c>
      <c r="M199" s="103" t="s">
        <v>165</v>
      </c>
      <c r="N199" s="104">
        <v>1103</v>
      </c>
      <c r="O199" s="108" t="s">
        <v>165</v>
      </c>
      <c r="P199" s="109">
        <v>1336</v>
      </c>
    </row>
    <row r="200" spans="1:16" ht="16.5" x14ac:dyDescent="0.25">
      <c r="A200" s="47"/>
      <c r="B200" s="48">
        <v>8</v>
      </c>
      <c r="C200" s="49" t="s">
        <v>52</v>
      </c>
      <c r="D200" s="50">
        <v>1922.8969999999999</v>
      </c>
      <c r="E200" s="51" t="s">
        <v>58</v>
      </c>
      <c r="F200" s="50">
        <v>1995.933</v>
      </c>
      <c r="G200" s="103" t="s">
        <v>148</v>
      </c>
      <c r="H200" s="104">
        <v>822</v>
      </c>
      <c r="I200" s="103" t="s">
        <v>148</v>
      </c>
      <c r="J200" s="104">
        <v>876</v>
      </c>
      <c r="K200" s="103" t="s">
        <v>148</v>
      </c>
      <c r="L200" s="104">
        <v>1054</v>
      </c>
      <c r="M200" s="103" t="s">
        <v>148</v>
      </c>
      <c r="N200" s="104">
        <v>994</v>
      </c>
      <c r="O200" s="108" t="s">
        <v>148</v>
      </c>
      <c r="P200" s="109">
        <v>915</v>
      </c>
    </row>
    <row r="201" spans="1:16" ht="16.5" x14ac:dyDescent="0.25">
      <c r="A201" s="47"/>
      <c r="B201" s="48">
        <v>9</v>
      </c>
      <c r="C201" s="49" t="s">
        <v>91</v>
      </c>
      <c r="D201" s="50">
        <v>1828</v>
      </c>
      <c r="E201" s="51" t="s">
        <v>52</v>
      </c>
      <c r="F201" s="50">
        <v>1902.288</v>
      </c>
      <c r="G201" s="103" t="s">
        <v>46</v>
      </c>
      <c r="H201" s="104">
        <v>625</v>
      </c>
      <c r="I201" s="103" t="s">
        <v>46</v>
      </c>
      <c r="J201" s="104">
        <v>624</v>
      </c>
      <c r="K201" s="103" t="s">
        <v>46</v>
      </c>
      <c r="L201" s="104">
        <v>658</v>
      </c>
      <c r="M201" s="103" t="s">
        <v>46</v>
      </c>
      <c r="N201" s="104">
        <v>690</v>
      </c>
      <c r="O201" s="108" t="s">
        <v>46</v>
      </c>
      <c r="P201" s="109">
        <v>632</v>
      </c>
    </row>
    <row r="202" spans="1:16" ht="16.5" x14ac:dyDescent="0.25">
      <c r="A202" s="52"/>
      <c r="B202" s="48">
        <v>10</v>
      </c>
      <c r="C202" s="49" t="s">
        <v>83</v>
      </c>
      <c r="D202" s="50">
        <v>1815</v>
      </c>
      <c r="E202" s="51" t="s">
        <v>56</v>
      </c>
      <c r="F202" s="54">
        <v>1864.63</v>
      </c>
      <c r="G202" s="103" t="s">
        <v>166</v>
      </c>
      <c r="H202" s="105">
        <v>562</v>
      </c>
      <c r="I202" s="103" t="s">
        <v>166</v>
      </c>
      <c r="J202" s="105">
        <v>472</v>
      </c>
      <c r="K202" s="103" t="s">
        <v>166</v>
      </c>
      <c r="L202" s="105">
        <v>431</v>
      </c>
      <c r="M202" s="103" t="s">
        <v>166</v>
      </c>
      <c r="N202" s="105">
        <v>425</v>
      </c>
      <c r="O202" s="110" t="s">
        <v>166</v>
      </c>
      <c r="P202" s="105">
        <v>381</v>
      </c>
    </row>
    <row r="203" spans="1:16" ht="17.25" customHeight="1" x14ac:dyDescent="0.2">
      <c r="A203" s="47" t="s">
        <v>36</v>
      </c>
      <c r="B203" s="55" t="s">
        <v>37</v>
      </c>
      <c r="C203" s="56"/>
      <c r="D203" s="57">
        <v>42858</v>
      </c>
      <c r="E203" s="58"/>
      <c r="F203" s="50">
        <v>44950.674999999988</v>
      </c>
      <c r="G203" s="92"/>
      <c r="H203" s="111">
        <f>SUM(H193:H202)</f>
        <v>34385</v>
      </c>
      <c r="I203" s="92"/>
      <c r="J203" s="111">
        <f>SUM(J193:J202)</f>
        <v>33371</v>
      </c>
      <c r="K203" s="92"/>
      <c r="L203" s="111">
        <f>SUM(L193:L202)</f>
        <v>34018</v>
      </c>
      <c r="M203" s="92"/>
      <c r="N203" s="111">
        <f>SUM(N193:N202)</f>
        <v>36090</v>
      </c>
      <c r="O203" s="92"/>
      <c r="P203" s="111">
        <f>SUM(P193:P202)</f>
        <v>35655</v>
      </c>
    </row>
    <row r="204" spans="1:16" ht="17.25" customHeight="1" x14ac:dyDescent="0.2">
      <c r="A204" s="47"/>
      <c r="B204" s="59" t="s">
        <v>42</v>
      </c>
      <c r="C204" s="60"/>
      <c r="D204" s="61">
        <v>56254</v>
      </c>
      <c r="E204" s="62"/>
      <c r="F204" s="50">
        <v>56892.383999999998</v>
      </c>
      <c r="G204" s="93"/>
      <c r="H204" s="111">
        <v>34802</v>
      </c>
      <c r="I204" s="93"/>
      <c r="J204" s="111">
        <v>33721</v>
      </c>
      <c r="K204" s="93"/>
      <c r="L204" s="111">
        <v>34335</v>
      </c>
      <c r="M204" s="93"/>
      <c r="N204" s="111">
        <v>36390</v>
      </c>
      <c r="O204" s="93"/>
      <c r="P204" s="111">
        <v>36079</v>
      </c>
    </row>
    <row r="205" spans="1:16" ht="17.25" customHeight="1" thickBot="1" x14ac:dyDescent="0.25">
      <c r="A205" s="63"/>
      <c r="B205" s="64" t="s">
        <v>39</v>
      </c>
      <c r="C205" s="65"/>
      <c r="D205" s="66">
        <v>76.2</v>
      </c>
      <c r="E205" s="67"/>
      <c r="F205" s="66">
        <v>79.010004221303134</v>
      </c>
      <c r="G205" s="94"/>
      <c r="H205" s="112">
        <f>ROUND(H203/H204*100,1)</f>
        <v>98.8</v>
      </c>
      <c r="I205" s="94"/>
      <c r="J205" s="112">
        <f>ROUND(J203/J204*100,1)</f>
        <v>99</v>
      </c>
      <c r="K205" s="94"/>
      <c r="L205" s="112">
        <f>ROUND(L203/L204*100,1)</f>
        <v>99.1</v>
      </c>
      <c r="M205" s="94"/>
      <c r="N205" s="112">
        <f>ROUND(N203/N204*100,1)</f>
        <v>99.2</v>
      </c>
      <c r="O205" s="94"/>
      <c r="P205" s="112">
        <f>ROUND(P203/P204*100,1)</f>
        <v>98.8</v>
      </c>
    </row>
    <row r="206" spans="1:16" ht="16.5" x14ac:dyDescent="0.25">
      <c r="A206" s="68"/>
      <c r="B206" s="48">
        <v>1</v>
      </c>
      <c r="C206" s="49" t="s">
        <v>47</v>
      </c>
      <c r="D206" s="50">
        <v>7513.25</v>
      </c>
      <c r="E206" s="69" t="s">
        <v>47</v>
      </c>
      <c r="F206" s="70">
        <v>7896.61</v>
      </c>
      <c r="G206" s="106" t="s">
        <v>48</v>
      </c>
      <c r="H206" s="107">
        <v>6045</v>
      </c>
      <c r="I206" s="106" t="s">
        <v>48</v>
      </c>
      <c r="J206" s="107">
        <v>6463</v>
      </c>
      <c r="K206" s="106" t="s">
        <v>48</v>
      </c>
      <c r="L206" s="107">
        <v>6658</v>
      </c>
      <c r="M206" s="106" t="s">
        <v>48</v>
      </c>
      <c r="N206" s="107">
        <v>6922</v>
      </c>
      <c r="O206" s="106" t="s">
        <v>48</v>
      </c>
      <c r="P206" s="107">
        <v>6932</v>
      </c>
    </row>
    <row r="207" spans="1:16" ht="16.5" x14ac:dyDescent="0.25">
      <c r="A207" s="52"/>
      <c r="B207" s="48">
        <v>2</v>
      </c>
      <c r="C207" s="49" t="s">
        <v>73</v>
      </c>
      <c r="D207" s="50">
        <v>4315.0600000000004</v>
      </c>
      <c r="E207" s="71" t="s">
        <v>73</v>
      </c>
      <c r="F207" s="72">
        <v>4359.0720000000001</v>
      </c>
      <c r="G207" s="108" t="s">
        <v>151</v>
      </c>
      <c r="H207" s="109">
        <v>3703</v>
      </c>
      <c r="I207" s="108" t="s">
        <v>151</v>
      </c>
      <c r="J207" s="109">
        <v>3616</v>
      </c>
      <c r="K207" s="108" t="s">
        <v>151</v>
      </c>
      <c r="L207" s="109">
        <v>3751</v>
      </c>
      <c r="M207" s="108" t="s">
        <v>151</v>
      </c>
      <c r="N207" s="109">
        <v>3502</v>
      </c>
      <c r="O207" s="108" t="s">
        <v>151</v>
      </c>
      <c r="P207" s="109">
        <v>3412</v>
      </c>
    </row>
    <row r="208" spans="1:16" ht="16.5" x14ac:dyDescent="0.25">
      <c r="A208" s="73" t="s">
        <v>40</v>
      </c>
      <c r="B208" s="48">
        <v>3</v>
      </c>
      <c r="C208" s="49" t="s">
        <v>55</v>
      </c>
      <c r="D208" s="50">
        <v>4312.07</v>
      </c>
      <c r="E208" s="71" t="s">
        <v>76</v>
      </c>
      <c r="F208" s="72">
        <v>3998.1179999999999</v>
      </c>
      <c r="G208" s="108" t="s">
        <v>46</v>
      </c>
      <c r="H208" s="109">
        <v>2885</v>
      </c>
      <c r="I208" s="108" t="s">
        <v>46</v>
      </c>
      <c r="J208" s="109">
        <v>2569</v>
      </c>
      <c r="K208" s="108" t="s">
        <v>46</v>
      </c>
      <c r="L208" s="109">
        <v>2654</v>
      </c>
      <c r="M208" s="108" t="s">
        <v>46</v>
      </c>
      <c r="N208" s="109">
        <v>2757</v>
      </c>
      <c r="O208" s="108" t="s">
        <v>46</v>
      </c>
      <c r="P208" s="109">
        <v>2696</v>
      </c>
    </row>
    <row r="209" spans="1:16" ht="16.5" x14ac:dyDescent="0.25">
      <c r="A209" s="73"/>
      <c r="B209" s="48">
        <v>4</v>
      </c>
      <c r="C209" s="49" t="s">
        <v>76</v>
      </c>
      <c r="D209" s="50">
        <v>3619.7649999999999</v>
      </c>
      <c r="E209" s="71" t="s">
        <v>46</v>
      </c>
      <c r="F209" s="72">
        <v>3327.652</v>
      </c>
      <c r="G209" s="108" t="s">
        <v>156</v>
      </c>
      <c r="H209" s="109">
        <v>2448</v>
      </c>
      <c r="I209" s="108" t="s">
        <v>156</v>
      </c>
      <c r="J209" s="109">
        <v>2272</v>
      </c>
      <c r="K209" s="108" t="s">
        <v>156</v>
      </c>
      <c r="L209" s="109">
        <v>2132</v>
      </c>
      <c r="M209" s="108" t="s">
        <v>156</v>
      </c>
      <c r="N209" s="109">
        <v>2321</v>
      </c>
      <c r="O209" s="108" t="s">
        <v>156</v>
      </c>
      <c r="P209" s="109">
        <v>2056</v>
      </c>
    </row>
    <row r="210" spans="1:16" ht="16.5" x14ac:dyDescent="0.25">
      <c r="A210" s="73"/>
      <c r="B210" s="48">
        <v>5</v>
      </c>
      <c r="C210" s="49" t="s">
        <v>46</v>
      </c>
      <c r="D210" s="50">
        <v>3237.24</v>
      </c>
      <c r="E210" s="71" t="s">
        <v>55</v>
      </c>
      <c r="F210" s="72">
        <v>2540.3850000000002</v>
      </c>
      <c r="G210" s="108" t="s">
        <v>144</v>
      </c>
      <c r="H210" s="109">
        <v>1976</v>
      </c>
      <c r="I210" s="108" t="s">
        <v>144</v>
      </c>
      <c r="J210" s="109">
        <v>1885</v>
      </c>
      <c r="K210" s="108" t="s">
        <v>158</v>
      </c>
      <c r="L210" s="109">
        <v>1888</v>
      </c>
      <c r="M210" s="108" t="s">
        <v>158</v>
      </c>
      <c r="N210" s="109">
        <v>1951</v>
      </c>
      <c r="O210" s="108" t="s">
        <v>56</v>
      </c>
      <c r="P210" s="109">
        <v>1825</v>
      </c>
    </row>
    <row r="211" spans="1:16" ht="16.5" x14ac:dyDescent="0.25">
      <c r="A211" s="52"/>
      <c r="B211" s="48">
        <v>6</v>
      </c>
      <c r="C211" s="49" t="s">
        <v>67</v>
      </c>
      <c r="D211" s="50">
        <v>2305.1799999999998</v>
      </c>
      <c r="E211" s="71" t="s">
        <v>67</v>
      </c>
      <c r="F211" s="72">
        <v>2253.88</v>
      </c>
      <c r="G211" s="108" t="s">
        <v>49</v>
      </c>
      <c r="H211" s="109">
        <v>1918</v>
      </c>
      <c r="I211" s="108" t="s">
        <v>50</v>
      </c>
      <c r="J211" s="109">
        <v>1874</v>
      </c>
      <c r="K211" s="108" t="s">
        <v>56</v>
      </c>
      <c r="L211" s="109">
        <v>1872</v>
      </c>
      <c r="M211" s="108" t="s">
        <v>56</v>
      </c>
      <c r="N211" s="109">
        <v>1893</v>
      </c>
      <c r="O211" s="108" t="s">
        <v>50</v>
      </c>
      <c r="P211" s="109">
        <v>1794</v>
      </c>
    </row>
    <row r="212" spans="1:16" ht="16.5" x14ac:dyDescent="0.25">
      <c r="A212" s="73"/>
      <c r="B212" s="48">
        <v>7</v>
      </c>
      <c r="C212" s="49" t="s">
        <v>53</v>
      </c>
      <c r="D212" s="50">
        <v>2158.8229999999999</v>
      </c>
      <c r="E212" s="71" t="s">
        <v>53</v>
      </c>
      <c r="F212" s="72">
        <v>2127.6840000000002</v>
      </c>
      <c r="G212" s="108" t="s">
        <v>155</v>
      </c>
      <c r="H212" s="109">
        <v>1798</v>
      </c>
      <c r="I212" s="108" t="s">
        <v>56</v>
      </c>
      <c r="J212" s="109">
        <v>1832</v>
      </c>
      <c r="K212" s="108" t="s">
        <v>49</v>
      </c>
      <c r="L212" s="109">
        <v>1838</v>
      </c>
      <c r="M212" s="108" t="s">
        <v>50</v>
      </c>
      <c r="N212" s="109">
        <v>1833</v>
      </c>
      <c r="O212" s="108" t="s">
        <v>144</v>
      </c>
      <c r="P212" s="109">
        <v>1753</v>
      </c>
    </row>
    <row r="213" spans="1:16" ht="16.5" x14ac:dyDescent="0.25">
      <c r="A213" s="73"/>
      <c r="B213" s="48">
        <v>8</v>
      </c>
      <c r="C213" s="49" t="s">
        <v>72</v>
      </c>
      <c r="D213" s="50">
        <v>1788.75</v>
      </c>
      <c r="E213" s="71" t="s">
        <v>44</v>
      </c>
      <c r="F213" s="72">
        <v>1810.05</v>
      </c>
      <c r="G213" s="108" t="s">
        <v>50</v>
      </c>
      <c r="H213" s="109">
        <v>1796</v>
      </c>
      <c r="I213" s="108" t="s">
        <v>155</v>
      </c>
      <c r="J213" s="109">
        <v>1608</v>
      </c>
      <c r="K213" s="108" t="s">
        <v>155</v>
      </c>
      <c r="L213" s="109">
        <v>1778</v>
      </c>
      <c r="M213" s="108" t="s">
        <v>155</v>
      </c>
      <c r="N213" s="109">
        <v>1771</v>
      </c>
      <c r="O213" s="108" t="s">
        <v>158</v>
      </c>
      <c r="P213" s="109">
        <v>1718</v>
      </c>
    </row>
    <row r="214" spans="1:16" ht="16.5" x14ac:dyDescent="0.25">
      <c r="A214" s="73"/>
      <c r="B214" s="48">
        <v>9</v>
      </c>
      <c r="C214" s="49" t="s">
        <v>91</v>
      </c>
      <c r="D214" s="50">
        <v>1573</v>
      </c>
      <c r="E214" s="71" t="s">
        <v>57</v>
      </c>
      <c r="F214" s="72">
        <v>1415.528</v>
      </c>
      <c r="G214" s="108" t="s">
        <v>56</v>
      </c>
      <c r="H214" s="109">
        <v>1762</v>
      </c>
      <c r="I214" s="108" t="s">
        <v>158</v>
      </c>
      <c r="J214" s="109">
        <v>1592</v>
      </c>
      <c r="K214" s="108" t="s">
        <v>68</v>
      </c>
      <c r="L214" s="109">
        <v>1668</v>
      </c>
      <c r="M214" s="108" t="s">
        <v>68</v>
      </c>
      <c r="N214" s="109">
        <v>1693</v>
      </c>
      <c r="O214" s="108" t="s">
        <v>68</v>
      </c>
      <c r="P214" s="109">
        <v>1712</v>
      </c>
    </row>
    <row r="215" spans="1:16" ht="16.5" x14ac:dyDescent="0.25">
      <c r="A215" s="52"/>
      <c r="B215" s="48">
        <v>10</v>
      </c>
      <c r="C215" s="49" t="s">
        <v>90</v>
      </c>
      <c r="D215" s="50">
        <v>1555</v>
      </c>
      <c r="E215" s="75" t="s">
        <v>58</v>
      </c>
      <c r="F215" s="54">
        <v>1287.92</v>
      </c>
      <c r="G215" s="110" t="s">
        <v>68</v>
      </c>
      <c r="H215" s="105">
        <v>1710</v>
      </c>
      <c r="I215" s="110" t="s">
        <v>68</v>
      </c>
      <c r="J215" s="105">
        <v>1548</v>
      </c>
      <c r="K215" s="110" t="s">
        <v>50</v>
      </c>
      <c r="L215" s="105">
        <v>1606</v>
      </c>
      <c r="M215" s="110" t="s">
        <v>49</v>
      </c>
      <c r="N215" s="105">
        <v>1631</v>
      </c>
      <c r="O215" s="110" t="s">
        <v>155</v>
      </c>
      <c r="P215" s="105">
        <v>1593</v>
      </c>
    </row>
    <row r="216" spans="1:16" ht="17.25" customHeight="1" x14ac:dyDescent="0.2">
      <c r="A216" s="73" t="s">
        <v>41</v>
      </c>
      <c r="B216" s="55" t="s">
        <v>37</v>
      </c>
      <c r="C216" s="56"/>
      <c r="D216" s="57">
        <v>32377</v>
      </c>
      <c r="E216" s="58"/>
      <c r="F216" s="50">
        <v>31016.898999999998</v>
      </c>
      <c r="G216" s="92"/>
      <c r="H216" s="111">
        <f>SUM(H206:H215)</f>
        <v>26041</v>
      </c>
      <c r="I216" s="92"/>
      <c r="J216" s="111">
        <f>SUM(J206:J215)</f>
        <v>25259</v>
      </c>
      <c r="K216" s="92"/>
      <c r="L216" s="111">
        <f>SUM(L206:L215)</f>
        <v>25845</v>
      </c>
      <c r="M216" s="92"/>
      <c r="N216" s="111">
        <f>SUM(N206:N215)</f>
        <v>26274</v>
      </c>
      <c r="O216" s="92"/>
      <c r="P216" s="111">
        <f>SUM(P206:P215)</f>
        <v>25491</v>
      </c>
    </row>
    <row r="217" spans="1:16" ht="17.25" customHeight="1" x14ac:dyDescent="0.2">
      <c r="A217" s="76"/>
      <c r="B217" s="59" t="s">
        <v>42</v>
      </c>
      <c r="C217" s="60"/>
      <c r="D217" s="61">
        <v>47218</v>
      </c>
      <c r="E217" s="77"/>
      <c r="F217" s="61">
        <v>45208.669000000002</v>
      </c>
      <c r="G217" s="93"/>
      <c r="H217" s="111">
        <v>37647</v>
      </c>
      <c r="I217" s="93"/>
      <c r="J217" s="111">
        <v>36895</v>
      </c>
      <c r="K217" s="93"/>
      <c r="L217" s="111">
        <v>37710</v>
      </c>
      <c r="M217" s="93"/>
      <c r="N217" s="111">
        <v>38293</v>
      </c>
      <c r="O217" s="93"/>
      <c r="P217" s="111">
        <v>36843</v>
      </c>
    </row>
    <row r="218" spans="1:16" ht="17.25" customHeight="1" thickBot="1" x14ac:dyDescent="0.25">
      <c r="A218" s="43"/>
      <c r="B218" s="64" t="s">
        <v>39</v>
      </c>
      <c r="C218" s="65"/>
      <c r="D218" s="66">
        <v>68.599999999999994</v>
      </c>
      <c r="E218" s="67"/>
      <c r="F218" s="66">
        <v>68.608299439207116</v>
      </c>
      <c r="G218" s="94"/>
      <c r="H218" s="112">
        <f>ROUND(H216/H217*100,1)</f>
        <v>69.2</v>
      </c>
      <c r="I218" s="94"/>
      <c r="J218" s="112">
        <f>ROUND(J216/J217*100,1)</f>
        <v>68.5</v>
      </c>
      <c r="K218" s="94"/>
      <c r="L218" s="112">
        <f>ROUND(L216/L217*100,1)</f>
        <v>68.5</v>
      </c>
      <c r="M218" s="94"/>
      <c r="N218" s="112">
        <f>ROUND(N216/N217*100,1)</f>
        <v>68.599999999999994</v>
      </c>
      <c r="O218" s="94"/>
      <c r="P218" s="112">
        <f>ROUND(P216/P217*100,1)</f>
        <v>69.2</v>
      </c>
    </row>
    <row r="219" spans="1:16" ht="17.25" customHeight="1" x14ac:dyDescent="0.2">
      <c r="A219" s="60"/>
      <c r="B219" s="85"/>
      <c r="C219" s="60"/>
      <c r="D219" s="86"/>
      <c r="E219" s="60"/>
      <c r="F219" s="86"/>
      <c r="G219" s="60"/>
      <c r="H219" s="86"/>
      <c r="I219" s="60"/>
      <c r="J219" s="86"/>
      <c r="K219" s="60"/>
      <c r="L219" s="86"/>
      <c r="M219" s="60"/>
      <c r="N219" s="86"/>
      <c r="O219" s="101"/>
      <c r="P219" s="102"/>
    </row>
    <row r="220" spans="1:16" ht="17.25" customHeight="1" x14ac:dyDescent="0.2">
      <c r="A220" s="60"/>
      <c r="B220" s="85"/>
      <c r="C220" s="60"/>
      <c r="D220" s="86"/>
      <c r="E220" s="60"/>
      <c r="F220" s="86"/>
      <c r="G220" s="60"/>
      <c r="H220" s="86"/>
      <c r="I220" s="60"/>
      <c r="J220" s="86"/>
      <c r="K220" s="60"/>
      <c r="L220" s="86"/>
      <c r="M220" s="60"/>
      <c r="N220" s="86"/>
      <c r="O220" s="60"/>
      <c r="P220" s="86"/>
    </row>
    <row r="221" spans="1:16" s="90" customFormat="1" hidden="1" x14ac:dyDescent="0.2">
      <c r="A221" s="89"/>
    </row>
    <row r="222" spans="1:16" s="90" customFormat="1" hidden="1" x14ac:dyDescent="0.2">
      <c r="A222" s="91"/>
    </row>
    <row r="223" spans="1:16" s="90" customFormat="1" hidden="1" x14ac:dyDescent="0.2">
      <c r="A223" s="91"/>
    </row>
    <row r="224" spans="1:16" s="90" customFormat="1" hidden="1" x14ac:dyDescent="0.2">
      <c r="A224" s="91"/>
    </row>
    <row r="225" spans="1:18" s="90" customFormat="1" hidden="1" x14ac:dyDescent="0.2">
      <c r="A225" s="91"/>
    </row>
    <row r="226" spans="1:18" s="90" customFormat="1" hidden="1" x14ac:dyDescent="0.2">
      <c r="A226" s="91"/>
    </row>
    <row r="227" spans="1:18" s="90" customFormat="1" hidden="1" x14ac:dyDescent="0.2">
      <c r="A227" s="91"/>
    </row>
    <row r="228" spans="1:18" s="90" customFormat="1" hidden="1" x14ac:dyDescent="0.2">
      <c r="A228" s="91"/>
    </row>
    <row r="229" spans="1:18" s="90" customFormat="1" hidden="1" x14ac:dyDescent="0.2">
      <c r="A229" s="91"/>
    </row>
    <row r="230" spans="1:18" s="90" customFormat="1" hidden="1" x14ac:dyDescent="0.2">
      <c r="A230" s="91"/>
    </row>
    <row r="231" spans="1:18" s="90" customFormat="1" hidden="1" x14ac:dyDescent="0.2">
      <c r="A231" s="91"/>
    </row>
    <row r="232" spans="1:18" s="90" customFormat="1" hidden="1" x14ac:dyDescent="0.2">
      <c r="A232" s="91"/>
    </row>
    <row r="233" spans="1:18" ht="17.25" hidden="1" customHeight="1" x14ac:dyDescent="0.2">
      <c r="A233" s="60"/>
      <c r="B233" s="85"/>
      <c r="C233" s="60"/>
      <c r="D233" s="86"/>
      <c r="E233" s="60"/>
      <c r="F233" s="86"/>
      <c r="G233" s="60"/>
      <c r="H233" s="86"/>
      <c r="I233" s="60"/>
      <c r="J233" s="86"/>
      <c r="K233" s="60"/>
      <c r="L233" s="86"/>
      <c r="M233" s="60"/>
      <c r="N233" s="86"/>
      <c r="O233" s="60"/>
      <c r="P233" s="86"/>
    </row>
    <row r="234" spans="1:18" ht="27" customHeight="1" thickBot="1" x14ac:dyDescent="0.25">
      <c r="A234" s="35" t="s">
        <v>94</v>
      </c>
      <c r="B234" s="36"/>
      <c r="G234" s="38"/>
      <c r="H234" s="39"/>
      <c r="I234" s="38"/>
      <c r="J234" s="39"/>
      <c r="K234" s="38"/>
      <c r="L234" s="39"/>
      <c r="M234" s="38"/>
      <c r="N234" s="39"/>
      <c r="O234" s="38"/>
      <c r="P234" s="39" t="s">
        <v>29</v>
      </c>
      <c r="Q234" s="40"/>
      <c r="R234" s="40"/>
    </row>
    <row r="235" spans="1:18" ht="22" customHeight="1" x14ac:dyDescent="0.2">
      <c r="A235" s="41" t="s">
        <v>30</v>
      </c>
      <c r="B235" s="42" t="s">
        <v>31</v>
      </c>
      <c r="C235" s="122" t="s">
        <v>32</v>
      </c>
      <c r="D235" s="123"/>
      <c r="E235" s="122" t="s">
        <v>66</v>
      </c>
      <c r="F235" s="123"/>
      <c r="G235" s="120" t="s">
        <v>139</v>
      </c>
      <c r="H235" s="121"/>
      <c r="I235" s="120" t="s">
        <v>141</v>
      </c>
      <c r="J235" s="121"/>
      <c r="K235" s="120" t="s">
        <v>142</v>
      </c>
      <c r="L235" s="121"/>
      <c r="M235" s="120" t="s">
        <v>143</v>
      </c>
      <c r="N235" s="121"/>
      <c r="O235" s="120" t="s">
        <v>147</v>
      </c>
      <c r="P235" s="121"/>
    </row>
    <row r="236" spans="1:18" ht="22" customHeight="1" thickBot="1" x14ac:dyDescent="0.25">
      <c r="A236" s="43"/>
      <c r="B236" s="43"/>
      <c r="C236" s="44" t="s">
        <v>33</v>
      </c>
      <c r="D236" s="45" t="s">
        <v>34</v>
      </c>
      <c r="E236" s="46" t="s">
        <v>33</v>
      </c>
      <c r="F236" s="45" t="s">
        <v>34</v>
      </c>
      <c r="G236" s="46" t="s">
        <v>33</v>
      </c>
      <c r="H236" s="45" t="s">
        <v>34</v>
      </c>
      <c r="I236" s="46" t="s">
        <v>33</v>
      </c>
      <c r="J236" s="45" t="s">
        <v>34</v>
      </c>
      <c r="K236" s="46" t="s">
        <v>33</v>
      </c>
      <c r="L236" s="45" t="s">
        <v>34</v>
      </c>
      <c r="M236" s="46" t="s">
        <v>33</v>
      </c>
      <c r="N236" s="45" t="s">
        <v>34</v>
      </c>
      <c r="O236" s="46" t="s">
        <v>33</v>
      </c>
      <c r="P236" s="45" t="s">
        <v>34</v>
      </c>
    </row>
    <row r="237" spans="1:18" ht="17.25" customHeight="1" x14ac:dyDescent="0.25">
      <c r="A237" s="47"/>
      <c r="B237" s="48">
        <v>1</v>
      </c>
      <c r="C237" s="49" t="s">
        <v>47</v>
      </c>
      <c r="D237" s="50">
        <v>18312.455000000002</v>
      </c>
      <c r="E237" s="51" t="s">
        <v>47</v>
      </c>
      <c r="F237" s="50">
        <v>21416.325000000001</v>
      </c>
      <c r="G237" s="103" t="s">
        <v>156</v>
      </c>
      <c r="H237" s="104">
        <v>4099</v>
      </c>
      <c r="I237" s="103" t="s">
        <v>156</v>
      </c>
      <c r="J237" s="104">
        <v>4184</v>
      </c>
      <c r="K237" s="103" t="s">
        <v>156</v>
      </c>
      <c r="L237" s="104">
        <v>4193</v>
      </c>
      <c r="M237" s="103" t="s">
        <v>156</v>
      </c>
      <c r="N237" s="104">
        <v>4025</v>
      </c>
      <c r="O237" s="106" t="s">
        <v>156</v>
      </c>
      <c r="P237" s="107">
        <v>4048</v>
      </c>
    </row>
    <row r="238" spans="1:18" ht="17.5" customHeight="1" x14ac:dyDescent="0.25">
      <c r="A238" s="52"/>
      <c r="B238" s="48">
        <v>2</v>
      </c>
      <c r="C238" s="49" t="s">
        <v>75</v>
      </c>
      <c r="D238" s="50">
        <v>4217.0280000000002</v>
      </c>
      <c r="E238" s="51" t="s">
        <v>75</v>
      </c>
      <c r="F238" s="50">
        <v>3295.5239999999999</v>
      </c>
      <c r="G238" s="103" t="s">
        <v>167</v>
      </c>
      <c r="H238" s="104">
        <v>2162</v>
      </c>
      <c r="I238" s="103" t="s">
        <v>167</v>
      </c>
      <c r="J238" s="104">
        <v>2080</v>
      </c>
      <c r="K238" s="103" t="s">
        <v>167</v>
      </c>
      <c r="L238" s="104">
        <v>2017</v>
      </c>
      <c r="M238" s="103" t="s">
        <v>167</v>
      </c>
      <c r="N238" s="104">
        <v>2181</v>
      </c>
      <c r="O238" s="108" t="s">
        <v>167</v>
      </c>
      <c r="P238" s="109">
        <v>2139</v>
      </c>
    </row>
    <row r="239" spans="1:18" ht="17.5" customHeight="1" x14ac:dyDescent="0.25">
      <c r="A239" s="53" t="s">
        <v>35</v>
      </c>
      <c r="B239" s="48">
        <v>3</v>
      </c>
      <c r="C239" s="49" t="s">
        <v>76</v>
      </c>
      <c r="D239" s="50">
        <v>3667.1550000000002</v>
      </c>
      <c r="E239" s="51" t="s">
        <v>76</v>
      </c>
      <c r="F239" s="50">
        <v>3112.1149999999998</v>
      </c>
      <c r="G239" s="103" t="s">
        <v>46</v>
      </c>
      <c r="H239" s="104">
        <v>1723</v>
      </c>
      <c r="I239" s="103" t="s">
        <v>46</v>
      </c>
      <c r="J239" s="104">
        <v>1640</v>
      </c>
      <c r="K239" s="103" t="s">
        <v>173</v>
      </c>
      <c r="L239" s="104">
        <v>1979</v>
      </c>
      <c r="M239" s="103" t="s">
        <v>46</v>
      </c>
      <c r="N239" s="104">
        <v>1632</v>
      </c>
      <c r="O239" s="108" t="s">
        <v>158</v>
      </c>
      <c r="P239" s="109">
        <v>2119</v>
      </c>
    </row>
    <row r="240" spans="1:18" ht="17.5" customHeight="1" x14ac:dyDescent="0.25">
      <c r="A240" s="47"/>
      <c r="B240" s="48">
        <v>4</v>
      </c>
      <c r="C240" s="49" t="s">
        <v>77</v>
      </c>
      <c r="D240" s="50">
        <v>2878.38</v>
      </c>
      <c r="E240" s="51" t="s">
        <v>53</v>
      </c>
      <c r="F240" s="50">
        <v>3076.8850000000002</v>
      </c>
      <c r="G240" s="103" t="s">
        <v>49</v>
      </c>
      <c r="H240" s="104">
        <v>1564</v>
      </c>
      <c r="I240" s="103" t="s">
        <v>148</v>
      </c>
      <c r="J240" s="104">
        <v>1381</v>
      </c>
      <c r="K240" s="103" t="s">
        <v>46</v>
      </c>
      <c r="L240" s="104">
        <v>1600</v>
      </c>
      <c r="M240" s="103" t="s">
        <v>148</v>
      </c>
      <c r="N240" s="104">
        <v>1509</v>
      </c>
      <c r="O240" s="108" t="s">
        <v>148</v>
      </c>
      <c r="P240" s="109">
        <v>1561</v>
      </c>
    </row>
    <row r="241" spans="1:16" ht="17.5" customHeight="1" x14ac:dyDescent="0.25">
      <c r="A241" s="47"/>
      <c r="B241" s="48">
        <v>5</v>
      </c>
      <c r="C241" s="49" t="s">
        <v>55</v>
      </c>
      <c r="D241" s="50">
        <v>2800.087</v>
      </c>
      <c r="E241" s="51" t="s">
        <v>77</v>
      </c>
      <c r="F241" s="50">
        <v>2820.9540000000002</v>
      </c>
      <c r="G241" s="103" t="s">
        <v>158</v>
      </c>
      <c r="H241" s="104">
        <v>1357</v>
      </c>
      <c r="I241" s="103" t="s">
        <v>158</v>
      </c>
      <c r="J241" s="104">
        <v>1367</v>
      </c>
      <c r="K241" s="103" t="s">
        <v>148</v>
      </c>
      <c r="L241" s="104">
        <v>1436</v>
      </c>
      <c r="M241" s="103" t="s">
        <v>158</v>
      </c>
      <c r="N241" s="104">
        <v>1288</v>
      </c>
      <c r="O241" s="108" t="s">
        <v>46</v>
      </c>
      <c r="P241" s="109">
        <v>1280</v>
      </c>
    </row>
    <row r="242" spans="1:16" ht="17.5" customHeight="1" x14ac:dyDescent="0.25">
      <c r="A242" s="52"/>
      <c r="B242" s="48">
        <v>6</v>
      </c>
      <c r="C242" s="49" t="s">
        <v>73</v>
      </c>
      <c r="D242" s="50">
        <v>2747.85</v>
      </c>
      <c r="E242" s="51" t="s">
        <v>73</v>
      </c>
      <c r="F242" s="50">
        <v>2789.02</v>
      </c>
      <c r="G242" s="103" t="s">
        <v>168</v>
      </c>
      <c r="H242" s="104">
        <v>1214</v>
      </c>
      <c r="I242" s="103" t="s">
        <v>49</v>
      </c>
      <c r="J242" s="104">
        <v>1297</v>
      </c>
      <c r="K242" s="103" t="s">
        <v>49</v>
      </c>
      <c r="L242" s="104">
        <v>1382</v>
      </c>
      <c r="M242" s="103" t="s">
        <v>49</v>
      </c>
      <c r="N242" s="104">
        <v>1082</v>
      </c>
      <c r="O242" s="108" t="s">
        <v>168</v>
      </c>
      <c r="P242" s="109">
        <v>1003</v>
      </c>
    </row>
    <row r="243" spans="1:16" ht="17.5" customHeight="1" x14ac:dyDescent="0.25">
      <c r="A243" s="47"/>
      <c r="B243" s="48">
        <v>7</v>
      </c>
      <c r="C243" s="49" t="s">
        <v>53</v>
      </c>
      <c r="D243" s="50">
        <v>2669.8290000000002</v>
      </c>
      <c r="E243" s="51" t="s">
        <v>44</v>
      </c>
      <c r="F243" s="50">
        <v>2677.0010000000002</v>
      </c>
      <c r="G243" s="103" t="s">
        <v>148</v>
      </c>
      <c r="H243" s="104">
        <v>1194</v>
      </c>
      <c r="I243" s="103" t="s">
        <v>168</v>
      </c>
      <c r="J243" s="104">
        <v>1294</v>
      </c>
      <c r="K243" s="103" t="s">
        <v>158</v>
      </c>
      <c r="L243" s="104">
        <v>1301</v>
      </c>
      <c r="M243" s="103" t="s">
        <v>144</v>
      </c>
      <c r="N243" s="104">
        <v>903</v>
      </c>
      <c r="O243" s="108" t="s">
        <v>49</v>
      </c>
      <c r="P243" s="109">
        <v>975</v>
      </c>
    </row>
    <row r="244" spans="1:16" ht="17.5" customHeight="1" x14ac:dyDescent="0.25">
      <c r="A244" s="47"/>
      <c r="B244" s="48">
        <v>8</v>
      </c>
      <c r="C244" s="49" t="s">
        <v>52</v>
      </c>
      <c r="D244" s="50">
        <v>1922.8969999999999</v>
      </c>
      <c r="E244" s="51" t="s">
        <v>58</v>
      </c>
      <c r="F244" s="50">
        <v>1995.933</v>
      </c>
      <c r="G244" s="103" t="s">
        <v>155</v>
      </c>
      <c r="H244" s="104">
        <v>966</v>
      </c>
      <c r="I244" s="103" t="s">
        <v>155</v>
      </c>
      <c r="J244" s="104">
        <v>905</v>
      </c>
      <c r="K244" s="103" t="s">
        <v>168</v>
      </c>
      <c r="L244" s="104">
        <v>1037</v>
      </c>
      <c r="M244" s="103" t="s">
        <v>169</v>
      </c>
      <c r="N244" s="104">
        <v>841</v>
      </c>
      <c r="O244" s="108" t="s">
        <v>44</v>
      </c>
      <c r="P244" s="109">
        <v>961</v>
      </c>
    </row>
    <row r="245" spans="1:16" ht="17.5" customHeight="1" x14ac:dyDescent="0.25">
      <c r="A245" s="47"/>
      <c r="B245" s="48">
        <v>9</v>
      </c>
      <c r="C245" s="49" t="s">
        <v>91</v>
      </c>
      <c r="D245" s="50">
        <v>1828</v>
      </c>
      <c r="E245" s="51" t="s">
        <v>52</v>
      </c>
      <c r="F245" s="50">
        <v>1902.288</v>
      </c>
      <c r="G245" s="103" t="s">
        <v>169</v>
      </c>
      <c r="H245" s="104">
        <v>894</v>
      </c>
      <c r="I245" s="103" t="s">
        <v>169</v>
      </c>
      <c r="J245" s="104">
        <v>860</v>
      </c>
      <c r="K245" s="103" t="s">
        <v>144</v>
      </c>
      <c r="L245" s="104">
        <v>904</v>
      </c>
      <c r="M245" s="103" t="s">
        <v>155</v>
      </c>
      <c r="N245" s="104">
        <v>801</v>
      </c>
      <c r="O245" s="108" t="s">
        <v>144</v>
      </c>
      <c r="P245" s="109">
        <v>850</v>
      </c>
    </row>
    <row r="246" spans="1:16" ht="17.5" customHeight="1" x14ac:dyDescent="0.25">
      <c r="A246" s="52"/>
      <c r="B246" s="48">
        <v>10</v>
      </c>
      <c r="C246" s="49" t="s">
        <v>83</v>
      </c>
      <c r="D246" s="50">
        <v>1815</v>
      </c>
      <c r="E246" s="51" t="s">
        <v>56</v>
      </c>
      <c r="F246" s="54">
        <v>1864.63</v>
      </c>
      <c r="G246" s="103" t="s">
        <v>170</v>
      </c>
      <c r="H246" s="105">
        <v>836</v>
      </c>
      <c r="I246" s="103" t="s">
        <v>173</v>
      </c>
      <c r="J246" s="105">
        <v>809</v>
      </c>
      <c r="K246" s="103" t="s">
        <v>50</v>
      </c>
      <c r="L246" s="105">
        <v>840</v>
      </c>
      <c r="M246" s="103" t="s">
        <v>50</v>
      </c>
      <c r="N246" s="105">
        <v>763</v>
      </c>
      <c r="O246" s="110" t="s">
        <v>50</v>
      </c>
      <c r="P246" s="105">
        <v>781</v>
      </c>
    </row>
    <row r="247" spans="1:16" ht="17.5" customHeight="1" x14ac:dyDescent="0.2">
      <c r="A247" s="47" t="s">
        <v>36</v>
      </c>
      <c r="B247" s="55" t="s">
        <v>37</v>
      </c>
      <c r="C247" s="56"/>
      <c r="D247" s="57">
        <v>42858</v>
      </c>
      <c r="E247" s="58"/>
      <c r="F247" s="50">
        <v>44950.674999999988</v>
      </c>
      <c r="G247" s="92"/>
      <c r="H247" s="111">
        <f>SUM(H237:H246)</f>
        <v>16009</v>
      </c>
      <c r="I247" s="92"/>
      <c r="J247" s="111">
        <f>SUM(J237:J246)</f>
        <v>15817</v>
      </c>
      <c r="K247" s="92"/>
      <c r="L247" s="111">
        <f>SUM(L237:L246)</f>
        <v>16689</v>
      </c>
      <c r="M247" s="92"/>
      <c r="N247" s="111">
        <f>SUM(N237:N246)</f>
        <v>15025</v>
      </c>
      <c r="O247" s="92"/>
      <c r="P247" s="111">
        <f>SUM(P237:P246)</f>
        <v>15717</v>
      </c>
    </row>
    <row r="248" spans="1:16" ht="17.5" customHeight="1" x14ac:dyDescent="0.2">
      <c r="A248" s="47"/>
      <c r="B248" s="59" t="s">
        <v>42</v>
      </c>
      <c r="C248" s="60"/>
      <c r="D248" s="61">
        <v>56254</v>
      </c>
      <c r="E248" s="62"/>
      <c r="F248" s="50">
        <v>56892.383999999998</v>
      </c>
      <c r="G248" s="93"/>
      <c r="H248" s="111">
        <v>27583</v>
      </c>
      <c r="I248" s="93"/>
      <c r="J248" s="111">
        <v>27034</v>
      </c>
      <c r="K248" s="93"/>
      <c r="L248" s="111">
        <v>28146</v>
      </c>
      <c r="M248" s="93"/>
      <c r="N248" s="111">
        <v>25791</v>
      </c>
      <c r="O248" s="93"/>
      <c r="P248" s="111">
        <v>25700</v>
      </c>
    </row>
    <row r="249" spans="1:16" ht="17.5" customHeight="1" thickBot="1" x14ac:dyDescent="0.25">
      <c r="A249" s="63"/>
      <c r="B249" s="64" t="s">
        <v>39</v>
      </c>
      <c r="C249" s="65"/>
      <c r="D249" s="66">
        <v>76.2</v>
      </c>
      <c r="E249" s="67"/>
      <c r="F249" s="66">
        <v>79.010004221303134</v>
      </c>
      <c r="G249" s="94"/>
      <c r="H249" s="112">
        <f>ROUND(H247/H248*100,1)</f>
        <v>58</v>
      </c>
      <c r="I249" s="94"/>
      <c r="J249" s="112">
        <f>ROUND(J247/J248*100,1)</f>
        <v>58.5</v>
      </c>
      <c r="K249" s="94"/>
      <c r="L249" s="112">
        <f>ROUND(L247/L248*100,1)</f>
        <v>59.3</v>
      </c>
      <c r="M249" s="94"/>
      <c r="N249" s="112">
        <f>ROUND(N247/N248*100,1)</f>
        <v>58.3</v>
      </c>
      <c r="O249" s="94"/>
      <c r="P249" s="112">
        <f>ROUND(P247/P248*100,1)</f>
        <v>61.2</v>
      </c>
    </row>
    <row r="250" spans="1:16" ht="17.5" customHeight="1" x14ac:dyDescent="0.25">
      <c r="A250" s="68"/>
      <c r="B250" s="48">
        <v>1</v>
      </c>
      <c r="C250" s="49" t="s">
        <v>47</v>
      </c>
      <c r="D250" s="50">
        <v>7513.25</v>
      </c>
      <c r="E250" s="69" t="s">
        <v>47</v>
      </c>
      <c r="F250" s="70">
        <v>7896.61</v>
      </c>
      <c r="G250" s="106" t="s">
        <v>52</v>
      </c>
      <c r="H250" s="107">
        <v>5521</v>
      </c>
      <c r="I250" s="106" t="s">
        <v>52</v>
      </c>
      <c r="J250" s="107">
        <v>3777</v>
      </c>
      <c r="K250" s="106" t="s">
        <v>52</v>
      </c>
      <c r="L250" s="107">
        <v>4261</v>
      </c>
      <c r="M250" s="106" t="s">
        <v>52</v>
      </c>
      <c r="N250" s="107">
        <v>4401</v>
      </c>
      <c r="O250" s="106" t="s">
        <v>52</v>
      </c>
      <c r="P250" s="107">
        <v>3708</v>
      </c>
    </row>
    <row r="251" spans="1:16" ht="17.5" customHeight="1" x14ac:dyDescent="0.25">
      <c r="A251" s="52"/>
      <c r="B251" s="48">
        <v>2</v>
      </c>
      <c r="C251" s="49" t="s">
        <v>73</v>
      </c>
      <c r="D251" s="50">
        <v>4315.0600000000004</v>
      </c>
      <c r="E251" s="71" t="s">
        <v>73</v>
      </c>
      <c r="F251" s="72">
        <v>4359.0720000000001</v>
      </c>
      <c r="G251" s="108" t="s">
        <v>46</v>
      </c>
      <c r="H251" s="109">
        <v>3226</v>
      </c>
      <c r="I251" s="108" t="s">
        <v>46</v>
      </c>
      <c r="J251" s="109">
        <v>2580</v>
      </c>
      <c r="K251" s="108" t="s">
        <v>159</v>
      </c>
      <c r="L251" s="109">
        <v>2603</v>
      </c>
      <c r="M251" s="108" t="s">
        <v>46</v>
      </c>
      <c r="N251" s="109">
        <v>2536</v>
      </c>
      <c r="O251" s="108" t="s">
        <v>46</v>
      </c>
      <c r="P251" s="109">
        <v>2695</v>
      </c>
    </row>
    <row r="252" spans="1:16" ht="17.5" customHeight="1" x14ac:dyDescent="0.25">
      <c r="A252" s="73" t="s">
        <v>40</v>
      </c>
      <c r="B252" s="48">
        <v>3</v>
      </c>
      <c r="C252" s="49" t="s">
        <v>55</v>
      </c>
      <c r="D252" s="50">
        <v>4312.07</v>
      </c>
      <c r="E252" s="71" t="s">
        <v>76</v>
      </c>
      <c r="F252" s="72">
        <v>3998.1179999999999</v>
      </c>
      <c r="G252" s="108" t="s">
        <v>53</v>
      </c>
      <c r="H252" s="109">
        <v>2481</v>
      </c>
      <c r="I252" s="108" t="s">
        <v>53</v>
      </c>
      <c r="J252" s="109">
        <v>2363</v>
      </c>
      <c r="K252" s="108" t="s">
        <v>46</v>
      </c>
      <c r="L252" s="109">
        <v>2360</v>
      </c>
      <c r="M252" s="108" t="s">
        <v>53</v>
      </c>
      <c r="N252" s="109">
        <v>2511</v>
      </c>
      <c r="O252" s="108" t="s">
        <v>53</v>
      </c>
      <c r="P252" s="109">
        <v>2385</v>
      </c>
    </row>
    <row r="253" spans="1:16" ht="17.5" customHeight="1" x14ac:dyDescent="0.25">
      <c r="A253" s="73"/>
      <c r="B253" s="48">
        <v>4</v>
      </c>
      <c r="C253" s="49" t="s">
        <v>76</v>
      </c>
      <c r="D253" s="50">
        <v>3619.7649999999999</v>
      </c>
      <c r="E253" s="71" t="s">
        <v>46</v>
      </c>
      <c r="F253" s="72">
        <v>3327.652</v>
      </c>
      <c r="G253" s="108" t="s">
        <v>55</v>
      </c>
      <c r="H253" s="109">
        <v>1935</v>
      </c>
      <c r="I253" s="108" t="s">
        <v>159</v>
      </c>
      <c r="J253" s="109">
        <v>2284</v>
      </c>
      <c r="K253" s="108" t="s">
        <v>53</v>
      </c>
      <c r="L253" s="109">
        <v>2193</v>
      </c>
      <c r="M253" s="108" t="s">
        <v>159</v>
      </c>
      <c r="N253" s="109">
        <v>2155</v>
      </c>
      <c r="O253" s="108" t="s">
        <v>159</v>
      </c>
      <c r="P253" s="109">
        <v>2106</v>
      </c>
    </row>
    <row r="254" spans="1:16" ht="17.5" customHeight="1" x14ac:dyDescent="0.25">
      <c r="A254" s="73"/>
      <c r="B254" s="48">
        <v>5</v>
      </c>
      <c r="C254" s="49" t="s">
        <v>46</v>
      </c>
      <c r="D254" s="50">
        <v>3237.24</v>
      </c>
      <c r="E254" s="71" t="s">
        <v>55</v>
      </c>
      <c r="F254" s="72">
        <v>2540.3850000000002</v>
      </c>
      <c r="G254" s="108" t="s">
        <v>54</v>
      </c>
      <c r="H254" s="109">
        <v>1660</v>
      </c>
      <c r="I254" s="108" t="s">
        <v>54</v>
      </c>
      <c r="J254" s="109">
        <v>1719</v>
      </c>
      <c r="K254" s="108" t="s">
        <v>55</v>
      </c>
      <c r="L254" s="109">
        <v>1810</v>
      </c>
      <c r="M254" s="108" t="s">
        <v>55</v>
      </c>
      <c r="N254" s="109">
        <v>1673</v>
      </c>
      <c r="O254" s="108" t="s">
        <v>55</v>
      </c>
      <c r="P254" s="109">
        <v>1692</v>
      </c>
    </row>
    <row r="255" spans="1:16" ht="17.5" customHeight="1" x14ac:dyDescent="0.25">
      <c r="A255" s="52"/>
      <c r="B255" s="48">
        <v>6</v>
      </c>
      <c r="C255" s="49" t="s">
        <v>67</v>
      </c>
      <c r="D255" s="50">
        <v>2305.1799999999998</v>
      </c>
      <c r="E255" s="71" t="s">
        <v>67</v>
      </c>
      <c r="F255" s="72">
        <v>2253.88</v>
      </c>
      <c r="G255" s="108" t="s">
        <v>159</v>
      </c>
      <c r="H255" s="109">
        <v>1223</v>
      </c>
      <c r="I255" s="108" t="s">
        <v>55</v>
      </c>
      <c r="J255" s="109">
        <v>1704</v>
      </c>
      <c r="K255" s="108" t="s">
        <v>54</v>
      </c>
      <c r="L255" s="109">
        <v>1579</v>
      </c>
      <c r="M255" s="108" t="s">
        <v>54</v>
      </c>
      <c r="N255" s="109">
        <v>1565</v>
      </c>
      <c r="O255" s="108" t="s">
        <v>54</v>
      </c>
      <c r="P255" s="109">
        <v>1567</v>
      </c>
    </row>
    <row r="256" spans="1:16" ht="17.5" customHeight="1" x14ac:dyDescent="0.25">
      <c r="A256" s="73"/>
      <c r="B256" s="48">
        <v>7</v>
      </c>
      <c r="C256" s="49" t="s">
        <v>53</v>
      </c>
      <c r="D256" s="50">
        <v>2158.8229999999999</v>
      </c>
      <c r="E256" s="71" t="s">
        <v>53</v>
      </c>
      <c r="F256" s="72">
        <v>2127.6840000000002</v>
      </c>
      <c r="G256" s="108" t="s">
        <v>155</v>
      </c>
      <c r="H256" s="109">
        <v>1126</v>
      </c>
      <c r="I256" s="108" t="s">
        <v>155</v>
      </c>
      <c r="J256" s="109">
        <v>1041</v>
      </c>
      <c r="K256" s="108" t="s">
        <v>56</v>
      </c>
      <c r="L256" s="109">
        <v>1097</v>
      </c>
      <c r="M256" s="108" t="s">
        <v>56</v>
      </c>
      <c r="N256" s="109">
        <v>1221</v>
      </c>
      <c r="O256" s="108" t="s">
        <v>56</v>
      </c>
      <c r="P256" s="109">
        <v>1149</v>
      </c>
    </row>
    <row r="257" spans="1:18" ht="17.5" customHeight="1" x14ac:dyDescent="0.25">
      <c r="A257" s="73"/>
      <c r="B257" s="48">
        <v>8</v>
      </c>
      <c r="C257" s="49" t="s">
        <v>72</v>
      </c>
      <c r="D257" s="50">
        <v>1788.75</v>
      </c>
      <c r="E257" s="71" t="s">
        <v>44</v>
      </c>
      <c r="F257" s="72">
        <v>1810.05</v>
      </c>
      <c r="G257" s="108" t="s">
        <v>171</v>
      </c>
      <c r="H257" s="109">
        <v>1071</v>
      </c>
      <c r="I257" s="108" t="s">
        <v>56</v>
      </c>
      <c r="J257" s="109">
        <v>980</v>
      </c>
      <c r="K257" s="108" t="s">
        <v>155</v>
      </c>
      <c r="L257" s="109">
        <v>868</v>
      </c>
      <c r="M257" s="108" t="s">
        <v>171</v>
      </c>
      <c r="N257" s="109">
        <v>869</v>
      </c>
      <c r="O257" s="108" t="s">
        <v>155</v>
      </c>
      <c r="P257" s="109">
        <v>947</v>
      </c>
      <c r="R257" s="74"/>
    </row>
    <row r="258" spans="1:18" ht="17.5" customHeight="1" x14ac:dyDescent="0.25">
      <c r="A258" s="73"/>
      <c r="B258" s="48">
        <v>9</v>
      </c>
      <c r="C258" s="49" t="s">
        <v>91</v>
      </c>
      <c r="D258" s="50">
        <v>1573</v>
      </c>
      <c r="E258" s="71" t="s">
        <v>57</v>
      </c>
      <c r="F258" s="72">
        <v>1415.528</v>
      </c>
      <c r="G258" s="108" t="s">
        <v>172</v>
      </c>
      <c r="H258" s="109">
        <v>1027</v>
      </c>
      <c r="I258" s="108" t="s">
        <v>174</v>
      </c>
      <c r="J258" s="109">
        <v>876</v>
      </c>
      <c r="K258" s="108" t="s">
        <v>172</v>
      </c>
      <c r="L258" s="109">
        <v>808</v>
      </c>
      <c r="M258" s="108" t="s">
        <v>175</v>
      </c>
      <c r="N258" s="109">
        <v>854</v>
      </c>
      <c r="O258" s="108" t="s">
        <v>156</v>
      </c>
      <c r="P258" s="109">
        <v>936</v>
      </c>
      <c r="R258" s="74"/>
    </row>
    <row r="259" spans="1:18" ht="17.5" customHeight="1" x14ac:dyDescent="0.25">
      <c r="A259" s="52"/>
      <c r="B259" s="48">
        <v>10</v>
      </c>
      <c r="C259" s="49" t="s">
        <v>90</v>
      </c>
      <c r="D259" s="50">
        <v>1555</v>
      </c>
      <c r="E259" s="75" t="s">
        <v>58</v>
      </c>
      <c r="F259" s="54">
        <v>1287.92</v>
      </c>
      <c r="G259" s="110" t="s">
        <v>56</v>
      </c>
      <c r="H259" s="105">
        <v>890</v>
      </c>
      <c r="I259" s="110" t="s">
        <v>172</v>
      </c>
      <c r="J259" s="105">
        <v>835</v>
      </c>
      <c r="K259" s="110" t="s">
        <v>57</v>
      </c>
      <c r="L259" s="105">
        <v>798</v>
      </c>
      <c r="M259" s="110" t="s">
        <v>172</v>
      </c>
      <c r="N259" s="105">
        <v>832</v>
      </c>
      <c r="O259" s="110" t="s">
        <v>176</v>
      </c>
      <c r="P259" s="105">
        <v>906</v>
      </c>
    </row>
    <row r="260" spans="1:18" ht="17.5" customHeight="1" x14ac:dyDescent="0.2">
      <c r="A260" s="73" t="s">
        <v>41</v>
      </c>
      <c r="B260" s="55" t="s">
        <v>37</v>
      </c>
      <c r="C260" s="56"/>
      <c r="D260" s="57">
        <v>32377</v>
      </c>
      <c r="E260" s="58"/>
      <c r="F260" s="50">
        <v>31016.898999999998</v>
      </c>
      <c r="G260" s="92"/>
      <c r="H260" s="111">
        <f>SUM(H250:H259)</f>
        <v>20160</v>
      </c>
      <c r="I260" s="92"/>
      <c r="J260" s="111">
        <f>SUM(J250:J259)</f>
        <v>18159</v>
      </c>
      <c r="K260" s="92"/>
      <c r="L260" s="111">
        <f>SUM(L250:L259)</f>
        <v>18377</v>
      </c>
      <c r="M260" s="92"/>
      <c r="N260" s="111">
        <f>SUM(N250:N259)</f>
        <v>18617</v>
      </c>
      <c r="O260" s="92"/>
      <c r="P260" s="111">
        <f>SUM(P250:P259)</f>
        <v>18091</v>
      </c>
    </row>
    <row r="261" spans="1:18" ht="17.5" customHeight="1" x14ac:dyDescent="0.2">
      <c r="A261" s="76"/>
      <c r="B261" s="59" t="s">
        <v>42</v>
      </c>
      <c r="C261" s="60"/>
      <c r="D261" s="61">
        <v>47218</v>
      </c>
      <c r="E261" s="77"/>
      <c r="F261" s="61">
        <v>45208.669000000002</v>
      </c>
      <c r="G261" s="93"/>
      <c r="H261" s="111">
        <v>50079</v>
      </c>
      <c r="I261" s="93"/>
      <c r="J261" s="111">
        <v>47459</v>
      </c>
      <c r="K261" s="93"/>
      <c r="L261" s="111">
        <v>48378</v>
      </c>
      <c r="M261" s="93"/>
      <c r="N261" s="111">
        <v>47592</v>
      </c>
      <c r="O261" s="93"/>
      <c r="P261" s="111">
        <v>47243</v>
      </c>
    </row>
    <row r="262" spans="1:18" ht="17.5" customHeight="1" thickBot="1" x14ac:dyDescent="0.25">
      <c r="A262" s="43"/>
      <c r="B262" s="64" t="s">
        <v>39</v>
      </c>
      <c r="C262" s="65"/>
      <c r="D262" s="66">
        <v>68.599999999999994</v>
      </c>
      <c r="E262" s="67"/>
      <c r="F262" s="66">
        <v>68.608299439207116</v>
      </c>
      <c r="G262" s="94"/>
      <c r="H262" s="112">
        <f>ROUND(H260/H261*100,1)</f>
        <v>40.299999999999997</v>
      </c>
      <c r="I262" s="94"/>
      <c r="J262" s="112">
        <f>ROUND(J260/J261*100,1)</f>
        <v>38.299999999999997</v>
      </c>
      <c r="K262" s="94"/>
      <c r="L262" s="112">
        <f>ROUND(L260/L261*100,1)</f>
        <v>38</v>
      </c>
      <c r="M262" s="94"/>
      <c r="N262" s="112">
        <f>ROUND(N260/N261*100,1)</f>
        <v>39.1</v>
      </c>
      <c r="O262" s="94"/>
      <c r="P262" s="112">
        <f>ROUND(P260/P261*100,1)</f>
        <v>38.299999999999997</v>
      </c>
    </row>
    <row r="263" spans="1:18" ht="17.5" customHeight="1" x14ac:dyDescent="0.2">
      <c r="A263" s="60"/>
      <c r="B263" s="85"/>
      <c r="C263" s="60"/>
      <c r="D263" s="86"/>
      <c r="E263" s="60"/>
      <c r="F263" s="86"/>
      <c r="G263" s="60"/>
      <c r="H263" s="86"/>
      <c r="I263" s="60"/>
      <c r="J263" s="86"/>
      <c r="K263" s="60"/>
      <c r="L263" s="86"/>
      <c r="M263" s="60"/>
      <c r="N263" s="86"/>
      <c r="O263" s="101"/>
      <c r="P263" s="102"/>
    </row>
    <row r="264" spans="1:18" ht="17.5" customHeight="1" x14ac:dyDescent="0.2">
      <c r="A264" s="78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40"/>
      <c r="R264" s="40"/>
    </row>
    <row r="265" spans="1:18" s="90" customFormat="1" hidden="1" x14ac:dyDescent="0.2">
      <c r="A265" s="89"/>
    </row>
    <row r="266" spans="1:18" s="90" customFormat="1" hidden="1" x14ac:dyDescent="0.2">
      <c r="A266" s="91"/>
    </row>
    <row r="267" spans="1:18" s="90" customFormat="1" hidden="1" x14ac:dyDescent="0.2">
      <c r="A267" s="91"/>
    </row>
    <row r="268" spans="1:18" s="90" customFormat="1" hidden="1" x14ac:dyDescent="0.2">
      <c r="A268" s="91"/>
    </row>
    <row r="269" spans="1:18" s="90" customFormat="1" hidden="1" x14ac:dyDescent="0.2">
      <c r="A269" s="91"/>
    </row>
    <row r="270" spans="1:18" s="90" customFormat="1" hidden="1" x14ac:dyDescent="0.2">
      <c r="A270" s="91"/>
    </row>
    <row r="271" spans="1:18" s="90" customFormat="1" hidden="1" x14ac:dyDescent="0.2">
      <c r="A271" s="91"/>
    </row>
    <row r="272" spans="1:18" s="90" customFormat="1" hidden="1" x14ac:dyDescent="0.2">
      <c r="A272" s="91"/>
    </row>
    <row r="273" spans="1:18" s="90" customFormat="1" hidden="1" x14ac:dyDescent="0.2">
      <c r="A273" s="91"/>
    </row>
    <row r="274" spans="1:18" s="90" customFormat="1" hidden="1" x14ac:dyDescent="0.2">
      <c r="A274" s="91"/>
    </row>
    <row r="275" spans="1:18" s="90" customFormat="1" hidden="1" x14ac:dyDescent="0.2">
      <c r="A275" s="91"/>
    </row>
    <row r="276" spans="1:18" s="90" customFormat="1" hidden="1" x14ac:dyDescent="0.2">
      <c r="A276" s="91"/>
    </row>
    <row r="277" spans="1:18" ht="17.5" hidden="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40"/>
      <c r="R277" s="40"/>
    </row>
    <row r="278" spans="1:18" ht="27" customHeight="1" thickBot="1" x14ac:dyDescent="0.25">
      <c r="A278" s="35" t="s">
        <v>95</v>
      </c>
      <c r="B278" s="36"/>
      <c r="G278" s="38"/>
      <c r="H278" s="39"/>
      <c r="I278" s="38"/>
      <c r="J278" s="39"/>
      <c r="K278" s="38"/>
      <c r="L278" s="39"/>
      <c r="M278" s="38"/>
      <c r="N278" s="39"/>
      <c r="O278" s="38"/>
      <c r="P278" s="39" t="s">
        <v>29</v>
      </c>
      <c r="Q278" s="40"/>
      <c r="R278" s="40"/>
    </row>
    <row r="279" spans="1:18" ht="22" customHeight="1" x14ac:dyDescent="0.2">
      <c r="A279" s="41" t="s">
        <v>30</v>
      </c>
      <c r="B279" s="42" t="s">
        <v>31</v>
      </c>
      <c r="C279" s="122" t="s">
        <v>32</v>
      </c>
      <c r="D279" s="123"/>
      <c r="E279" s="122" t="s">
        <v>66</v>
      </c>
      <c r="F279" s="123"/>
      <c r="G279" s="120" t="s">
        <v>139</v>
      </c>
      <c r="H279" s="121"/>
      <c r="I279" s="120" t="s">
        <v>141</v>
      </c>
      <c r="J279" s="121"/>
      <c r="K279" s="120" t="s">
        <v>142</v>
      </c>
      <c r="L279" s="121"/>
      <c r="M279" s="120" t="s">
        <v>143</v>
      </c>
      <c r="N279" s="121"/>
      <c r="O279" s="120" t="s">
        <v>147</v>
      </c>
      <c r="P279" s="121"/>
    </row>
    <row r="280" spans="1:18" ht="22" customHeight="1" thickBot="1" x14ac:dyDescent="0.25">
      <c r="A280" s="43"/>
      <c r="B280" s="43"/>
      <c r="C280" s="44" t="s">
        <v>33</v>
      </c>
      <c r="D280" s="45" t="s">
        <v>34</v>
      </c>
      <c r="E280" s="46" t="s">
        <v>33</v>
      </c>
      <c r="F280" s="45" t="s">
        <v>34</v>
      </c>
      <c r="G280" s="46" t="s">
        <v>33</v>
      </c>
      <c r="H280" s="45" t="s">
        <v>34</v>
      </c>
      <c r="I280" s="46" t="s">
        <v>33</v>
      </c>
      <c r="J280" s="45" t="s">
        <v>34</v>
      </c>
      <c r="K280" s="46" t="s">
        <v>33</v>
      </c>
      <c r="L280" s="45" t="s">
        <v>34</v>
      </c>
      <c r="M280" s="46" t="s">
        <v>33</v>
      </c>
      <c r="N280" s="45" t="s">
        <v>34</v>
      </c>
      <c r="O280" s="46" t="s">
        <v>33</v>
      </c>
      <c r="P280" s="45" t="s">
        <v>34</v>
      </c>
    </row>
    <row r="281" spans="1:18" ht="17.25" customHeight="1" x14ac:dyDescent="0.25">
      <c r="A281" s="47"/>
      <c r="B281" s="48">
        <v>1</v>
      </c>
      <c r="C281" s="49" t="s">
        <v>47</v>
      </c>
      <c r="D281" s="50">
        <v>18312.455000000002</v>
      </c>
      <c r="E281" s="51" t="s">
        <v>47</v>
      </c>
      <c r="F281" s="50">
        <v>21416.325000000001</v>
      </c>
      <c r="G281" s="103" t="s">
        <v>148</v>
      </c>
      <c r="H281" s="104">
        <v>7403</v>
      </c>
      <c r="I281" s="103" t="s">
        <v>148</v>
      </c>
      <c r="J281" s="104">
        <v>7276</v>
      </c>
      <c r="K281" s="103" t="s">
        <v>148</v>
      </c>
      <c r="L281" s="104">
        <v>7286</v>
      </c>
      <c r="M281" s="103" t="s">
        <v>148</v>
      </c>
      <c r="N281" s="104">
        <v>7640</v>
      </c>
      <c r="O281" s="106" t="s">
        <v>148</v>
      </c>
      <c r="P281" s="107">
        <v>7107</v>
      </c>
    </row>
    <row r="282" spans="1:18" ht="17.5" customHeight="1" x14ac:dyDescent="0.25">
      <c r="A282" s="52"/>
      <c r="B282" s="48">
        <v>2</v>
      </c>
      <c r="C282" s="49" t="s">
        <v>75</v>
      </c>
      <c r="D282" s="50">
        <v>4217.0280000000002</v>
      </c>
      <c r="E282" s="51" t="s">
        <v>75</v>
      </c>
      <c r="F282" s="50">
        <v>3295.5239999999999</v>
      </c>
      <c r="G282" s="103" t="s">
        <v>48</v>
      </c>
      <c r="H282" s="104">
        <v>3778</v>
      </c>
      <c r="I282" s="103" t="s">
        <v>48</v>
      </c>
      <c r="J282" s="104">
        <v>3667</v>
      </c>
      <c r="K282" s="103" t="s">
        <v>48</v>
      </c>
      <c r="L282" s="104">
        <v>3507</v>
      </c>
      <c r="M282" s="103" t="s">
        <v>48</v>
      </c>
      <c r="N282" s="104">
        <v>3741</v>
      </c>
      <c r="O282" s="108" t="s">
        <v>48</v>
      </c>
      <c r="P282" s="109">
        <v>3884</v>
      </c>
    </row>
    <row r="283" spans="1:18" ht="17.5" customHeight="1" x14ac:dyDescent="0.25">
      <c r="A283" s="53" t="s">
        <v>35</v>
      </c>
      <c r="B283" s="48">
        <v>3</v>
      </c>
      <c r="C283" s="49" t="s">
        <v>76</v>
      </c>
      <c r="D283" s="50">
        <v>3667.1550000000002</v>
      </c>
      <c r="E283" s="51" t="s">
        <v>76</v>
      </c>
      <c r="F283" s="50">
        <v>3112.1149999999998</v>
      </c>
      <c r="G283" s="103" t="s">
        <v>140</v>
      </c>
      <c r="H283" s="104">
        <v>3271</v>
      </c>
      <c r="I283" s="103" t="s">
        <v>167</v>
      </c>
      <c r="J283" s="104">
        <v>3092</v>
      </c>
      <c r="K283" s="103" t="s">
        <v>167</v>
      </c>
      <c r="L283" s="104">
        <v>3237</v>
      </c>
      <c r="M283" s="103" t="s">
        <v>167</v>
      </c>
      <c r="N283" s="104">
        <v>3046</v>
      </c>
      <c r="O283" s="108" t="s">
        <v>140</v>
      </c>
      <c r="P283" s="109">
        <v>3036</v>
      </c>
    </row>
    <row r="284" spans="1:18" ht="17.5" customHeight="1" x14ac:dyDescent="0.25">
      <c r="A284" s="47"/>
      <c r="B284" s="48">
        <v>4</v>
      </c>
      <c r="C284" s="49" t="s">
        <v>77</v>
      </c>
      <c r="D284" s="50">
        <v>2878.38</v>
      </c>
      <c r="E284" s="51" t="s">
        <v>53</v>
      </c>
      <c r="F284" s="50">
        <v>3076.8850000000002</v>
      </c>
      <c r="G284" s="103" t="s">
        <v>167</v>
      </c>
      <c r="H284" s="104">
        <v>2979</v>
      </c>
      <c r="I284" s="103" t="s">
        <v>140</v>
      </c>
      <c r="J284" s="104">
        <v>3035</v>
      </c>
      <c r="K284" s="103" t="s">
        <v>140</v>
      </c>
      <c r="L284" s="104">
        <v>3072</v>
      </c>
      <c r="M284" s="103" t="s">
        <v>140</v>
      </c>
      <c r="N284" s="104">
        <v>2921</v>
      </c>
      <c r="O284" s="108" t="s">
        <v>167</v>
      </c>
      <c r="P284" s="109">
        <v>2801</v>
      </c>
    </row>
    <row r="285" spans="1:18" ht="17.5" customHeight="1" x14ac:dyDescent="0.25">
      <c r="A285" s="47"/>
      <c r="B285" s="48">
        <v>5</v>
      </c>
      <c r="C285" s="49" t="s">
        <v>55</v>
      </c>
      <c r="D285" s="50">
        <v>2800.087</v>
      </c>
      <c r="E285" s="51" t="s">
        <v>77</v>
      </c>
      <c r="F285" s="50">
        <v>2820.9540000000002</v>
      </c>
      <c r="G285" s="103" t="s">
        <v>151</v>
      </c>
      <c r="H285" s="104">
        <v>2924</v>
      </c>
      <c r="I285" s="103" t="s">
        <v>151</v>
      </c>
      <c r="J285" s="104">
        <v>2831</v>
      </c>
      <c r="K285" s="103" t="s">
        <v>151</v>
      </c>
      <c r="L285" s="104">
        <v>2970</v>
      </c>
      <c r="M285" s="103" t="s">
        <v>151</v>
      </c>
      <c r="N285" s="104">
        <v>2821</v>
      </c>
      <c r="O285" s="108" t="s">
        <v>151</v>
      </c>
      <c r="P285" s="109">
        <v>2685</v>
      </c>
    </row>
    <row r="286" spans="1:18" ht="17.5" customHeight="1" x14ac:dyDescent="0.25">
      <c r="A286" s="52"/>
      <c r="B286" s="48">
        <v>6</v>
      </c>
      <c r="C286" s="49" t="s">
        <v>73</v>
      </c>
      <c r="D286" s="50">
        <v>2747.85</v>
      </c>
      <c r="E286" s="51" t="s">
        <v>73</v>
      </c>
      <c r="F286" s="50">
        <v>2789.02</v>
      </c>
      <c r="G286" s="103" t="s">
        <v>161</v>
      </c>
      <c r="H286" s="104">
        <v>2533</v>
      </c>
      <c r="I286" s="103" t="s">
        <v>162</v>
      </c>
      <c r="J286" s="104">
        <v>2191</v>
      </c>
      <c r="K286" s="103" t="s">
        <v>162</v>
      </c>
      <c r="L286" s="104">
        <v>2195</v>
      </c>
      <c r="M286" s="103" t="s">
        <v>161</v>
      </c>
      <c r="N286" s="104">
        <v>2790</v>
      </c>
      <c r="O286" s="108" t="s">
        <v>162</v>
      </c>
      <c r="P286" s="109">
        <v>2289</v>
      </c>
    </row>
    <row r="287" spans="1:18" ht="17.5" customHeight="1" x14ac:dyDescent="0.25">
      <c r="A287" s="47"/>
      <c r="B287" s="48">
        <v>7</v>
      </c>
      <c r="C287" s="49" t="s">
        <v>53</v>
      </c>
      <c r="D287" s="50">
        <v>2669.8290000000002</v>
      </c>
      <c r="E287" s="51" t="s">
        <v>44</v>
      </c>
      <c r="F287" s="50">
        <v>2677.0010000000002</v>
      </c>
      <c r="G287" s="103" t="s">
        <v>162</v>
      </c>
      <c r="H287" s="104">
        <v>2481</v>
      </c>
      <c r="I287" s="103" t="s">
        <v>161</v>
      </c>
      <c r="J287" s="104">
        <v>1839</v>
      </c>
      <c r="K287" s="103" t="s">
        <v>161</v>
      </c>
      <c r="L287" s="104">
        <v>1934</v>
      </c>
      <c r="M287" s="103" t="s">
        <v>162</v>
      </c>
      <c r="N287" s="104">
        <v>2329</v>
      </c>
      <c r="O287" s="108" t="s">
        <v>161</v>
      </c>
      <c r="P287" s="109">
        <v>2256</v>
      </c>
    </row>
    <row r="288" spans="1:18" ht="17.5" customHeight="1" x14ac:dyDescent="0.25">
      <c r="A288" s="47"/>
      <c r="B288" s="48">
        <v>8</v>
      </c>
      <c r="C288" s="49" t="s">
        <v>52</v>
      </c>
      <c r="D288" s="50">
        <v>1922.8969999999999</v>
      </c>
      <c r="E288" s="51" t="s">
        <v>58</v>
      </c>
      <c r="F288" s="50">
        <v>1995.933</v>
      </c>
      <c r="G288" s="103" t="s">
        <v>44</v>
      </c>
      <c r="H288" s="104">
        <v>1451</v>
      </c>
      <c r="I288" s="103" t="s">
        <v>44</v>
      </c>
      <c r="J288" s="104">
        <v>1408</v>
      </c>
      <c r="K288" s="103" t="s">
        <v>177</v>
      </c>
      <c r="L288" s="104">
        <v>1636</v>
      </c>
      <c r="M288" s="103" t="s">
        <v>177</v>
      </c>
      <c r="N288" s="104">
        <v>1597</v>
      </c>
      <c r="O288" s="108" t="s">
        <v>177</v>
      </c>
      <c r="P288" s="109">
        <v>1803</v>
      </c>
    </row>
    <row r="289" spans="1:18" ht="17.5" customHeight="1" x14ac:dyDescent="0.25">
      <c r="A289" s="47"/>
      <c r="B289" s="48">
        <v>9</v>
      </c>
      <c r="C289" s="49" t="s">
        <v>91</v>
      </c>
      <c r="D289" s="50">
        <v>1828</v>
      </c>
      <c r="E289" s="51" t="s">
        <v>52</v>
      </c>
      <c r="F289" s="50">
        <v>1902.288</v>
      </c>
      <c r="G289" s="103" t="s">
        <v>177</v>
      </c>
      <c r="H289" s="104">
        <v>1396</v>
      </c>
      <c r="I289" s="103" t="s">
        <v>177</v>
      </c>
      <c r="J289" s="104">
        <v>1283</v>
      </c>
      <c r="K289" s="103" t="s">
        <v>44</v>
      </c>
      <c r="L289" s="104">
        <v>1407</v>
      </c>
      <c r="M289" s="103" t="s">
        <v>44</v>
      </c>
      <c r="N289" s="104">
        <v>1347</v>
      </c>
      <c r="O289" s="108" t="s">
        <v>166</v>
      </c>
      <c r="P289" s="109">
        <v>1423</v>
      </c>
    </row>
    <row r="290" spans="1:18" ht="17.5" customHeight="1" x14ac:dyDescent="0.25">
      <c r="A290" s="52"/>
      <c r="B290" s="48">
        <v>10</v>
      </c>
      <c r="C290" s="49" t="s">
        <v>83</v>
      </c>
      <c r="D290" s="50">
        <v>1815</v>
      </c>
      <c r="E290" s="51" t="s">
        <v>56</v>
      </c>
      <c r="F290" s="54">
        <v>1864.63</v>
      </c>
      <c r="G290" s="103" t="s">
        <v>166</v>
      </c>
      <c r="H290" s="105">
        <v>1062</v>
      </c>
      <c r="I290" s="103" t="s">
        <v>146</v>
      </c>
      <c r="J290" s="105">
        <v>1121</v>
      </c>
      <c r="K290" s="103" t="s">
        <v>166</v>
      </c>
      <c r="L290" s="105">
        <v>1264</v>
      </c>
      <c r="M290" s="103" t="s">
        <v>166</v>
      </c>
      <c r="N290" s="105">
        <v>1332</v>
      </c>
      <c r="O290" s="110" t="s">
        <v>44</v>
      </c>
      <c r="P290" s="105">
        <v>1364</v>
      </c>
    </row>
    <row r="291" spans="1:18" ht="17.5" customHeight="1" x14ac:dyDescent="0.2">
      <c r="A291" s="47" t="s">
        <v>36</v>
      </c>
      <c r="B291" s="55" t="s">
        <v>37</v>
      </c>
      <c r="C291" s="56"/>
      <c r="D291" s="57">
        <v>42858</v>
      </c>
      <c r="E291" s="58"/>
      <c r="F291" s="50">
        <v>44950.674999999988</v>
      </c>
      <c r="G291" s="92"/>
      <c r="H291" s="111">
        <f>SUM(H281:H290)</f>
        <v>29278</v>
      </c>
      <c r="I291" s="92"/>
      <c r="J291" s="111">
        <f>SUM(J281:J290)</f>
        <v>27743</v>
      </c>
      <c r="K291" s="92"/>
      <c r="L291" s="111">
        <f>SUM(L281:L290)</f>
        <v>28508</v>
      </c>
      <c r="M291" s="92"/>
      <c r="N291" s="111">
        <f>SUM(N281:N290)</f>
        <v>29564</v>
      </c>
      <c r="O291" s="92"/>
      <c r="P291" s="111">
        <f>SUM(P281:P290)</f>
        <v>28648</v>
      </c>
    </row>
    <row r="292" spans="1:18" ht="17.5" customHeight="1" x14ac:dyDescent="0.2">
      <c r="A292" s="47"/>
      <c r="B292" s="59" t="s">
        <v>42</v>
      </c>
      <c r="C292" s="60"/>
      <c r="D292" s="61">
        <v>56254</v>
      </c>
      <c r="E292" s="62"/>
      <c r="F292" s="50">
        <v>56892.383999999998</v>
      </c>
      <c r="G292" s="93"/>
      <c r="H292" s="111">
        <v>34750</v>
      </c>
      <c r="I292" s="93"/>
      <c r="J292" s="111">
        <v>33341</v>
      </c>
      <c r="K292" s="93"/>
      <c r="L292" s="111">
        <v>34250</v>
      </c>
      <c r="M292" s="93"/>
      <c r="N292" s="111">
        <v>35172</v>
      </c>
      <c r="O292" s="93"/>
      <c r="P292" s="111">
        <v>34412</v>
      </c>
    </row>
    <row r="293" spans="1:18" ht="17.5" customHeight="1" thickBot="1" x14ac:dyDescent="0.25">
      <c r="A293" s="63"/>
      <c r="B293" s="64" t="s">
        <v>39</v>
      </c>
      <c r="C293" s="65"/>
      <c r="D293" s="66">
        <v>76.2</v>
      </c>
      <c r="E293" s="67"/>
      <c r="F293" s="66">
        <v>79.010004221303134</v>
      </c>
      <c r="G293" s="94"/>
      <c r="H293" s="112">
        <f>ROUND(H291/H292*100,1)</f>
        <v>84.3</v>
      </c>
      <c r="I293" s="94"/>
      <c r="J293" s="112">
        <f>ROUND(J291/J292*100,1)</f>
        <v>83.2</v>
      </c>
      <c r="K293" s="94"/>
      <c r="L293" s="112">
        <f>ROUND(L291/L292*100,1)</f>
        <v>83.2</v>
      </c>
      <c r="M293" s="94"/>
      <c r="N293" s="112">
        <f>ROUND(N291/N292*100,1)</f>
        <v>84.1</v>
      </c>
      <c r="O293" s="94"/>
      <c r="P293" s="112">
        <f>ROUND(P291/P292*100,1)</f>
        <v>83.3</v>
      </c>
    </row>
    <row r="294" spans="1:18" ht="17.5" customHeight="1" x14ac:dyDescent="0.25">
      <c r="A294" s="68"/>
      <c r="B294" s="48">
        <v>1</v>
      </c>
      <c r="C294" s="49" t="s">
        <v>47</v>
      </c>
      <c r="D294" s="50">
        <v>7513.25</v>
      </c>
      <c r="E294" s="69" t="s">
        <v>47</v>
      </c>
      <c r="F294" s="70">
        <v>7896.61</v>
      </c>
      <c r="G294" s="106" t="s">
        <v>52</v>
      </c>
      <c r="H294" s="107">
        <v>2559</v>
      </c>
      <c r="I294" s="106" t="s">
        <v>52</v>
      </c>
      <c r="J294" s="107">
        <v>2309</v>
      </c>
      <c r="K294" s="106" t="s">
        <v>52</v>
      </c>
      <c r="L294" s="107">
        <v>2588</v>
      </c>
      <c r="M294" s="106" t="s">
        <v>52</v>
      </c>
      <c r="N294" s="107">
        <v>2821</v>
      </c>
      <c r="O294" s="106" t="s">
        <v>52</v>
      </c>
      <c r="P294" s="107">
        <v>2431</v>
      </c>
    </row>
    <row r="295" spans="1:18" ht="17.5" customHeight="1" x14ac:dyDescent="0.25">
      <c r="A295" s="52"/>
      <c r="B295" s="48">
        <v>2</v>
      </c>
      <c r="C295" s="49" t="s">
        <v>73</v>
      </c>
      <c r="D295" s="50">
        <v>4315.0600000000004</v>
      </c>
      <c r="E295" s="71" t="s">
        <v>73</v>
      </c>
      <c r="F295" s="72">
        <v>4359.0720000000001</v>
      </c>
      <c r="G295" s="108" t="s">
        <v>159</v>
      </c>
      <c r="H295" s="109">
        <v>2280</v>
      </c>
      <c r="I295" s="108" t="s">
        <v>159</v>
      </c>
      <c r="J295" s="109">
        <v>2211</v>
      </c>
      <c r="K295" s="108" t="s">
        <v>159</v>
      </c>
      <c r="L295" s="109">
        <v>2280</v>
      </c>
      <c r="M295" s="108" t="s">
        <v>53</v>
      </c>
      <c r="N295" s="109">
        <v>2343</v>
      </c>
      <c r="O295" s="108" t="s">
        <v>159</v>
      </c>
      <c r="P295" s="109">
        <v>2182</v>
      </c>
    </row>
    <row r="296" spans="1:18" ht="17.5" customHeight="1" x14ac:dyDescent="0.25">
      <c r="A296" s="73" t="s">
        <v>40</v>
      </c>
      <c r="B296" s="48">
        <v>3</v>
      </c>
      <c r="C296" s="49" t="s">
        <v>55</v>
      </c>
      <c r="D296" s="50">
        <v>4312.07</v>
      </c>
      <c r="E296" s="71" t="s">
        <v>76</v>
      </c>
      <c r="F296" s="72">
        <v>3998.1179999999999</v>
      </c>
      <c r="G296" s="108" t="s">
        <v>53</v>
      </c>
      <c r="H296" s="109">
        <v>2149</v>
      </c>
      <c r="I296" s="108" t="s">
        <v>53</v>
      </c>
      <c r="J296" s="109">
        <v>2181</v>
      </c>
      <c r="K296" s="108" t="s">
        <v>53</v>
      </c>
      <c r="L296" s="109">
        <v>2114</v>
      </c>
      <c r="M296" s="108" t="s">
        <v>159</v>
      </c>
      <c r="N296" s="109">
        <v>1983</v>
      </c>
      <c r="O296" s="108" t="s">
        <v>53</v>
      </c>
      <c r="P296" s="109">
        <v>2064</v>
      </c>
    </row>
    <row r="297" spans="1:18" ht="17.5" customHeight="1" x14ac:dyDescent="0.25">
      <c r="A297" s="73"/>
      <c r="B297" s="48">
        <v>4</v>
      </c>
      <c r="C297" s="49" t="s">
        <v>76</v>
      </c>
      <c r="D297" s="50">
        <v>3619.7649999999999</v>
      </c>
      <c r="E297" s="71" t="s">
        <v>46</v>
      </c>
      <c r="F297" s="72">
        <v>3327.652</v>
      </c>
      <c r="G297" s="108" t="s">
        <v>73</v>
      </c>
      <c r="H297" s="109">
        <v>1818</v>
      </c>
      <c r="I297" s="108" t="s">
        <v>73</v>
      </c>
      <c r="J297" s="109">
        <v>1868</v>
      </c>
      <c r="K297" s="108" t="s">
        <v>73</v>
      </c>
      <c r="L297" s="109">
        <v>1687</v>
      </c>
      <c r="M297" s="108" t="s">
        <v>73</v>
      </c>
      <c r="N297" s="109">
        <v>1804</v>
      </c>
      <c r="O297" s="108" t="s">
        <v>46</v>
      </c>
      <c r="P297" s="109">
        <v>1641</v>
      </c>
    </row>
    <row r="298" spans="1:18" ht="17.5" customHeight="1" x14ac:dyDescent="0.25">
      <c r="A298" s="73"/>
      <c r="B298" s="48">
        <v>5</v>
      </c>
      <c r="C298" s="49" t="s">
        <v>46</v>
      </c>
      <c r="D298" s="50">
        <v>3237.24</v>
      </c>
      <c r="E298" s="71" t="s">
        <v>55</v>
      </c>
      <c r="F298" s="72">
        <v>2540.3850000000002</v>
      </c>
      <c r="G298" s="108" t="s">
        <v>46</v>
      </c>
      <c r="H298" s="109">
        <v>1644</v>
      </c>
      <c r="I298" s="108" t="s">
        <v>46</v>
      </c>
      <c r="J298" s="109">
        <v>1607</v>
      </c>
      <c r="K298" s="108" t="s">
        <v>46</v>
      </c>
      <c r="L298" s="109">
        <v>1676</v>
      </c>
      <c r="M298" s="108" t="s">
        <v>47</v>
      </c>
      <c r="N298" s="109">
        <v>1689</v>
      </c>
      <c r="O298" s="108" t="s">
        <v>73</v>
      </c>
      <c r="P298" s="109">
        <v>1617</v>
      </c>
    </row>
    <row r="299" spans="1:18" ht="17.5" customHeight="1" x14ac:dyDescent="0.25">
      <c r="A299" s="52"/>
      <c r="B299" s="48">
        <v>6</v>
      </c>
      <c r="C299" s="49" t="s">
        <v>67</v>
      </c>
      <c r="D299" s="50">
        <v>2305.1799999999998</v>
      </c>
      <c r="E299" s="71" t="s">
        <v>67</v>
      </c>
      <c r="F299" s="72">
        <v>2253.88</v>
      </c>
      <c r="G299" s="108" t="s">
        <v>47</v>
      </c>
      <c r="H299" s="109">
        <v>1629</v>
      </c>
      <c r="I299" s="108" t="s">
        <v>54</v>
      </c>
      <c r="J299" s="109">
        <v>1586</v>
      </c>
      <c r="K299" s="108" t="s">
        <v>47</v>
      </c>
      <c r="L299" s="109">
        <v>1465</v>
      </c>
      <c r="M299" s="108" t="s">
        <v>46</v>
      </c>
      <c r="N299" s="109">
        <v>1609</v>
      </c>
      <c r="O299" s="108" t="s">
        <v>47</v>
      </c>
      <c r="P299" s="109">
        <v>1605</v>
      </c>
    </row>
    <row r="300" spans="1:18" ht="17.5" customHeight="1" x14ac:dyDescent="0.25">
      <c r="A300" s="73"/>
      <c r="B300" s="48">
        <v>7</v>
      </c>
      <c r="C300" s="49" t="s">
        <v>53</v>
      </c>
      <c r="D300" s="50">
        <v>2158.8229999999999</v>
      </c>
      <c r="E300" s="71" t="s">
        <v>53</v>
      </c>
      <c r="F300" s="72">
        <v>2127.6840000000002</v>
      </c>
      <c r="G300" s="108" t="s">
        <v>54</v>
      </c>
      <c r="H300" s="109">
        <v>1594</v>
      </c>
      <c r="I300" s="108" t="s">
        <v>47</v>
      </c>
      <c r="J300" s="109">
        <v>1513</v>
      </c>
      <c r="K300" s="108" t="s">
        <v>54</v>
      </c>
      <c r="L300" s="109">
        <v>1350</v>
      </c>
      <c r="M300" s="108" t="s">
        <v>54</v>
      </c>
      <c r="N300" s="109">
        <v>1371</v>
      </c>
      <c r="O300" s="108" t="s">
        <v>54</v>
      </c>
      <c r="P300" s="109">
        <v>1219</v>
      </c>
    </row>
    <row r="301" spans="1:18" ht="17.5" customHeight="1" x14ac:dyDescent="0.25">
      <c r="A301" s="73"/>
      <c r="B301" s="48">
        <v>8</v>
      </c>
      <c r="C301" s="49" t="s">
        <v>72</v>
      </c>
      <c r="D301" s="50">
        <v>1788.75</v>
      </c>
      <c r="E301" s="71" t="s">
        <v>44</v>
      </c>
      <c r="F301" s="72">
        <v>1810.05</v>
      </c>
      <c r="G301" s="108" t="s">
        <v>56</v>
      </c>
      <c r="H301" s="109">
        <v>924</v>
      </c>
      <c r="I301" s="108" t="s">
        <v>51</v>
      </c>
      <c r="J301" s="109">
        <v>759</v>
      </c>
      <c r="K301" s="108" t="s">
        <v>178</v>
      </c>
      <c r="L301" s="109">
        <v>888</v>
      </c>
      <c r="M301" s="108" t="s">
        <v>178</v>
      </c>
      <c r="N301" s="109">
        <v>1011</v>
      </c>
      <c r="O301" s="108" t="s">
        <v>178</v>
      </c>
      <c r="P301" s="109">
        <v>1025</v>
      </c>
      <c r="R301" s="74"/>
    </row>
    <row r="302" spans="1:18" ht="17.5" customHeight="1" x14ac:dyDescent="0.25">
      <c r="A302" s="73"/>
      <c r="B302" s="48">
        <v>9</v>
      </c>
      <c r="C302" s="49" t="s">
        <v>91</v>
      </c>
      <c r="D302" s="50">
        <v>1573</v>
      </c>
      <c r="E302" s="71" t="s">
        <v>57</v>
      </c>
      <c r="F302" s="72">
        <v>1415.528</v>
      </c>
      <c r="G302" s="108" t="s">
        <v>51</v>
      </c>
      <c r="H302" s="109">
        <v>735</v>
      </c>
      <c r="I302" s="108" t="s">
        <v>178</v>
      </c>
      <c r="J302" s="109">
        <v>750</v>
      </c>
      <c r="K302" s="108" t="s">
        <v>56</v>
      </c>
      <c r="L302" s="109">
        <v>762</v>
      </c>
      <c r="M302" s="108" t="s">
        <v>56</v>
      </c>
      <c r="N302" s="109">
        <v>751</v>
      </c>
      <c r="O302" s="108" t="s">
        <v>152</v>
      </c>
      <c r="P302" s="109">
        <v>828</v>
      </c>
      <c r="R302" s="74"/>
    </row>
    <row r="303" spans="1:18" ht="17.5" customHeight="1" x14ac:dyDescent="0.25">
      <c r="A303" s="52"/>
      <c r="B303" s="48">
        <v>10</v>
      </c>
      <c r="C303" s="49" t="s">
        <v>90</v>
      </c>
      <c r="D303" s="50">
        <v>1555</v>
      </c>
      <c r="E303" s="75" t="s">
        <v>58</v>
      </c>
      <c r="F303" s="54">
        <v>1287.92</v>
      </c>
      <c r="G303" s="110" t="s">
        <v>152</v>
      </c>
      <c r="H303" s="105">
        <v>705</v>
      </c>
      <c r="I303" s="110" t="s">
        <v>56</v>
      </c>
      <c r="J303" s="105">
        <v>702</v>
      </c>
      <c r="K303" s="110" t="s">
        <v>51</v>
      </c>
      <c r="L303" s="105">
        <v>756</v>
      </c>
      <c r="M303" s="110" t="s">
        <v>67</v>
      </c>
      <c r="N303" s="105">
        <v>731</v>
      </c>
      <c r="O303" s="110" t="s">
        <v>51</v>
      </c>
      <c r="P303" s="105">
        <v>737</v>
      </c>
    </row>
    <row r="304" spans="1:18" ht="17.5" customHeight="1" x14ac:dyDescent="0.2">
      <c r="A304" s="73" t="s">
        <v>41</v>
      </c>
      <c r="B304" s="55" t="s">
        <v>37</v>
      </c>
      <c r="C304" s="56"/>
      <c r="D304" s="57">
        <v>32377</v>
      </c>
      <c r="E304" s="58"/>
      <c r="F304" s="50">
        <v>31016.898999999998</v>
      </c>
      <c r="G304" s="92"/>
      <c r="H304" s="111">
        <f>SUM(H294:H303)</f>
        <v>16037</v>
      </c>
      <c r="I304" s="92"/>
      <c r="J304" s="111">
        <f>SUM(J294:J303)</f>
        <v>15486</v>
      </c>
      <c r="K304" s="92"/>
      <c r="L304" s="111">
        <f>SUM(L294:L303)</f>
        <v>15566</v>
      </c>
      <c r="M304" s="92"/>
      <c r="N304" s="111">
        <f>SUM(N294:N303)</f>
        <v>16113</v>
      </c>
      <c r="O304" s="92"/>
      <c r="P304" s="111">
        <f>SUM(P294:P303)</f>
        <v>15349</v>
      </c>
    </row>
    <row r="305" spans="1:18" ht="17.5" customHeight="1" x14ac:dyDescent="0.2">
      <c r="A305" s="76"/>
      <c r="B305" s="59" t="s">
        <v>42</v>
      </c>
      <c r="C305" s="60"/>
      <c r="D305" s="61">
        <v>47218</v>
      </c>
      <c r="E305" s="77"/>
      <c r="F305" s="61">
        <v>45208.669000000002</v>
      </c>
      <c r="G305" s="93"/>
      <c r="H305" s="111">
        <v>33418</v>
      </c>
      <c r="I305" s="93"/>
      <c r="J305" s="111">
        <v>32069</v>
      </c>
      <c r="K305" s="93"/>
      <c r="L305" s="111">
        <v>33324</v>
      </c>
      <c r="M305" s="93"/>
      <c r="N305" s="111">
        <v>33319</v>
      </c>
      <c r="O305" s="93"/>
      <c r="P305" s="111">
        <v>32539</v>
      </c>
    </row>
    <row r="306" spans="1:18" ht="17.5" customHeight="1" thickBot="1" x14ac:dyDescent="0.25">
      <c r="A306" s="43"/>
      <c r="B306" s="64" t="s">
        <v>39</v>
      </c>
      <c r="C306" s="65"/>
      <c r="D306" s="66">
        <v>68.599999999999994</v>
      </c>
      <c r="E306" s="67"/>
      <c r="F306" s="66">
        <v>68.608299439207116</v>
      </c>
      <c r="G306" s="94"/>
      <c r="H306" s="112">
        <f>ROUND(H304/H305*100,1)</f>
        <v>48</v>
      </c>
      <c r="I306" s="94"/>
      <c r="J306" s="112">
        <f>ROUND(J304/J305*100,1)</f>
        <v>48.3</v>
      </c>
      <c r="K306" s="94"/>
      <c r="L306" s="112">
        <f>ROUND(L304/L305*100,1)</f>
        <v>46.7</v>
      </c>
      <c r="M306" s="94"/>
      <c r="N306" s="112">
        <f>ROUND(N304/N305*100,1)</f>
        <v>48.4</v>
      </c>
      <c r="O306" s="94"/>
      <c r="P306" s="112">
        <f>ROUND(P304/P305*100,1)</f>
        <v>47.2</v>
      </c>
    </row>
    <row r="307" spans="1:18" ht="17.5" customHeight="1" x14ac:dyDescent="0.2">
      <c r="A307" s="78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40"/>
      <c r="R307" s="40"/>
    </row>
    <row r="308" spans="1:18" ht="17.5" customHeight="1" x14ac:dyDescent="0.2"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40"/>
      <c r="R308" s="40"/>
    </row>
    <row r="309" spans="1:18" x14ac:dyDescent="0.2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</row>
  </sheetData>
  <mergeCells count="49">
    <mergeCell ref="M15:N15"/>
    <mergeCell ref="M59:N59"/>
    <mergeCell ref="M103:N103"/>
    <mergeCell ref="M147:N147"/>
    <mergeCell ref="I235:J235"/>
    <mergeCell ref="I147:J147"/>
    <mergeCell ref="I103:J103"/>
    <mergeCell ref="K15:L15"/>
    <mergeCell ref="M191:N191"/>
    <mergeCell ref="M235:N235"/>
    <mergeCell ref="I59:J59"/>
    <mergeCell ref="I191:J191"/>
    <mergeCell ref="K103:L103"/>
    <mergeCell ref="E103:F103"/>
    <mergeCell ref="C279:D279"/>
    <mergeCell ref="E279:F279"/>
    <mergeCell ref="G279:H279"/>
    <mergeCell ref="C235:D235"/>
    <mergeCell ref="E235:F235"/>
    <mergeCell ref="G147:H147"/>
    <mergeCell ref="C147:D147"/>
    <mergeCell ref="C103:D103"/>
    <mergeCell ref="E191:F191"/>
    <mergeCell ref="C191:D191"/>
    <mergeCell ref="G103:H103"/>
    <mergeCell ref="C15:D15"/>
    <mergeCell ref="E15:F15"/>
    <mergeCell ref="G15:H15"/>
    <mergeCell ref="I15:J15"/>
    <mergeCell ref="K59:L59"/>
    <mergeCell ref="C59:D59"/>
    <mergeCell ref="E59:F59"/>
    <mergeCell ref="G59:H59"/>
    <mergeCell ref="O235:P235"/>
    <mergeCell ref="O279:P279"/>
    <mergeCell ref="E147:F147"/>
    <mergeCell ref="G191:H191"/>
    <mergeCell ref="M279:N279"/>
    <mergeCell ref="K147:L147"/>
    <mergeCell ref="G235:H235"/>
    <mergeCell ref="I279:J279"/>
    <mergeCell ref="K279:L279"/>
    <mergeCell ref="K191:L191"/>
    <mergeCell ref="K235:L235"/>
    <mergeCell ref="O15:P15"/>
    <mergeCell ref="O59:P59"/>
    <mergeCell ref="O147:P147"/>
    <mergeCell ref="O103:P103"/>
    <mergeCell ref="O191:P191"/>
  </mergeCells>
  <phoneticPr fontId="2"/>
  <printOptions horizontalCentered="1"/>
  <pageMargins left="0.51181102362204722" right="0.27559055118110237" top="0.78740157480314965" bottom="0.6692913385826772" header="0.51181102362204722" footer="0.51181102362204722"/>
  <pageSetup paperSize="9" scale="94" orientation="landscape" useFirstPageNumber="1" r:id="rId1"/>
  <headerFooter alignWithMargins="0"/>
  <rowBreaks count="6" manualBreakCount="6">
    <brk id="44" max="15" man="1"/>
    <brk id="88" max="15" man="1"/>
    <brk id="132" max="15" man="1"/>
    <brk id="176" max="15" man="1"/>
    <brk id="220" max="15" man="1"/>
    <brk id="26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3-5A</vt:lpstr>
      <vt:lpstr>3-5B</vt:lpstr>
      <vt:lpstr>'3-5A'!Print_Area</vt:lpstr>
      <vt:lpstr>'3-5B'!Print_Area</vt:lpstr>
      <vt:lpstr>'3-5A'!Print_Titles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2018-09-12T08:56:07Z</cp:lastPrinted>
  <dcterms:created xsi:type="dcterms:W3CDTF">2006-04-07T10:07:13Z</dcterms:created>
  <dcterms:modified xsi:type="dcterms:W3CDTF">2024-05-17T05:42:59Z</dcterms:modified>
</cp:coreProperties>
</file>