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54305157-6298-4BE1-9F74-FD6A4B090B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<sst xmlns="http://schemas.openxmlformats.org/spreadsheetml/2006/main" count="977" uniqueCount="202">
  <si>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</si>
  <si>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</si>
  <si>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</si>
  <si>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</si>
  <si>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</si>
  <si>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</si>
  <si>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</si>
  <si>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</si>
  <si>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</si>
  <si>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</si>
  <si>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</si>
  <si>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</si>
  <si>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</si>
  <si>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</si>
  <si>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</si>
  <si>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</si>
  <si>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</si>
  <si>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</si>
  <si>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</si>
  <si>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</si>
  <si>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</si>
  <si>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</si>
  <si>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</si>
  <si>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</si>
  <si>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</si>
  <si>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</si>
  <si>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</si>
  <si>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</si>
  <si>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</si>
  <si>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</si>
  <si>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</si>
  <si>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</si>
  <si>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</si>
  <si>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</si>
  <si>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</si>
  <si>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</si>
  <si>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</si>
  <si>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</si>
  <si>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</si>
  <si>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</si>
  <si>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</si>
  <si>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</si>
  <si>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</si>
  <si>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</si>
  <si>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</si>
  <si>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</si>
  <si>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</si>
  <si>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</si>
  <si>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</si>
  <si>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</si>
  <si>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</si>
  <si>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</si>
  <si>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</si>
  <si>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</si>
  <si>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</si>
  <si>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</si>
  <si>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</si>
  <si>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</si>
  <si>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</si>
  <si>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</si>
  <si>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</si>
  <si>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</si>
  <si>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</si>
  <si>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</si>
  <si>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</si>
  <si>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</si>
  <si>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</si>
  <si>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</si>
  <si>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</si>
  <si>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</si>
  <si>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</si>
  <si>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</si>
  <si>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</si>
  <si>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</si>
  <si>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</si>
  <si>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</si>
  <si>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</si>
  <si>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</si>
  <si>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</si>
  <si>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</si>
  <si>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</si>
  <si>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</si>
  <si>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</si>
  <si>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</si>
  <si>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</si>
  <si>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</si>
  <si>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</si>
  <si>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</si>
  <si>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</si>
  <si>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</si>
  <si>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</si>
  <si>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</si>
  <si>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</si>
  <si>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</si>
  <si>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</si>
  <si>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</si>
  <si>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</si>
  <si>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</si>
  <si>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</si>
  <si>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</si>
  <si>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</si>
  <si>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</si>
  <si>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</si>
  <si>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</si>
  <si>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</si>
  <si>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</si>
  <si>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</si>
  <si>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</si>
  <si>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</si>
  <si>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</si>
  <si>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</si>
  <si>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</si>
  <si>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</si>
  <si>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</si>
  <si>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</si>
  <si>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</si>
  <si>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</si>
  <si>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</si>
  <si>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</si>
  <si>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</si>
  <si>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</si>
  <si>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</si>
  <si>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</si>
  <si>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</si>
  <si>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</si>
  <si>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</si>
  <si>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</si>
  <si>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</si>
  <si>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</si>
  <si>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</si>
  <si>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</si>
  <si>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</si>
  <si>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</si>
  <si>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</si>
  <si>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</si>
  <si>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</si>
  <si>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</si>
  <si>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</si>
  <si>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</si>
  <si>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</si>
  <si>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</si>
  <si>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</si>
  <si>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</si>
  <si>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</si>
  <si>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</si>
  <si>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</si>
  <si>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</si>
  <si>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</si>
  <si>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</si>
  <si>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</si>
  <si>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</si>
  <si>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</si>
  <si>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</si>
  <si>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</si>
  <si>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</si>
  <si>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</si>
  <si>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</si>
  <si>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</si>
  <si>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</si>
  <si>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</si>
  <si>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</si>
  <si>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</si>
  <si>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</si>
  <si>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</si>
  <si>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</si>
  <si>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</si>
  <si>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</si>
  <si>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</si>
  <si>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</si>
  <si>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</si>
  <si>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</si>
  <si>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</si>
  <si>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</si>
  <si>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</si>
  <si>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</si>
  <si>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２０１４　　　年</t>
  </si>
  <si>
    <t>宇部</t>
  </si>
  <si>
    <t>苫小牧</t>
  </si>
  <si>
    <t>２０１５　　　年</t>
  </si>
  <si>
    <t>メキシコ</t>
  </si>
  <si>
    <t>コロンビア</t>
  </si>
  <si>
    <t>２０１６　　　年</t>
  </si>
  <si>
    <t>仙台塩釜</t>
  </si>
  <si>
    <t>２０１７　　　年</t>
  </si>
  <si>
    <t>２０１８　　　年</t>
  </si>
  <si>
    <t>小名浜</t>
  </si>
  <si>
    <t>モザンビーク</t>
  </si>
  <si>
    <t>マーシャル諸島</t>
  </si>
  <si>
    <t>パプアニューギニア</t>
  </si>
  <si>
    <t>直江津</t>
  </si>
  <si>
    <t>ウクライナ</t>
  </si>
  <si>
    <t>コンゴ共和国</t>
  </si>
  <si>
    <t>モーリタニア</t>
  </si>
  <si>
    <t>タイ</t>
  </si>
  <si>
    <t>三島川之江</t>
  </si>
  <si>
    <t>八戸</t>
  </si>
  <si>
    <t>境</t>
  </si>
  <si>
    <t>伏木富山</t>
  </si>
  <si>
    <t>石狩湾新</t>
  </si>
  <si>
    <t>岩国</t>
  </si>
  <si>
    <t>シンガポール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</si>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</sst>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thickBot="1" x14ac:dyDescent="0.3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hidden="1" customHeight="1" x14ac:dyDescent="0.25">
      <c r="A46" s="7" t="s">
        <v>155</v>
      </c>
      <c r="B46" s="11"/>
      <c r="C46" s="24"/>
      <c r="D46" s="24"/>
      <c r="E46" s="35"/>
      <c r="F46" s="25"/>
      <c r="G46" s="11">
        <v>0</v>
      </c>
      <c r="H46" s="14">
        <f t="shared" ref="H46:H65" si="0">IFERROR(ROUND(G46/J46*100,1),0)</f>
        <v>0</v>
      </c>
      <c r="I46" s="23"/>
    </row>
    <row r="47" spans="1:10" ht="18" hidden="1" customHeight="1" x14ac:dyDescent="0.25">
      <c r="A47" s="7" t="s">
        <v>156</v>
      </c>
      <c r="B47" s="11"/>
      <c r="C47" s="24"/>
      <c r="D47" s="24"/>
      <c r="E47" s="35"/>
      <c r="F47" s="25"/>
      <c r="G47" s="11">
        <v>0</v>
      </c>
      <c r="H47" s="14">
        <f t="shared" si="0"/>
        <v>0</v>
      </c>
      <c r="I47" s="23"/>
    </row>
    <row r="48" spans="1:10" ht="18" hidden="1" customHeight="1" x14ac:dyDescent="0.25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si="0"/>
        <v>0</v>
      </c>
      <c r="I48" s="23"/>
    </row>
    <row r="49" spans="1:9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</row>
    <row r="50" spans="1:9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7" t="s">
        <v>135</v>
      </c>
      <c r="C67" s="137"/>
      <c r="D67" s="137"/>
      <c r="E67" s="137"/>
      <c r="F67" s="137"/>
      <c r="G67" s="137"/>
      <c r="H67" s="137"/>
      <c r="I67" s="131"/>
    </row>
    <row r="68" spans="1:9" ht="30" customHeight="1" x14ac:dyDescent="0.2">
      <c r="A68" s="130" t="s">
        <v>25</v>
      </c>
      <c r="B68" s="137" t="s">
        <v>145</v>
      </c>
      <c r="C68" s="137"/>
      <c r="D68" s="137"/>
      <c r="E68" s="137"/>
      <c r="F68" s="137"/>
      <c r="G68" s="137"/>
      <c r="H68" s="137"/>
      <c r="I68" s="131"/>
    </row>
    <row r="69" spans="1:9" ht="13.5" customHeight="1" x14ac:dyDescent="0.2">
      <c r="A69" s="132" t="s">
        <v>144</v>
      </c>
      <c r="B69" s="140" t="s">
        <v>103</v>
      </c>
      <c r="C69" s="140"/>
      <c r="D69" s="140"/>
      <c r="E69" s="140"/>
      <c r="F69" s="140"/>
      <c r="G69" s="140"/>
      <c r="H69" s="140"/>
      <c r="I69" s="133"/>
    </row>
    <row r="70" spans="1:9" x14ac:dyDescent="0.2">
      <c r="A70" s="132" t="s">
        <v>144</v>
      </c>
      <c r="B70" s="140" t="s">
        <v>130</v>
      </c>
      <c r="C70" s="140"/>
      <c r="D70" s="140"/>
      <c r="E70" s="140"/>
      <c r="F70" s="140"/>
      <c r="G70" s="140"/>
      <c r="H70" s="140"/>
      <c r="I70" s="133"/>
    </row>
    <row r="71" spans="1:9" x14ac:dyDescent="0.2">
      <c r="A71" s="134"/>
      <c r="B71" s="138"/>
      <c r="C71" s="139"/>
      <c r="D71" s="139"/>
      <c r="E71" s="139"/>
      <c r="F71" s="139"/>
      <c r="G71" s="139"/>
      <c r="H71" s="139"/>
      <c r="I71" s="135"/>
    </row>
    <row r="72" spans="1:9" x14ac:dyDescent="0.2">
      <c r="B72" s="139"/>
      <c r="C72" s="139"/>
      <c r="D72" s="139"/>
      <c r="E72" s="139"/>
      <c r="F72" s="139"/>
      <c r="G72" s="139"/>
      <c r="H72" s="139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4" t="s">
        <v>29</v>
      </c>
      <c r="D15" s="145"/>
      <c r="E15" s="144" t="s">
        <v>99</v>
      </c>
      <c r="F15" s="145"/>
      <c r="G15" s="141" t="s">
        <v>175</v>
      </c>
      <c r="H15" s="142"/>
      <c r="I15" s="141" t="s">
        <v>178</v>
      </c>
      <c r="J15" s="142"/>
      <c r="K15" s="141" t="s">
        <v>181</v>
      </c>
      <c r="L15" s="142"/>
      <c r="M15" s="141" t="s">
        <v>183</v>
      </c>
      <c r="N15" s="142"/>
      <c r="O15" s="141" t="s">
        <v>184</v>
      </c>
      <c r="P15" s="142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61020</v>
      </c>
      <c r="I17" s="60" t="s">
        <v>32</v>
      </c>
      <c r="J17" s="59">
        <v>58532</v>
      </c>
      <c r="K17" s="60" t="s">
        <v>32</v>
      </c>
      <c r="L17" s="59">
        <v>63876</v>
      </c>
      <c r="M17" s="60" t="s">
        <v>32</v>
      </c>
      <c r="N17" s="59">
        <v>64937</v>
      </c>
      <c r="O17" s="60" t="s">
        <v>32</v>
      </c>
      <c r="P17" s="59">
        <v>61462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43546</v>
      </c>
      <c r="I18" s="60" t="s">
        <v>33</v>
      </c>
      <c r="J18" s="59">
        <v>43232</v>
      </c>
      <c r="K18" s="60" t="s">
        <v>33</v>
      </c>
      <c r="L18" s="59">
        <v>42588</v>
      </c>
      <c r="M18" s="60" t="s">
        <v>33</v>
      </c>
      <c r="N18" s="59">
        <v>41302</v>
      </c>
      <c r="O18" s="60" t="s">
        <v>33</v>
      </c>
      <c r="P18" s="59">
        <v>40927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16905</v>
      </c>
      <c r="I19" s="60" t="s">
        <v>36</v>
      </c>
      <c r="J19" s="59">
        <v>14229</v>
      </c>
      <c r="K19" s="60" t="s">
        <v>36</v>
      </c>
      <c r="L19" s="59">
        <v>16908</v>
      </c>
      <c r="M19" s="60" t="s">
        <v>37</v>
      </c>
      <c r="N19" s="59">
        <v>13009</v>
      </c>
      <c r="O19" s="60" t="s">
        <v>36</v>
      </c>
      <c r="P19" s="59">
        <v>13286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37</v>
      </c>
      <c r="H20" s="59">
        <v>15046</v>
      </c>
      <c r="I20" s="60" t="s">
        <v>72</v>
      </c>
      <c r="J20" s="59">
        <v>13644</v>
      </c>
      <c r="K20" s="60" t="s">
        <v>35</v>
      </c>
      <c r="L20" s="59">
        <v>10465</v>
      </c>
      <c r="M20" s="60" t="s">
        <v>36</v>
      </c>
      <c r="N20" s="59">
        <v>11901</v>
      </c>
      <c r="O20" s="60" t="s">
        <v>37</v>
      </c>
      <c r="P20" s="59">
        <v>12744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13083</v>
      </c>
      <c r="I21" s="60" t="s">
        <v>37</v>
      </c>
      <c r="J21" s="59">
        <v>12215</v>
      </c>
      <c r="K21" s="60" t="s">
        <v>37</v>
      </c>
      <c r="L21" s="59">
        <v>9946</v>
      </c>
      <c r="M21" s="60" t="s">
        <v>72</v>
      </c>
      <c r="N21" s="59">
        <v>9905</v>
      </c>
      <c r="O21" s="60" t="s">
        <v>72</v>
      </c>
      <c r="P21" s="59">
        <v>8193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7968</v>
      </c>
      <c r="I22" s="60" t="s">
        <v>35</v>
      </c>
      <c r="J22" s="59">
        <v>7948</v>
      </c>
      <c r="K22" s="60" t="s">
        <v>72</v>
      </c>
      <c r="L22" s="59">
        <v>9670</v>
      </c>
      <c r="M22" s="60" t="s">
        <v>35</v>
      </c>
      <c r="N22" s="59">
        <v>7870</v>
      </c>
      <c r="O22" s="60" t="s">
        <v>35</v>
      </c>
      <c r="P22" s="59">
        <v>5937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38</v>
      </c>
      <c r="H23" s="59">
        <v>4519</v>
      </c>
      <c r="I23" s="60" t="s">
        <v>38</v>
      </c>
      <c r="J23" s="59">
        <v>3613</v>
      </c>
      <c r="K23" s="60" t="s">
        <v>179</v>
      </c>
      <c r="L23" s="59">
        <v>5121</v>
      </c>
      <c r="M23" s="60" t="s">
        <v>44</v>
      </c>
      <c r="N23" s="59">
        <v>3561</v>
      </c>
      <c r="O23" s="60" t="s">
        <v>44</v>
      </c>
      <c r="P23" s="59">
        <v>3335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39</v>
      </c>
      <c r="H24" s="59">
        <v>2505</v>
      </c>
      <c r="I24" s="60" t="s">
        <v>44</v>
      </c>
      <c r="J24" s="59">
        <v>3146</v>
      </c>
      <c r="K24" s="60" t="s">
        <v>44</v>
      </c>
      <c r="L24" s="59">
        <v>4778</v>
      </c>
      <c r="M24" s="60" t="s">
        <v>39</v>
      </c>
      <c r="N24" s="59">
        <v>2581</v>
      </c>
      <c r="O24" s="60" t="s">
        <v>39</v>
      </c>
      <c r="P24" s="59">
        <v>2415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44</v>
      </c>
      <c r="H25" s="59">
        <v>2058</v>
      </c>
      <c r="I25" s="60" t="s">
        <v>179</v>
      </c>
      <c r="J25" s="59">
        <v>2346</v>
      </c>
      <c r="K25" s="60" t="s">
        <v>39</v>
      </c>
      <c r="L25" s="59">
        <v>2190</v>
      </c>
      <c r="M25" s="60" t="s">
        <v>41</v>
      </c>
      <c r="N25" s="59">
        <v>2396</v>
      </c>
      <c r="O25" s="60" t="s">
        <v>179</v>
      </c>
      <c r="P25" s="59">
        <v>2150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45</v>
      </c>
      <c r="H26" s="63">
        <v>1626</v>
      </c>
      <c r="I26" s="60" t="s">
        <v>180</v>
      </c>
      <c r="J26" s="63">
        <v>1597</v>
      </c>
      <c r="K26" s="60" t="s">
        <v>38</v>
      </c>
      <c r="L26" s="63">
        <v>2045</v>
      </c>
      <c r="M26" s="60" t="s">
        <v>179</v>
      </c>
      <c r="N26" s="63">
        <v>2341</v>
      </c>
      <c r="O26" s="60" t="s">
        <v>73</v>
      </c>
      <c r="P26" s="63">
        <v>1966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168276</v>
      </c>
      <c r="I27" s="66"/>
      <c r="J27" s="59">
        <f>SUM(J17:J26)</f>
        <v>160502</v>
      </c>
      <c r="K27" s="66"/>
      <c r="L27" s="59">
        <f>SUM(L17:L26)</f>
        <v>167587</v>
      </c>
      <c r="M27" s="66"/>
      <c r="N27" s="59">
        <f>SUM(N17:N26)</f>
        <v>159803</v>
      </c>
      <c r="O27" s="66"/>
      <c r="P27" s="59">
        <f>SUM(P17:P26)</f>
        <v>152415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176814</v>
      </c>
      <c r="I28" s="69"/>
      <c r="J28" s="59">
        <v>168857</v>
      </c>
      <c r="K28" s="69"/>
      <c r="L28" s="59">
        <v>172359</v>
      </c>
      <c r="M28" s="69"/>
      <c r="N28" s="59">
        <v>166939</v>
      </c>
      <c r="O28" s="69"/>
      <c r="P28" s="59">
        <v>157215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95.2</v>
      </c>
      <c r="I29" s="73"/>
      <c r="J29" s="72">
        <f>ROUND(J27/J28*100,1)</f>
        <v>95.1</v>
      </c>
      <c r="K29" s="73"/>
      <c r="L29" s="72">
        <f>ROUND(L27/L28*100,1)</f>
        <v>97.2</v>
      </c>
      <c r="M29" s="73"/>
      <c r="N29" s="72">
        <f>ROUND(N27/N28*100,1)</f>
        <v>95.7</v>
      </c>
      <c r="O29" s="73"/>
      <c r="P29" s="72">
        <f>ROUND(P27/P28*100,1)</f>
        <v>96.9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31117</v>
      </c>
      <c r="I30" s="75" t="s">
        <v>51</v>
      </c>
      <c r="J30" s="76">
        <v>28933</v>
      </c>
      <c r="K30" s="75" t="s">
        <v>51</v>
      </c>
      <c r="L30" s="76">
        <v>32741</v>
      </c>
      <c r="M30" s="75" t="s">
        <v>51</v>
      </c>
      <c r="N30" s="76">
        <v>29864</v>
      </c>
      <c r="O30" s="60" t="s">
        <v>51</v>
      </c>
      <c r="P30" s="59">
        <v>29632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25532</v>
      </c>
      <c r="I31" s="77" t="s">
        <v>52</v>
      </c>
      <c r="J31" s="78">
        <v>27116</v>
      </c>
      <c r="K31" s="77" t="s">
        <v>52</v>
      </c>
      <c r="L31" s="78">
        <v>29809</v>
      </c>
      <c r="M31" s="77" t="s">
        <v>52</v>
      </c>
      <c r="N31" s="78">
        <v>27920</v>
      </c>
      <c r="O31" s="60" t="s">
        <v>52</v>
      </c>
      <c r="P31" s="59">
        <v>26456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16189</v>
      </c>
      <c r="I32" s="77" t="s">
        <v>55</v>
      </c>
      <c r="J32" s="78">
        <v>16986</v>
      </c>
      <c r="K32" s="77" t="s">
        <v>55</v>
      </c>
      <c r="L32" s="78">
        <v>16782</v>
      </c>
      <c r="M32" s="77" t="s">
        <v>56</v>
      </c>
      <c r="N32" s="78">
        <v>15128</v>
      </c>
      <c r="O32" s="60" t="s">
        <v>55</v>
      </c>
      <c r="P32" s="59">
        <v>15656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14910</v>
      </c>
      <c r="I33" s="77" t="s">
        <v>56</v>
      </c>
      <c r="J33" s="78">
        <v>12898</v>
      </c>
      <c r="K33" s="77" t="s">
        <v>56</v>
      </c>
      <c r="L33" s="78">
        <v>15257</v>
      </c>
      <c r="M33" s="77" t="s">
        <v>55</v>
      </c>
      <c r="N33" s="78">
        <v>13994</v>
      </c>
      <c r="O33" s="60" t="s">
        <v>56</v>
      </c>
      <c r="P33" s="59">
        <v>15254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54</v>
      </c>
      <c r="H34" s="78">
        <v>13211</v>
      </c>
      <c r="I34" s="77" t="s">
        <v>54</v>
      </c>
      <c r="J34" s="78">
        <v>12463</v>
      </c>
      <c r="K34" s="77" t="s">
        <v>57</v>
      </c>
      <c r="L34" s="78">
        <v>12970</v>
      </c>
      <c r="M34" s="77" t="s">
        <v>54</v>
      </c>
      <c r="N34" s="78">
        <v>12967</v>
      </c>
      <c r="O34" s="60" t="s">
        <v>57</v>
      </c>
      <c r="P34" s="59">
        <v>9930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57</v>
      </c>
      <c r="H35" s="78">
        <v>12954</v>
      </c>
      <c r="I35" s="77" t="s">
        <v>57</v>
      </c>
      <c r="J35" s="78">
        <v>10313</v>
      </c>
      <c r="K35" s="77" t="s">
        <v>63</v>
      </c>
      <c r="L35" s="78">
        <v>10640</v>
      </c>
      <c r="M35" s="77" t="s">
        <v>57</v>
      </c>
      <c r="N35" s="78">
        <v>10572</v>
      </c>
      <c r="O35" s="60" t="s">
        <v>54</v>
      </c>
      <c r="P35" s="59">
        <v>8598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60</v>
      </c>
      <c r="H36" s="78">
        <v>8917</v>
      </c>
      <c r="I36" s="77" t="s">
        <v>63</v>
      </c>
      <c r="J36" s="78">
        <v>9828</v>
      </c>
      <c r="K36" s="77" t="s">
        <v>54</v>
      </c>
      <c r="L36" s="78">
        <v>9901</v>
      </c>
      <c r="M36" s="77" t="s">
        <v>63</v>
      </c>
      <c r="N36" s="78">
        <v>9961</v>
      </c>
      <c r="O36" s="60" t="s">
        <v>63</v>
      </c>
      <c r="P36" s="59">
        <v>7742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63</v>
      </c>
      <c r="H37" s="78">
        <v>8641</v>
      </c>
      <c r="I37" s="77" t="s">
        <v>60</v>
      </c>
      <c r="J37" s="78">
        <v>8964</v>
      </c>
      <c r="K37" s="77" t="s">
        <v>60</v>
      </c>
      <c r="L37" s="78">
        <v>8242</v>
      </c>
      <c r="M37" s="77" t="s">
        <v>60</v>
      </c>
      <c r="N37" s="78">
        <v>7618</v>
      </c>
      <c r="O37" s="60" t="s">
        <v>60</v>
      </c>
      <c r="P37" s="59">
        <v>7544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176</v>
      </c>
      <c r="H38" s="78">
        <v>6483</v>
      </c>
      <c r="I38" s="77" t="s">
        <v>177</v>
      </c>
      <c r="J38" s="78">
        <v>6917</v>
      </c>
      <c r="K38" s="77" t="s">
        <v>177</v>
      </c>
      <c r="L38" s="78">
        <v>6820</v>
      </c>
      <c r="M38" s="77" t="s">
        <v>177</v>
      </c>
      <c r="N38" s="78">
        <v>7614</v>
      </c>
      <c r="O38" s="60" t="s">
        <v>58</v>
      </c>
      <c r="P38" s="59">
        <v>7108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177</v>
      </c>
      <c r="H39" s="63">
        <v>6468</v>
      </c>
      <c r="I39" s="81" t="s">
        <v>176</v>
      </c>
      <c r="J39" s="63">
        <v>6830</v>
      </c>
      <c r="K39" s="81" t="s">
        <v>182</v>
      </c>
      <c r="L39" s="63">
        <v>6552</v>
      </c>
      <c r="M39" s="81" t="s">
        <v>176</v>
      </c>
      <c r="N39" s="63">
        <v>6803</v>
      </c>
      <c r="O39" s="60" t="s">
        <v>176</v>
      </c>
      <c r="P39" s="63">
        <v>6298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144422</v>
      </c>
      <c r="I40" s="66"/>
      <c r="J40" s="59">
        <f>SUM(J30:J39)</f>
        <v>141248</v>
      </c>
      <c r="K40" s="66"/>
      <c r="L40" s="59">
        <f>SUM(L30:L39)</f>
        <v>149714</v>
      </c>
      <c r="M40" s="66"/>
      <c r="N40" s="59">
        <f>SUM(N30:N39)</f>
        <v>142441</v>
      </c>
      <c r="O40" s="66"/>
      <c r="P40" s="59">
        <f>SUM(P30:P39)</f>
        <v>134218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176814</v>
      </c>
      <c r="I41" s="69"/>
      <c r="J41" s="59">
        <v>168857</v>
      </c>
      <c r="K41" s="69"/>
      <c r="L41" s="59">
        <v>172359</v>
      </c>
      <c r="M41" s="69"/>
      <c r="N41" s="59">
        <v>166939</v>
      </c>
      <c r="O41" s="69"/>
      <c r="P41" s="59">
        <v>157215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81.7</v>
      </c>
      <c r="I42" s="73"/>
      <c r="J42" s="72">
        <f>ROUND(J40/J41*100,1)</f>
        <v>83.6</v>
      </c>
      <c r="K42" s="73"/>
      <c r="L42" s="72">
        <f>ROUND(L40/L41*100,1)</f>
        <v>86.9</v>
      </c>
      <c r="M42" s="73"/>
      <c r="N42" s="72">
        <f>ROUND(N40/N41*100,1)</f>
        <v>85.3</v>
      </c>
      <c r="O42" s="73"/>
      <c r="P42" s="72">
        <f>ROUND(P40/P41*100,1)</f>
        <v>85.4</v>
      </c>
    </row>
    <row r="43" spans="1:18" ht="17.5" customHeight="1" x14ac:dyDescent="0.2">
      <c r="A43" s="43" t="s">
        <v>97</v>
      </c>
      <c r="B43" s="146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4" t="s">
        <v>29</v>
      </c>
      <c r="D59" s="145"/>
      <c r="E59" s="144" t="s">
        <v>99</v>
      </c>
      <c r="F59" s="145"/>
      <c r="G59" s="141" t="s">
        <v>175</v>
      </c>
      <c r="H59" s="142"/>
      <c r="I59" s="141" t="s">
        <v>178</v>
      </c>
      <c r="J59" s="142"/>
      <c r="K59" s="141" t="s">
        <v>181</v>
      </c>
      <c r="L59" s="142"/>
      <c r="M59" s="141" t="s">
        <v>183</v>
      </c>
      <c r="N59" s="142"/>
      <c r="O59" s="141" t="s">
        <v>184</v>
      </c>
      <c r="P59" s="142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111362</v>
      </c>
      <c r="I61" s="60" t="s">
        <v>43</v>
      </c>
      <c r="J61" s="59">
        <v>114954</v>
      </c>
      <c r="K61" s="60" t="s">
        <v>43</v>
      </c>
      <c r="L61" s="59">
        <v>112646</v>
      </c>
      <c r="M61" s="60" t="s">
        <v>43</v>
      </c>
      <c r="N61" s="59">
        <v>110435</v>
      </c>
      <c r="O61" s="60" t="s">
        <v>43</v>
      </c>
      <c r="P61" s="59">
        <v>109131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32795</v>
      </c>
      <c r="I62" s="60" t="s">
        <v>38</v>
      </c>
      <c r="J62" s="59">
        <v>29864</v>
      </c>
      <c r="K62" s="60" t="s">
        <v>38</v>
      </c>
      <c r="L62" s="59">
        <v>30818</v>
      </c>
      <c r="M62" s="60" t="s">
        <v>38</v>
      </c>
      <c r="N62" s="59">
        <v>30210</v>
      </c>
      <c r="O62" s="60" t="s">
        <v>38</v>
      </c>
      <c r="P62" s="59">
        <v>27251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13563</v>
      </c>
      <c r="I63" s="60" t="s">
        <v>72</v>
      </c>
      <c r="J63" s="59">
        <v>16125</v>
      </c>
      <c r="K63" s="60" t="s">
        <v>72</v>
      </c>
      <c r="L63" s="59">
        <v>16407</v>
      </c>
      <c r="M63" s="60" t="s">
        <v>72</v>
      </c>
      <c r="N63" s="59">
        <v>16755</v>
      </c>
      <c r="O63" s="60" t="s">
        <v>72</v>
      </c>
      <c r="P63" s="59">
        <v>17508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11423</v>
      </c>
      <c r="I64" s="60" t="s">
        <v>71</v>
      </c>
      <c r="J64" s="59">
        <v>10837</v>
      </c>
      <c r="K64" s="60" t="s">
        <v>71</v>
      </c>
      <c r="L64" s="59">
        <v>10225</v>
      </c>
      <c r="M64" s="60" t="s">
        <v>71</v>
      </c>
      <c r="N64" s="59">
        <v>9941</v>
      </c>
      <c r="O64" s="60" t="s">
        <v>71</v>
      </c>
      <c r="P64" s="59">
        <v>11524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5197</v>
      </c>
      <c r="I65" s="60" t="s">
        <v>73</v>
      </c>
      <c r="J65" s="59">
        <v>5045</v>
      </c>
      <c r="K65" s="60" t="s">
        <v>73</v>
      </c>
      <c r="L65" s="59">
        <v>4176</v>
      </c>
      <c r="M65" s="60" t="s">
        <v>73</v>
      </c>
      <c r="N65" s="59">
        <v>8066</v>
      </c>
      <c r="O65" s="60" t="s">
        <v>73</v>
      </c>
      <c r="P65" s="59">
        <v>9461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2483</v>
      </c>
      <c r="I66" s="60" t="s">
        <v>41</v>
      </c>
      <c r="J66" s="59">
        <v>2107</v>
      </c>
      <c r="K66" s="60" t="s">
        <v>41</v>
      </c>
      <c r="L66" s="59">
        <v>3069</v>
      </c>
      <c r="M66" s="60" t="s">
        <v>41</v>
      </c>
      <c r="N66" s="59">
        <v>3282</v>
      </c>
      <c r="O66" s="60" t="s">
        <v>41</v>
      </c>
      <c r="P66" s="59">
        <v>2374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45</v>
      </c>
      <c r="H67" s="59">
        <v>625</v>
      </c>
      <c r="I67" s="60" t="s">
        <v>86</v>
      </c>
      <c r="J67" s="59">
        <v>742</v>
      </c>
      <c r="K67" s="60" t="s">
        <v>186</v>
      </c>
      <c r="L67" s="59">
        <v>923</v>
      </c>
      <c r="M67" s="60" t="s">
        <v>180</v>
      </c>
      <c r="N67" s="59">
        <v>2089</v>
      </c>
      <c r="O67" s="60" t="s">
        <v>180</v>
      </c>
      <c r="P67" s="59">
        <v>1646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74</v>
      </c>
      <c r="H68" s="59">
        <v>275</v>
      </c>
      <c r="I68" s="85" t="s">
        <v>45</v>
      </c>
      <c r="J68" s="59">
        <v>483</v>
      </c>
      <c r="K68" s="85" t="s">
        <v>180</v>
      </c>
      <c r="L68" s="59">
        <v>561</v>
      </c>
      <c r="M68" s="85" t="s">
        <v>45</v>
      </c>
      <c r="N68" s="59">
        <v>855</v>
      </c>
      <c r="O68" s="60" t="s">
        <v>45</v>
      </c>
      <c r="P68" s="59">
        <v>701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92</v>
      </c>
      <c r="H69" s="59">
        <v>207</v>
      </c>
      <c r="I69" s="33" t="s">
        <v>186</v>
      </c>
      <c r="J69" s="59">
        <v>297</v>
      </c>
      <c r="K69" s="33" t="s">
        <v>45</v>
      </c>
      <c r="L69" s="59">
        <v>378</v>
      </c>
      <c r="M69" s="33" t="s">
        <v>186</v>
      </c>
      <c r="N69" s="59">
        <v>811</v>
      </c>
      <c r="O69" s="60" t="s">
        <v>186</v>
      </c>
      <c r="P69" s="59">
        <v>624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77</v>
      </c>
      <c r="H70" s="63">
        <v>199</v>
      </c>
      <c r="I70" s="60" t="s">
        <v>180</v>
      </c>
      <c r="J70" s="63">
        <v>265</v>
      </c>
      <c r="K70" s="60" t="s">
        <v>187</v>
      </c>
      <c r="L70" s="63">
        <v>235</v>
      </c>
      <c r="M70" s="60" t="s">
        <v>77</v>
      </c>
      <c r="N70" s="63">
        <v>473</v>
      </c>
      <c r="O70" s="60" t="s">
        <v>76</v>
      </c>
      <c r="P70" s="63">
        <v>232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178129</v>
      </c>
      <c r="I71" s="66"/>
      <c r="J71" s="59">
        <f>SUM(J61:J70)</f>
        <v>180719</v>
      </c>
      <c r="K71" s="66"/>
      <c r="L71" s="59">
        <f>SUM(L61:L70)</f>
        <v>179438</v>
      </c>
      <c r="M71" s="66"/>
      <c r="N71" s="59">
        <f>SUM(N61:N70)</f>
        <v>182917</v>
      </c>
      <c r="O71" s="66"/>
      <c r="P71" s="59">
        <f>SUM(P61:P70)</f>
        <v>180452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179014</v>
      </c>
      <c r="I72" s="69"/>
      <c r="J72" s="59">
        <v>181664</v>
      </c>
      <c r="K72" s="69"/>
      <c r="L72" s="59">
        <v>181236</v>
      </c>
      <c r="M72" s="69"/>
      <c r="N72" s="59">
        <v>183827</v>
      </c>
      <c r="O72" s="69"/>
      <c r="P72" s="59">
        <v>181698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99.5</v>
      </c>
      <c r="I73" s="73"/>
      <c r="J73" s="72">
        <f>ROUND(J71/J72*100,1)</f>
        <v>99.5</v>
      </c>
      <c r="K73" s="73"/>
      <c r="L73" s="72">
        <f>ROUND(L71/L72*100,1)</f>
        <v>99</v>
      </c>
      <c r="M73" s="73"/>
      <c r="N73" s="72">
        <f>ROUND(N71/N72*100,1)</f>
        <v>99.5</v>
      </c>
      <c r="O73" s="73"/>
      <c r="P73" s="72">
        <f>ROUND(P71/P72*100,1)</f>
        <v>99.3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9717</v>
      </c>
      <c r="I74" s="75" t="s">
        <v>80</v>
      </c>
      <c r="J74" s="76">
        <v>9841</v>
      </c>
      <c r="K74" s="93" t="s">
        <v>80</v>
      </c>
      <c r="L74" s="76">
        <v>9784</v>
      </c>
      <c r="M74" s="93" t="s">
        <v>80</v>
      </c>
      <c r="N74" s="76">
        <v>10135</v>
      </c>
      <c r="O74" s="60" t="s">
        <v>80</v>
      </c>
      <c r="P74" s="59">
        <v>10063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78</v>
      </c>
      <c r="H75" s="96">
        <v>9239</v>
      </c>
      <c r="I75" s="77" t="s">
        <v>81</v>
      </c>
      <c r="J75" s="78">
        <v>9723</v>
      </c>
      <c r="K75" s="97" t="s">
        <v>78</v>
      </c>
      <c r="L75" s="78">
        <v>9068</v>
      </c>
      <c r="M75" s="97" t="s">
        <v>78</v>
      </c>
      <c r="N75" s="78">
        <v>8864</v>
      </c>
      <c r="O75" s="60" t="s">
        <v>84</v>
      </c>
      <c r="P75" s="59">
        <v>8647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8449</v>
      </c>
      <c r="I76" s="77" t="s">
        <v>78</v>
      </c>
      <c r="J76" s="78">
        <v>9380</v>
      </c>
      <c r="K76" s="97" t="s">
        <v>81</v>
      </c>
      <c r="L76" s="78">
        <v>8790</v>
      </c>
      <c r="M76" s="97" t="s">
        <v>81</v>
      </c>
      <c r="N76" s="78">
        <v>8420</v>
      </c>
      <c r="O76" s="60" t="s">
        <v>81</v>
      </c>
      <c r="P76" s="59">
        <v>8602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62</v>
      </c>
      <c r="H77" s="96">
        <v>7624</v>
      </c>
      <c r="I77" s="77" t="s">
        <v>84</v>
      </c>
      <c r="J77" s="78">
        <v>7706</v>
      </c>
      <c r="K77" s="97" t="s">
        <v>84</v>
      </c>
      <c r="L77" s="78">
        <v>7960</v>
      </c>
      <c r="M77" s="97" t="s">
        <v>84</v>
      </c>
      <c r="N77" s="78">
        <v>7849</v>
      </c>
      <c r="O77" s="60" t="s">
        <v>78</v>
      </c>
      <c r="P77" s="59">
        <v>7937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84</v>
      </c>
      <c r="H78" s="96">
        <v>6979</v>
      </c>
      <c r="I78" s="77" t="s">
        <v>62</v>
      </c>
      <c r="J78" s="78">
        <v>7376</v>
      </c>
      <c r="K78" s="97" t="s">
        <v>62</v>
      </c>
      <c r="L78" s="78">
        <v>7132</v>
      </c>
      <c r="M78" s="97" t="s">
        <v>56</v>
      </c>
      <c r="N78" s="78">
        <v>7666</v>
      </c>
      <c r="O78" s="60" t="s">
        <v>82</v>
      </c>
      <c r="P78" s="59">
        <v>7447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185</v>
      </c>
      <c r="H79" s="96">
        <v>6972</v>
      </c>
      <c r="I79" s="77" t="s">
        <v>185</v>
      </c>
      <c r="J79" s="78">
        <v>6763</v>
      </c>
      <c r="K79" s="97" t="s">
        <v>56</v>
      </c>
      <c r="L79" s="78">
        <v>7074</v>
      </c>
      <c r="M79" s="97" t="s">
        <v>185</v>
      </c>
      <c r="N79" s="78">
        <v>6928</v>
      </c>
      <c r="O79" s="60" t="s">
        <v>56</v>
      </c>
      <c r="P79" s="59">
        <v>7213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63</v>
      </c>
      <c r="H80" s="96">
        <v>6276</v>
      </c>
      <c r="I80" s="77" t="s">
        <v>63</v>
      </c>
      <c r="J80" s="78">
        <v>6659</v>
      </c>
      <c r="K80" s="97" t="s">
        <v>85</v>
      </c>
      <c r="L80" s="78">
        <v>6647</v>
      </c>
      <c r="M80" s="97" t="s">
        <v>62</v>
      </c>
      <c r="N80" s="78">
        <v>6862</v>
      </c>
      <c r="O80" s="60" t="s">
        <v>85</v>
      </c>
      <c r="P80" s="59">
        <v>7042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56</v>
      </c>
      <c r="H81" s="96">
        <v>6218</v>
      </c>
      <c r="I81" s="77" t="s">
        <v>82</v>
      </c>
      <c r="J81" s="78">
        <v>6503</v>
      </c>
      <c r="K81" s="97" t="s">
        <v>82</v>
      </c>
      <c r="L81" s="78">
        <v>6456</v>
      </c>
      <c r="M81" s="97" t="s">
        <v>85</v>
      </c>
      <c r="N81" s="78">
        <v>6830</v>
      </c>
      <c r="O81" s="60" t="s">
        <v>63</v>
      </c>
      <c r="P81" s="59">
        <v>6886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54</v>
      </c>
      <c r="H82" s="96">
        <v>6114</v>
      </c>
      <c r="I82" s="77" t="s">
        <v>85</v>
      </c>
      <c r="J82" s="78">
        <v>6432</v>
      </c>
      <c r="K82" s="97" t="s">
        <v>54</v>
      </c>
      <c r="L82" s="78">
        <v>6408</v>
      </c>
      <c r="M82" s="97" t="s">
        <v>63</v>
      </c>
      <c r="N82" s="78">
        <v>6519</v>
      </c>
      <c r="O82" s="60" t="s">
        <v>185</v>
      </c>
      <c r="P82" s="59">
        <v>6533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85</v>
      </c>
      <c r="H83" s="96">
        <v>6106</v>
      </c>
      <c r="I83" s="81" t="s">
        <v>54</v>
      </c>
      <c r="J83" s="63">
        <v>6056</v>
      </c>
      <c r="K83" s="100" t="s">
        <v>185</v>
      </c>
      <c r="L83" s="63">
        <v>6362</v>
      </c>
      <c r="M83" s="100" t="s">
        <v>82</v>
      </c>
      <c r="N83" s="63">
        <v>6429</v>
      </c>
      <c r="O83" s="60" t="s">
        <v>62</v>
      </c>
      <c r="P83" s="63">
        <v>6411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73694</v>
      </c>
      <c r="I84" s="66"/>
      <c r="J84" s="59">
        <f>SUM(J74:J83)</f>
        <v>76439</v>
      </c>
      <c r="K84" s="66"/>
      <c r="L84" s="59">
        <f>SUM(L74:L83)</f>
        <v>75681</v>
      </c>
      <c r="M84" s="66"/>
      <c r="N84" s="59">
        <f>SUM(N74:N83)</f>
        <v>76502</v>
      </c>
      <c r="O84" s="66"/>
      <c r="P84" s="59">
        <f>SUM(P74:P83)</f>
        <v>76781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179014</v>
      </c>
      <c r="I85" s="69"/>
      <c r="J85" s="59">
        <v>181664</v>
      </c>
      <c r="K85" s="69"/>
      <c r="L85" s="59">
        <v>181236</v>
      </c>
      <c r="M85" s="69"/>
      <c r="N85" s="59">
        <v>183827</v>
      </c>
      <c r="O85" s="69"/>
      <c r="P85" s="59">
        <v>181698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41.2</v>
      </c>
      <c r="I86" s="73"/>
      <c r="J86" s="72">
        <f>ROUND(J84/J85*100,1)</f>
        <v>42.1</v>
      </c>
      <c r="K86" s="73"/>
      <c r="L86" s="72">
        <f>ROUND(L84/L85*100,1)</f>
        <v>41.8</v>
      </c>
      <c r="M86" s="73"/>
      <c r="N86" s="72">
        <f>ROUND(N84/N85*100,1)</f>
        <v>41.6</v>
      </c>
      <c r="O86" s="73"/>
      <c r="P86" s="72">
        <f>ROUND(P84/P85*100,1)</f>
        <v>42.3</v>
      </c>
    </row>
    <row r="87" spans="1:18" ht="17.5" customHeight="1" x14ac:dyDescent="0.2">
      <c r="A87" s="43" t="s">
        <v>67</v>
      </c>
      <c r="B87" s="143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4" t="s">
        <v>29</v>
      </c>
      <c r="D103" s="145"/>
      <c r="E103" s="144" t="s">
        <v>99</v>
      </c>
      <c r="F103" s="145"/>
      <c r="G103" s="141" t="s">
        <v>175</v>
      </c>
      <c r="H103" s="142"/>
      <c r="I103" s="141" t="s">
        <v>178</v>
      </c>
      <c r="J103" s="142"/>
      <c r="K103" s="141" t="s">
        <v>181</v>
      </c>
      <c r="L103" s="142"/>
      <c r="M103" s="141" t="s">
        <v>183</v>
      </c>
      <c r="N103" s="142"/>
      <c r="O103" s="141" t="s">
        <v>184</v>
      </c>
      <c r="P103" s="142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36</v>
      </c>
      <c r="H105" s="59">
        <v>33612</v>
      </c>
      <c r="I105" s="60" t="s">
        <v>43</v>
      </c>
      <c r="J105" s="59">
        <v>32958</v>
      </c>
      <c r="K105" s="60" t="s">
        <v>43</v>
      </c>
      <c r="L105" s="59">
        <v>39558</v>
      </c>
      <c r="M105" s="60" t="s">
        <v>43</v>
      </c>
      <c r="N105" s="59">
        <v>45588</v>
      </c>
      <c r="O105" s="60" t="s">
        <v>43</v>
      </c>
      <c r="P105" s="59">
        <v>51714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43</v>
      </c>
      <c r="H106" s="59">
        <v>31346</v>
      </c>
      <c r="I106" s="60" t="s">
        <v>36</v>
      </c>
      <c r="J106" s="59">
        <v>31447</v>
      </c>
      <c r="K106" s="60" t="s">
        <v>92</v>
      </c>
      <c r="L106" s="59">
        <v>27243</v>
      </c>
      <c r="M106" s="60" t="s">
        <v>92</v>
      </c>
      <c r="N106" s="59">
        <v>27524</v>
      </c>
      <c r="O106" s="60" t="s">
        <v>36</v>
      </c>
      <c r="P106" s="59">
        <v>21216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92</v>
      </c>
      <c r="H107" s="59">
        <v>27771</v>
      </c>
      <c r="I107" s="60" t="s">
        <v>92</v>
      </c>
      <c r="J107" s="59">
        <v>26380</v>
      </c>
      <c r="K107" s="60" t="s">
        <v>36</v>
      </c>
      <c r="L107" s="59">
        <v>26306</v>
      </c>
      <c r="M107" s="60" t="s">
        <v>36</v>
      </c>
      <c r="N107" s="59">
        <v>21663</v>
      </c>
      <c r="O107" s="60" t="s">
        <v>92</v>
      </c>
      <c r="P107" s="59">
        <v>20632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15699</v>
      </c>
      <c r="I108" s="60" t="s">
        <v>72</v>
      </c>
      <c r="J108" s="59">
        <v>14670</v>
      </c>
      <c r="K108" s="60" t="s">
        <v>72</v>
      </c>
      <c r="L108" s="59">
        <v>13500</v>
      </c>
      <c r="M108" s="60" t="s">
        <v>72</v>
      </c>
      <c r="N108" s="59">
        <v>13422</v>
      </c>
      <c r="O108" s="60" t="s">
        <v>72</v>
      </c>
      <c r="P108" s="59">
        <v>12805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13173</v>
      </c>
      <c r="I109" s="60" t="s">
        <v>33</v>
      </c>
      <c r="J109" s="59">
        <v>12442</v>
      </c>
      <c r="K109" s="60" t="s">
        <v>33</v>
      </c>
      <c r="L109" s="59">
        <v>11626</v>
      </c>
      <c r="M109" s="60" t="s">
        <v>38</v>
      </c>
      <c r="N109" s="59">
        <v>12072</v>
      </c>
      <c r="O109" s="60" t="s">
        <v>33</v>
      </c>
      <c r="P109" s="59">
        <v>11189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10661</v>
      </c>
      <c r="I110" s="60" t="s">
        <v>38</v>
      </c>
      <c r="J110" s="59">
        <v>10449</v>
      </c>
      <c r="K110" s="60" t="s">
        <v>38</v>
      </c>
      <c r="L110" s="59">
        <v>10936</v>
      </c>
      <c r="M110" s="60" t="s">
        <v>33</v>
      </c>
      <c r="N110" s="59">
        <v>10916</v>
      </c>
      <c r="O110" s="60" t="s">
        <v>38</v>
      </c>
      <c r="P110" s="59">
        <v>10987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9373</v>
      </c>
      <c r="I111" s="60" t="s">
        <v>93</v>
      </c>
      <c r="J111" s="59">
        <v>9207</v>
      </c>
      <c r="K111" s="60" t="s">
        <v>93</v>
      </c>
      <c r="L111" s="59">
        <v>8489</v>
      </c>
      <c r="M111" s="60" t="s">
        <v>93</v>
      </c>
      <c r="N111" s="59">
        <v>8450</v>
      </c>
      <c r="O111" s="60" t="s">
        <v>93</v>
      </c>
      <c r="P111" s="59">
        <v>9240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60" t="s">
        <v>42</v>
      </c>
      <c r="H112" s="59">
        <v>9033</v>
      </c>
      <c r="I112" s="60" t="s">
        <v>42</v>
      </c>
      <c r="J112" s="59">
        <v>8642</v>
      </c>
      <c r="K112" s="136" t="s">
        <v>188</v>
      </c>
      <c r="L112" s="59">
        <v>8299</v>
      </c>
      <c r="M112" s="136" t="s">
        <v>188</v>
      </c>
      <c r="N112" s="59">
        <v>8359</v>
      </c>
      <c r="O112" s="136" t="s">
        <v>188</v>
      </c>
      <c r="P112" s="59">
        <v>6147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39</v>
      </c>
      <c r="H113" s="59">
        <v>5590</v>
      </c>
      <c r="I113" s="136" t="s">
        <v>188</v>
      </c>
      <c r="J113" s="59">
        <v>8011</v>
      </c>
      <c r="K113" s="60" t="s">
        <v>42</v>
      </c>
      <c r="L113" s="59">
        <v>3789</v>
      </c>
      <c r="M113" s="60" t="s">
        <v>39</v>
      </c>
      <c r="N113" s="59">
        <v>4412</v>
      </c>
      <c r="O113" s="60" t="s">
        <v>39</v>
      </c>
      <c r="P113" s="59">
        <v>5005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136" t="s">
        <v>188</v>
      </c>
      <c r="H114" s="63">
        <v>4246</v>
      </c>
      <c r="I114" s="60" t="s">
        <v>39</v>
      </c>
      <c r="J114" s="63">
        <v>3388</v>
      </c>
      <c r="K114" s="60" t="s">
        <v>39</v>
      </c>
      <c r="L114" s="63">
        <v>3416</v>
      </c>
      <c r="M114" s="60" t="s">
        <v>42</v>
      </c>
      <c r="N114" s="63">
        <v>3248</v>
      </c>
      <c r="O114" s="60" t="s">
        <v>73</v>
      </c>
      <c r="P114" s="63">
        <v>3536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160504</v>
      </c>
      <c r="I115" s="66"/>
      <c r="J115" s="59">
        <f>SUM(J105:J114)</f>
        <v>157594</v>
      </c>
      <c r="K115" s="66"/>
      <c r="L115" s="59">
        <f>SUM(L105:L114)</f>
        <v>153162</v>
      </c>
      <c r="M115" s="66"/>
      <c r="N115" s="59">
        <f>SUM(N105:N114)</f>
        <v>155654</v>
      </c>
      <c r="O115" s="66"/>
      <c r="P115" s="59">
        <f>SUM(P105:P114)</f>
        <v>152471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169749</v>
      </c>
      <c r="I116" s="69"/>
      <c r="J116" s="59">
        <v>162363</v>
      </c>
      <c r="K116" s="69"/>
      <c r="L116" s="59">
        <v>157154</v>
      </c>
      <c r="M116" s="69"/>
      <c r="N116" s="59">
        <v>160525</v>
      </c>
      <c r="O116" s="69"/>
      <c r="P116" s="59">
        <v>159289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94.6</v>
      </c>
      <c r="I117" s="73"/>
      <c r="J117" s="72">
        <f>ROUND(J115/J116*100,1)</f>
        <v>97.1</v>
      </c>
      <c r="K117" s="73"/>
      <c r="L117" s="72">
        <f>ROUND(L115/L116*100,1)</f>
        <v>97.5</v>
      </c>
      <c r="M117" s="73"/>
      <c r="N117" s="72">
        <f>ROUND(N115/N116*100,1)</f>
        <v>97</v>
      </c>
      <c r="O117" s="73"/>
      <c r="P117" s="72">
        <f>ROUND(P115/P116*100,1)</f>
        <v>95.7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27860</v>
      </c>
      <c r="I118" s="75" t="s">
        <v>51</v>
      </c>
      <c r="J118" s="76">
        <v>27570</v>
      </c>
      <c r="K118" s="75" t="s">
        <v>79</v>
      </c>
      <c r="L118" s="76">
        <v>23834</v>
      </c>
      <c r="M118" s="75" t="s">
        <v>51</v>
      </c>
      <c r="N118" s="76">
        <v>25408</v>
      </c>
      <c r="O118" s="60" t="s">
        <v>51</v>
      </c>
      <c r="P118" s="59">
        <v>24072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26200</v>
      </c>
      <c r="I119" s="77" t="s">
        <v>79</v>
      </c>
      <c r="J119" s="78">
        <v>24693</v>
      </c>
      <c r="K119" s="77" t="s">
        <v>51</v>
      </c>
      <c r="L119" s="78">
        <v>22369</v>
      </c>
      <c r="M119" s="77" t="s">
        <v>79</v>
      </c>
      <c r="N119" s="78">
        <v>23079</v>
      </c>
      <c r="O119" s="60" t="s">
        <v>79</v>
      </c>
      <c r="P119" s="59">
        <v>23624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60</v>
      </c>
      <c r="H120" s="78">
        <v>18619</v>
      </c>
      <c r="I120" s="77" t="s">
        <v>96</v>
      </c>
      <c r="J120" s="78">
        <v>17645</v>
      </c>
      <c r="K120" s="77" t="s">
        <v>96</v>
      </c>
      <c r="L120" s="78">
        <v>19009</v>
      </c>
      <c r="M120" s="77" t="s">
        <v>96</v>
      </c>
      <c r="N120" s="78">
        <v>17892</v>
      </c>
      <c r="O120" s="60" t="s">
        <v>60</v>
      </c>
      <c r="P120" s="59">
        <v>16700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96</v>
      </c>
      <c r="H121" s="78">
        <v>17580</v>
      </c>
      <c r="I121" s="77" t="s">
        <v>60</v>
      </c>
      <c r="J121" s="78">
        <v>17104</v>
      </c>
      <c r="K121" s="77" t="s">
        <v>60</v>
      </c>
      <c r="L121" s="78">
        <v>16929</v>
      </c>
      <c r="M121" s="77" t="s">
        <v>60</v>
      </c>
      <c r="N121" s="78">
        <v>16617</v>
      </c>
      <c r="O121" s="60" t="s">
        <v>96</v>
      </c>
      <c r="P121" s="59">
        <v>16447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15024</v>
      </c>
      <c r="I122" s="77" t="s">
        <v>54</v>
      </c>
      <c r="J122" s="78">
        <v>14442</v>
      </c>
      <c r="K122" s="77" t="s">
        <v>54</v>
      </c>
      <c r="L122" s="78">
        <v>14893</v>
      </c>
      <c r="M122" s="77" t="s">
        <v>54</v>
      </c>
      <c r="N122" s="78">
        <v>15425</v>
      </c>
      <c r="O122" s="60" t="s">
        <v>54</v>
      </c>
      <c r="P122" s="59">
        <v>16264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14765</v>
      </c>
      <c r="I123" s="77" t="s">
        <v>55</v>
      </c>
      <c r="J123" s="78">
        <v>14240</v>
      </c>
      <c r="K123" s="77" t="s">
        <v>55</v>
      </c>
      <c r="L123" s="78">
        <v>13303</v>
      </c>
      <c r="M123" s="77" t="s">
        <v>55</v>
      </c>
      <c r="N123" s="78">
        <v>14156</v>
      </c>
      <c r="O123" s="60" t="s">
        <v>55</v>
      </c>
      <c r="P123" s="59">
        <v>12909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95</v>
      </c>
      <c r="H124" s="78">
        <v>10585</v>
      </c>
      <c r="I124" s="77" t="s">
        <v>95</v>
      </c>
      <c r="J124" s="78">
        <v>9848</v>
      </c>
      <c r="K124" s="77" t="s">
        <v>57</v>
      </c>
      <c r="L124" s="78">
        <v>8996</v>
      </c>
      <c r="M124" s="77" t="s">
        <v>57</v>
      </c>
      <c r="N124" s="78">
        <v>8734</v>
      </c>
      <c r="O124" s="60" t="s">
        <v>57</v>
      </c>
      <c r="P124" s="59">
        <v>8978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57</v>
      </c>
      <c r="H125" s="78">
        <v>9537</v>
      </c>
      <c r="I125" s="77" t="s">
        <v>57</v>
      </c>
      <c r="J125" s="78">
        <v>9068</v>
      </c>
      <c r="K125" s="77" t="s">
        <v>95</v>
      </c>
      <c r="L125" s="78">
        <v>8509</v>
      </c>
      <c r="M125" s="77" t="s">
        <v>95</v>
      </c>
      <c r="N125" s="78">
        <v>8225</v>
      </c>
      <c r="O125" s="60" t="s">
        <v>58</v>
      </c>
      <c r="P125" s="59">
        <v>8367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8634</v>
      </c>
      <c r="I126" s="77" t="s">
        <v>58</v>
      </c>
      <c r="J126" s="78">
        <v>8214</v>
      </c>
      <c r="K126" s="77" t="s">
        <v>58</v>
      </c>
      <c r="L126" s="78">
        <v>8186</v>
      </c>
      <c r="M126" s="77" t="s">
        <v>58</v>
      </c>
      <c r="N126" s="78">
        <v>8058</v>
      </c>
      <c r="O126" s="60" t="s">
        <v>95</v>
      </c>
      <c r="P126" s="59">
        <v>8229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189</v>
      </c>
      <c r="H127" s="63">
        <v>4839</v>
      </c>
      <c r="I127" s="81" t="s">
        <v>189</v>
      </c>
      <c r="J127" s="63">
        <v>4931</v>
      </c>
      <c r="K127" s="81" t="s">
        <v>189</v>
      </c>
      <c r="L127" s="63">
        <v>4774</v>
      </c>
      <c r="M127" s="81" t="s">
        <v>189</v>
      </c>
      <c r="N127" s="63">
        <v>5267</v>
      </c>
      <c r="O127" s="60" t="s">
        <v>189</v>
      </c>
      <c r="P127" s="63">
        <v>5258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153643</v>
      </c>
      <c r="I128" s="66"/>
      <c r="J128" s="59">
        <f>SUM(J118:J127)</f>
        <v>147755</v>
      </c>
      <c r="K128" s="66"/>
      <c r="L128" s="59">
        <f>SUM(L118:L127)</f>
        <v>140802</v>
      </c>
      <c r="M128" s="66"/>
      <c r="N128" s="59">
        <f>SUM(N118:N127)</f>
        <v>142861</v>
      </c>
      <c r="O128" s="66"/>
      <c r="P128" s="59">
        <f>SUM(P118:P127)</f>
        <v>140848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169749</v>
      </c>
      <c r="I129" s="69"/>
      <c r="J129" s="59">
        <v>162363</v>
      </c>
      <c r="K129" s="69"/>
      <c r="L129" s="59">
        <v>157154</v>
      </c>
      <c r="M129" s="69"/>
      <c r="N129" s="59">
        <v>160525</v>
      </c>
      <c r="O129" s="69"/>
      <c r="P129" s="59">
        <v>159289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90.5</v>
      </c>
      <c r="I130" s="73"/>
      <c r="J130" s="72">
        <f>ROUND(J128/J129*100,1)</f>
        <v>91</v>
      </c>
      <c r="K130" s="73"/>
      <c r="L130" s="72">
        <f>ROUND(L128/L129*100,1)</f>
        <v>89.6</v>
      </c>
      <c r="M130" s="73"/>
      <c r="N130" s="72">
        <f>ROUND(N128/N129*100,1)</f>
        <v>89</v>
      </c>
      <c r="O130" s="73"/>
      <c r="P130" s="72">
        <f>ROUND(P128/P129*100,1)</f>
        <v>88.4</v>
      </c>
    </row>
    <row r="131" spans="1:18" ht="17.5" customHeight="1" x14ac:dyDescent="0.2">
      <c r="A131" s="43" t="s">
        <v>67</v>
      </c>
      <c r="B131" s="146" t="s">
        <v>68</v>
      </c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4" t="s">
        <v>29</v>
      </c>
      <c r="D147" s="145"/>
      <c r="E147" s="144" t="s">
        <v>99</v>
      </c>
      <c r="F147" s="145"/>
      <c r="G147" s="141" t="s">
        <v>175</v>
      </c>
      <c r="H147" s="142"/>
      <c r="I147" s="141" t="s">
        <v>178</v>
      </c>
      <c r="J147" s="142"/>
      <c r="K147" s="141" t="s">
        <v>181</v>
      </c>
      <c r="L147" s="142"/>
      <c r="M147" s="141" t="s">
        <v>183</v>
      </c>
      <c r="N147" s="142"/>
      <c r="O147" s="141" t="s">
        <v>184</v>
      </c>
      <c r="P147" s="142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82398</v>
      </c>
      <c r="I149" s="60" t="s">
        <v>43</v>
      </c>
      <c r="J149" s="59">
        <v>78417</v>
      </c>
      <c r="K149" s="60" t="s">
        <v>43</v>
      </c>
      <c r="L149" s="59">
        <v>77653</v>
      </c>
      <c r="M149" s="60" t="s">
        <v>43</v>
      </c>
      <c r="N149" s="59">
        <v>72509</v>
      </c>
      <c r="O149" s="60" t="s">
        <v>43</v>
      </c>
      <c r="P149" s="59">
        <v>71697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31669</v>
      </c>
      <c r="I150" s="60" t="s">
        <v>86</v>
      </c>
      <c r="J150" s="59">
        <v>27984</v>
      </c>
      <c r="K150" s="60" t="s">
        <v>86</v>
      </c>
      <c r="L150" s="59">
        <v>28504</v>
      </c>
      <c r="M150" s="60" t="s">
        <v>86</v>
      </c>
      <c r="N150" s="59">
        <v>24106</v>
      </c>
      <c r="O150" s="60" t="s">
        <v>86</v>
      </c>
      <c r="P150" s="59">
        <v>19751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74</v>
      </c>
      <c r="H151" s="59">
        <v>6394</v>
      </c>
      <c r="I151" s="60" t="s">
        <v>89</v>
      </c>
      <c r="J151" s="59">
        <v>6416</v>
      </c>
      <c r="K151" s="60" t="s">
        <v>89</v>
      </c>
      <c r="L151" s="59">
        <v>5937</v>
      </c>
      <c r="M151" s="60" t="s">
        <v>71</v>
      </c>
      <c r="N151" s="59">
        <v>7795</v>
      </c>
      <c r="O151" s="60" t="s">
        <v>41</v>
      </c>
      <c r="P151" s="59">
        <v>8994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89</v>
      </c>
      <c r="H152" s="59">
        <v>5455</v>
      </c>
      <c r="I152" s="60" t="s">
        <v>74</v>
      </c>
      <c r="J152" s="59">
        <v>5692</v>
      </c>
      <c r="K152" s="60" t="s">
        <v>71</v>
      </c>
      <c r="L152" s="59">
        <v>5406</v>
      </c>
      <c r="M152" s="60" t="s">
        <v>89</v>
      </c>
      <c r="N152" s="59">
        <v>5528</v>
      </c>
      <c r="O152" s="60" t="s">
        <v>71</v>
      </c>
      <c r="P152" s="59">
        <v>7604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71</v>
      </c>
      <c r="H153" s="59">
        <v>4012</v>
      </c>
      <c r="I153" s="60" t="s">
        <v>71</v>
      </c>
      <c r="J153" s="59">
        <v>4292</v>
      </c>
      <c r="K153" s="60" t="s">
        <v>74</v>
      </c>
      <c r="L153" s="59">
        <v>4335</v>
      </c>
      <c r="M153" s="60" t="s">
        <v>41</v>
      </c>
      <c r="N153" s="59">
        <v>4849</v>
      </c>
      <c r="O153" s="60" t="s">
        <v>89</v>
      </c>
      <c r="P153" s="59">
        <v>5050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190</v>
      </c>
      <c r="H154" s="59">
        <v>2404</v>
      </c>
      <c r="I154" s="60" t="s">
        <v>190</v>
      </c>
      <c r="J154" s="59">
        <v>1876</v>
      </c>
      <c r="K154" s="60" t="s">
        <v>87</v>
      </c>
      <c r="L154" s="59">
        <v>2019</v>
      </c>
      <c r="M154" s="60" t="s">
        <v>74</v>
      </c>
      <c r="N154" s="59">
        <v>3720</v>
      </c>
      <c r="O154" s="60" t="s">
        <v>74</v>
      </c>
      <c r="P154" s="59">
        <v>3918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1794</v>
      </c>
      <c r="I155" s="60" t="s">
        <v>88</v>
      </c>
      <c r="J155" s="59">
        <v>1109</v>
      </c>
      <c r="K155" s="60" t="s">
        <v>88</v>
      </c>
      <c r="L155" s="59">
        <v>1984</v>
      </c>
      <c r="M155" s="60" t="s">
        <v>87</v>
      </c>
      <c r="N155" s="59">
        <v>2739</v>
      </c>
      <c r="O155" s="60" t="s">
        <v>87</v>
      </c>
      <c r="P155" s="59">
        <v>1718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88</v>
      </c>
      <c r="H156" s="59">
        <v>767</v>
      </c>
      <c r="I156" s="60" t="s">
        <v>87</v>
      </c>
      <c r="J156" s="59">
        <v>810</v>
      </c>
      <c r="K156" s="60" t="s">
        <v>190</v>
      </c>
      <c r="L156" s="59">
        <v>1629</v>
      </c>
      <c r="M156" s="60" t="s">
        <v>88</v>
      </c>
      <c r="N156" s="59">
        <v>1823</v>
      </c>
      <c r="O156" s="60" t="s">
        <v>88</v>
      </c>
      <c r="P156" s="59">
        <v>1586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90</v>
      </c>
      <c r="H157" s="59">
        <v>460</v>
      </c>
      <c r="I157" s="60" t="s">
        <v>90</v>
      </c>
      <c r="J157" s="59">
        <v>451</v>
      </c>
      <c r="K157" s="60" t="s">
        <v>92</v>
      </c>
      <c r="L157" s="59">
        <v>1204</v>
      </c>
      <c r="M157" s="60" t="s">
        <v>190</v>
      </c>
      <c r="N157" s="59">
        <v>1169</v>
      </c>
      <c r="O157" s="60" t="s">
        <v>190</v>
      </c>
      <c r="P157" s="59">
        <v>1305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191</v>
      </c>
      <c r="H158" s="63">
        <v>286</v>
      </c>
      <c r="I158" s="33" t="s">
        <v>41</v>
      </c>
      <c r="J158" s="63">
        <v>315</v>
      </c>
      <c r="K158" s="33" t="s">
        <v>41</v>
      </c>
      <c r="L158" s="63">
        <v>578</v>
      </c>
      <c r="M158" s="33" t="s">
        <v>90</v>
      </c>
      <c r="N158" s="63">
        <v>600</v>
      </c>
      <c r="O158" s="60" t="s">
        <v>192</v>
      </c>
      <c r="P158" s="63">
        <v>769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135639</v>
      </c>
      <c r="I159" s="66"/>
      <c r="J159" s="59">
        <f>SUM(J149:J158)</f>
        <v>127362</v>
      </c>
      <c r="K159" s="66"/>
      <c r="L159" s="59">
        <f>SUM(L149:L158)</f>
        <v>129249</v>
      </c>
      <c r="M159" s="66"/>
      <c r="N159" s="59">
        <f>SUM(N149:N158)</f>
        <v>124838</v>
      </c>
      <c r="O159" s="66"/>
      <c r="P159" s="59">
        <f>SUM(P149:P158)</f>
        <v>122392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137048</v>
      </c>
      <c r="I160" s="69"/>
      <c r="J160" s="59">
        <v>128803</v>
      </c>
      <c r="K160" s="69"/>
      <c r="L160" s="59">
        <v>130699</v>
      </c>
      <c r="M160" s="69"/>
      <c r="N160" s="59">
        <v>126060</v>
      </c>
      <c r="O160" s="69"/>
      <c r="P160" s="59">
        <v>123533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</v>
      </c>
      <c r="I161" s="73"/>
      <c r="J161" s="72">
        <f>ROUND(J159/J160*100,1)</f>
        <v>98.9</v>
      </c>
      <c r="K161" s="73"/>
      <c r="L161" s="72">
        <f>ROUND(L159/L160*100,1)</f>
        <v>98.9</v>
      </c>
      <c r="M161" s="73"/>
      <c r="N161" s="72">
        <f>ROUND(N159/N160*100,1)</f>
        <v>99</v>
      </c>
      <c r="O161" s="73"/>
      <c r="P161" s="72">
        <f>ROUND(P159/P160*100,1)</f>
        <v>99.1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17521</v>
      </c>
      <c r="I162" s="75" t="s">
        <v>78</v>
      </c>
      <c r="J162" s="76">
        <v>16192</v>
      </c>
      <c r="K162" s="75" t="s">
        <v>78</v>
      </c>
      <c r="L162" s="76">
        <v>17869</v>
      </c>
      <c r="M162" s="75" t="s">
        <v>78</v>
      </c>
      <c r="N162" s="76">
        <v>17216</v>
      </c>
      <c r="O162" s="60" t="s">
        <v>78</v>
      </c>
      <c r="P162" s="59">
        <v>17659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15857</v>
      </c>
      <c r="I163" s="77" t="s">
        <v>62</v>
      </c>
      <c r="J163" s="78">
        <v>15100</v>
      </c>
      <c r="K163" s="77" t="s">
        <v>56</v>
      </c>
      <c r="L163" s="78">
        <v>14856</v>
      </c>
      <c r="M163" s="77" t="s">
        <v>56</v>
      </c>
      <c r="N163" s="78">
        <v>14494</v>
      </c>
      <c r="O163" s="60" t="s">
        <v>56</v>
      </c>
      <c r="P163" s="59">
        <v>12723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79</v>
      </c>
      <c r="H164" s="78">
        <v>15623</v>
      </c>
      <c r="I164" s="77" t="s">
        <v>79</v>
      </c>
      <c r="J164" s="78">
        <v>14301</v>
      </c>
      <c r="K164" s="77" t="s">
        <v>62</v>
      </c>
      <c r="L164" s="78">
        <v>14490</v>
      </c>
      <c r="M164" s="77" t="s">
        <v>83</v>
      </c>
      <c r="N164" s="78">
        <v>12912</v>
      </c>
      <c r="O164" s="60" t="s">
        <v>62</v>
      </c>
      <c r="P164" s="59">
        <v>12632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62</v>
      </c>
      <c r="H165" s="78">
        <v>14946</v>
      </c>
      <c r="I165" s="77" t="s">
        <v>83</v>
      </c>
      <c r="J165" s="78">
        <v>13354</v>
      </c>
      <c r="K165" s="77" t="s">
        <v>79</v>
      </c>
      <c r="L165" s="78">
        <v>12662</v>
      </c>
      <c r="M165" s="77" t="s">
        <v>62</v>
      </c>
      <c r="N165" s="78">
        <v>12675</v>
      </c>
      <c r="O165" s="60" t="s">
        <v>79</v>
      </c>
      <c r="P165" s="59">
        <v>12418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12711</v>
      </c>
      <c r="I166" s="77" t="s">
        <v>56</v>
      </c>
      <c r="J166" s="78">
        <v>12931</v>
      </c>
      <c r="K166" s="77" t="s">
        <v>63</v>
      </c>
      <c r="L166" s="78">
        <v>12565</v>
      </c>
      <c r="M166" s="77" t="s">
        <v>79</v>
      </c>
      <c r="N166" s="78">
        <v>12423</v>
      </c>
      <c r="O166" s="60" t="s">
        <v>63</v>
      </c>
      <c r="P166" s="59">
        <v>11602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83</v>
      </c>
      <c r="H167" s="78">
        <v>12672</v>
      </c>
      <c r="I167" s="77" t="s">
        <v>63</v>
      </c>
      <c r="J167" s="78">
        <v>11373</v>
      </c>
      <c r="K167" s="77" t="s">
        <v>83</v>
      </c>
      <c r="L167" s="78">
        <v>12282</v>
      </c>
      <c r="M167" s="77" t="s">
        <v>60</v>
      </c>
      <c r="N167" s="78">
        <v>10863</v>
      </c>
      <c r="O167" s="60" t="s">
        <v>83</v>
      </c>
      <c r="P167" s="59">
        <v>11181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11288</v>
      </c>
      <c r="I168" s="77" t="s">
        <v>60</v>
      </c>
      <c r="J168" s="78">
        <v>10272</v>
      </c>
      <c r="K168" s="77" t="s">
        <v>60</v>
      </c>
      <c r="L168" s="78">
        <v>10833</v>
      </c>
      <c r="M168" s="77" t="s">
        <v>63</v>
      </c>
      <c r="N168" s="78">
        <v>9841</v>
      </c>
      <c r="O168" s="60" t="s">
        <v>60</v>
      </c>
      <c r="P168" s="59">
        <v>10907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61</v>
      </c>
      <c r="H169" s="78">
        <v>7548</v>
      </c>
      <c r="I169" s="77" t="s">
        <v>81</v>
      </c>
      <c r="J169" s="78">
        <v>7472</v>
      </c>
      <c r="K169" s="77" t="s">
        <v>81</v>
      </c>
      <c r="L169" s="78">
        <v>7816</v>
      </c>
      <c r="M169" s="77" t="s">
        <v>81</v>
      </c>
      <c r="N169" s="78">
        <v>7858</v>
      </c>
      <c r="O169" s="60" t="s">
        <v>81</v>
      </c>
      <c r="P169" s="59">
        <v>7548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51</v>
      </c>
      <c r="H170" s="78">
        <v>6640</v>
      </c>
      <c r="I170" s="77" t="s">
        <v>61</v>
      </c>
      <c r="J170" s="78">
        <v>6810</v>
      </c>
      <c r="K170" s="77" t="s">
        <v>61</v>
      </c>
      <c r="L170" s="78">
        <v>7117</v>
      </c>
      <c r="M170" s="77" t="s">
        <v>61</v>
      </c>
      <c r="N170" s="78">
        <v>7281</v>
      </c>
      <c r="O170" s="60" t="s">
        <v>61</v>
      </c>
      <c r="P170" s="59">
        <v>6983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81</v>
      </c>
      <c r="H171" s="63">
        <v>6623</v>
      </c>
      <c r="I171" s="81" t="s">
        <v>51</v>
      </c>
      <c r="J171" s="63">
        <v>6624</v>
      </c>
      <c r="K171" s="81" t="s">
        <v>51</v>
      </c>
      <c r="L171" s="63">
        <v>6032</v>
      </c>
      <c r="M171" s="81" t="s">
        <v>51</v>
      </c>
      <c r="N171" s="63">
        <v>5884</v>
      </c>
      <c r="O171" s="60" t="s">
        <v>54</v>
      </c>
      <c r="P171" s="63">
        <v>6127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121429</v>
      </c>
      <c r="I172" s="66"/>
      <c r="J172" s="59">
        <f>SUM(J162:J171)</f>
        <v>114429</v>
      </c>
      <c r="K172" s="66"/>
      <c r="L172" s="59">
        <f>SUM(L162:L171)</f>
        <v>116522</v>
      </c>
      <c r="M172" s="66"/>
      <c r="N172" s="59">
        <f>SUM(N162:N171)</f>
        <v>111447</v>
      </c>
      <c r="O172" s="66"/>
      <c r="P172" s="59">
        <f>SUM(P162:P171)</f>
        <v>109780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137048</v>
      </c>
      <c r="I173" s="69"/>
      <c r="J173" s="59">
        <v>128803</v>
      </c>
      <c r="K173" s="69"/>
      <c r="L173" s="59">
        <v>130699</v>
      </c>
      <c r="M173" s="69"/>
      <c r="N173" s="59">
        <v>126060</v>
      </c>
      <c r="O173" s="69"/>
      <c r="P173" s="59">
        <v>123533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88.6</v>
      </c>
      <c r="I174" s="73"/>
      <c r="J174" s="72">
        <f>ROUND(J172/J173*100,1)</f>
        <v>88.8</v>
      </c>
      <c r="K174" s="73"/>
      <c r="L174" s="72">
        <f>ROUND(L172/L173*100,1)</f>
        <v>89.2</v>
      </c>
      <c r="M174" s="73"/>
      <c r="N174" s="72">
        <f>ROUND(N172/N173*100,1)</f>
        <v>88.4</v>
      </c>
      <c r="O174" s="73"/>
      <c r="P174" s="72">
        <f>ROUND(P172/P173*100,1)</f>
        <v>88.9</v>
      </c>
    </row>
    <row r="175" spans="1:18" ht="17.5" customHeight="1" x14ac:dyDescent="0.2">
      <c r="A175" s="43" t="s">
        <v>67</v>
      </c>
      <c r="B175" s="146" t="s">
        <v>68</v>
      </c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4" t="s">
        <v>29</v>
      </c>
      <c r="D191" s="145"/>
      <c r="E191" s="144" t="s">
        <v>99</v>
      </c>
      <c r="F191" s="145"/>
      <c r="G191" s="141" t="s">
        <v>175</v>
      </c>
      <c r="H191" s="142"/>
      <c r="I191" s="141" t="s">
        <v>178</v>
      </c>
      <c r="J191" s="142"/>
      <c r="K191" s="141" t="s">
        <v>181</v>
      </c>
      <c r="L191" s="142"/>
      <c r="M191" s="141" t="s">
        <v>183</v>
      </c>
      <c r="N191" s="142"/>
      <c r="O191" s="141" t="s">
        <v>184</v>
      </c>
      <c r="P191" s="142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5184</v>
      </c>
      <c r="I193" s="106" t="s">
        <v>45</v>
      </c>
      <c r="J193" s="105">
        <v>5744</v>
      </c>
      <c r="K193" s="106" t="s">
        <v>45</v>
      </c>
      <c r="L193" s="105">
        <v>5414</v>
      </c>
      <c r="M193" s="106" t="s">
        <v>45</v>
      </c>
      <c r="N193" s="105">
        <v>5885</v>
      </c>
      <c r="O193" s="60" t="s">
        <v>45</v>
      </c>
      <c r="P193" s="59">
        <v>6670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4116</v>
      </c>
      <c r="I194" s="106" t="s">
        <v>43</v>
      </c>
      <c r="J194" s="105">
        <v>4486</v>
      </c>
      <c r="K194" s="106" t="s">
        <v>43</v>
      </c>
      <c r="L194" s="105">
        <v>4027</v>
      </c>
      <c r="M194" s="106" t="s">
        <v>43</v>
      </c>
      <c r="N194" s="105">
        <v>4621</v>
      </c>
      <c r="O194" s="60" t="s">
        <v>43</v>
      </c>
      <c r="P194" s="59">
        <v>4414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3689</v>
      </c>
      <c r="I195" s="106" t="s">
        <v>88</v>
      </c>
      <c r="J195" s="105">
        <v>3132</v>
      </c>
      <c r="K195" s="106" t="s">
        <v>88</v>
      </c>
      <c r="L195" s="105">
        <v>3025</v>
      </c>
      <c r="M195" s="106" t="s">
        <v>88</v>
      </c>
      <c r="N195" s="105">
        <v>3366</v>
      </c>
      <c r="O195" s="60" t="s">
        <v>88</v>
      </c>
      <c r="P195" s="59">
        <v>3553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193</v>
      </c>
      <c r="H196" s="105">
        <v>1970</v>
      </c>
      <c r="I196" s="106" t="s">
        <v>193</v>
      </c>
      <c r="J196" s="105">
        <v>2040</v>
      </c>
      <c r="K196" s="106" t="s">
        <v>74</v>
      </c>
      <c r="L196" s="105">
        <v>2012</v>
      </c>
      <c r="M196" s="106" t="s">
        <v>74</v>
      </c>
      <c r="N196" s="105">
        <v>2064</v>
      </c>
      <c r="O196" s="60" t="s">
        <v>74</v>
      </c>
      <c r="P196" s="59">
        <v>1879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1729</v>
      </c>
      <c r="I197" s="106" t="s">
        <v>74</v>
      </c>
      <c r="J197" s="105">
        <v>1649</v>
      </c>
      <c r="K197" s="106" t="s">
        <v>73</v>
      </c>
      <c r="L197" s="105">
        <v>1845</v>
      </c>
      <c r="M197" s="106" t="s">
        <v>73</v>
      </c>
      <c r="N197" s="105">
        <v>1870</v>
      </c>
      <c r="O197" s="60" t="s">
        <v>73</v>
      </c>
      <c r="P197" s="59">
        <v>1817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86</v>
      </c>
      <c r="H198" s="105">
        <v>1521</v>
      </c>
      <c r="I198" s="106" t="s">
        <v>73</v>
      </c>
      <c r="J198" s="105">
        <v>1372</v>
      </c>
      <c r="K198" s="106" t="s">
        <v>193</v>
      </c>
      <c r="L198" s="105">
        <v>1519</v>
      </c>
      <c r="M198" s="106" t="s">
        <v>193</v>
      </c>
      <c r="N198" s="105">
        <v>1868</v>
      </c>
      <c r="O198" s="60" t="s">
        <v>193</v>
      </c>
      <c r="P198" s="59">
        <v>1573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74</v>
      </c>
      <c r="H199" s="105">
        <v>1324</v>
      </c>
      <c r="I199" s="106" t="s">
        <v>86</v>
      </c>
      <c r="J199" s="105">
        <v>947</v>
      </c>
      <c r="K199" s="106" t="s">
        <v>86</v>
      </c>
      <c r="L199" s="105">
        <v>981</v>
      </c>
      <c r="M199" s="106" t="s">
        <v>86</v>
      </c>
      <c r="N199" s="105">
        <v>862</v>
      </c>
      <c r="O199" s="60" t="s">
        <v>86</v>
      </c>
      <c r="P199" s="59">
        <v>1051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76</v>
      </c>
      <c r="H200" s="105">
        <v>620</v>
      </c>
      <c r="I200" s="106" t="s">
        <v>38</v>
      </c>
      <c r="J200" s="105">
        <v>591</v>
      </c>
      <c r="K200" s="106" t="s">
        <v>200</v>
      </c>
      <c r="L200" s="105">
        <v>792</v>
      </c>
      <c r="M200" s="106" t="s">
        <v>38</v>
      </c>
      <c r="N200" s="105">
        <v>731</v>
      </c>
      <c r="O200" s="60" t="s">
        <v>92</v>
      </c>
      <c r="P200" s="59">
        <v>644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92</v>
      </c>
      <c r="H201" s="105">
        <v>315</v>
      </c>
      <c r="I201" s="106" t="s">
        <v>76</v>
      </c>
      <c r="J201" s="105">
        <v>494</v>
      </c>
      <c r="K201" s="106" t="s">
        <v>76</v>
      </c>
      <c r="L201" s="105">
        <v>637</v>
      </c>
      <c r="M201" s="106" t="s">
        <v>76</v>
      </c>
      <c r="N201" s="105">
        <v>609</v>
      </c>
      <c r="O201" s="60" t="s">
        <v>38</v>
      </c>
      <c r="P201" s="59">
        <v>563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71</v>
      </c>
      <c r="H202" s="107">
        <v>289</v>
      </c>
      <c r="I202" s="106" t="s">
        <v>92</v>
      </c>
      <c r="J202" s="107">
        <v>433</v>
      </c>
      <c r="K202" s="106" t="s">
        <v>92</v>
      </c>
      <c r="L202" s="107">
        <v>507</v>
      </c>
      <c r="M202" s="106" t="s">
        <v>92</v>
      </c>
      <c r="N202" s="107">
        <v>602</v>
      </c>
      <c r="O202" s="60" t="s">
        <v>76</v>
      </c>
      <c r="P202" s="63">
        <v>560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20757</v>
      </c>
      <c r="I203" s="66"/>
      <c r="J203" s="59">
        <f>SUM(J193:J202)</f>
        <v>20888</v>
      </c>
      <c r="K203" s="66"/>
      <c r="L203" s="59">
        <f>SUM(L193:L202)</f>
        <v>20759</v>
      </c>
      <c r="M203" s="66"/>
      <c r="N203" s="59">
        <f>SUM(N193:N202)</f>
        <v>22478</v>
      </c>
      <c r="O203" s="66"/>
      <c r="P203" s="59">
        <f>SUM(P193:P202)</f>
        <v>22724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21511</v>
      </c>
      <c r="I204" s="69"/>
      <c r="J204" s="59">
        <v>21715</v>
      </c>
      <c r="K204" s="69"/>
      <c r="L204" s="59">
        <v>22261</v>
      </c>
      <c r="M204" s="69"/>
      <c r="N204" s="59">
        <v>23387</v>
      </c>
      <c r="O204" s="69"/>
      <c r="P204" s="59">
        <v>23818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96.5</v>
      </c>
      <c r="I205" s="73"/>
      <c r="J205" s="72">
        <f>ROUND(J203/J204*100,1)</f>
        <v>96.2</v>
      </c>
      <c r="K205" s="73"/>
      <c r="L205" s="72">
        <f>ROUND(L203/L204*100,1)</f>
        <v>93.3</v>
      </c>
      <c r="M205" s="73"/>
      <c r="N205" s="72">
        <f>ROUND(N203/N204*100,1)</f>
        <v>96.1</v>
      </c>
      <c r="O205" s="73"/>
      <c r="P205" s="72">
        <f>ROUND(P203/P204*100,1)</f>
        <v>95.4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194</v>
      </c>
      <c r="H206" s="118">
        <v>3477</v>
      </c>
      <c r="I206" s="117" t="s">
        <v>194</v>
      </c>
      <c r="J206" s="118">
        <v>3809</v>
      </c>
      <c r="K206" s="117" t="s">
        <v>194</v>
      </c>
      <c r="L206" s="118">
        <v>3697</v>
      </c>
      <c r="M206" s="117" t="s">
        <v>194</v>
      </c>
      <c r="N206" s="118">
        <v>3987</v>
      </c>
      <c r="O206" s="60" t="s">
        <v>194</v>
      </c>
      <c r="P206" s="59">
        <v>3758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2448</v>
      </c>
      <c r="I207" s="119" t="s">
        <v>95</v>
      </c>
      <c r="J207" s="120">
        <v>2436</v>
      </c>
      <c r="K207" s="119" t="s">
        <v>95</v>
      </c>
      <c r="L207" s="120">
        <v>2319</v>
      </c>
      <c r="M207" s="119" t="s">
        <v>95</v>
      </c>
      <c r="N207" s="120">
        <v>2331</v>
      </c>
      <c r="O207" s="60" t="s">
        <v>95</v>
      </c>
      <c r="P207" s="59">
        <v>2386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60</v>
      </c>
      <c r="H208" s="120">
        <v>1392</v>
      </c>
      <c r="I208" s="119" t="s">
        <v>195</v>
      </c>
      <c r="J208" s="120">
        <v>1428</v>
      </c>
      <c r="K208" s="119" t="s">
        <v>60</v>
      </c>
      <c r="L208" s="120">
        <v>1619</v>
      </c>
      <c r="M208" s="119" t="s">
        <v>60</v>
      </c>
      <c r="N208" s="120">
        <v>1623</v>
      </c>
      <c r="O208" s="60" t="s">
        <v>195</v>
      </c>
      <c r="P208" s="59">
        <v>1604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195</v>
      </c>
      <c r="H209" s="120">
        <v>1265</v>
      </c>
      <c r="I209" s="119" t="s">
        <v>60</v>
      </c>
      <c r="J209" s="120">
        <v>1392</v>
      </c>
      <c r="K209" s="119" t="s">
        <v>196</v>
      </c>
      <c r="L209" s="120">
        <v>1480</v>
      </c>
      <c r="M209" s="119" t="s">
        <v>195</v>
      </c>
      <c r="N209" s="120">
        <v>1496</v>
      </c>
      <c r="O209" s="60" t="s">
        <v>80</v>
      </c>
      <c r="P209" s="59">
        <v>1595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196</v>
      </c>
      <c r="H210" s="120">
        <v>1171</v>
      </c>
      <c r="I210" s="119" t="s">
        <v>196</v>
      </c>
      <c r="J210" s="120">
        <v>1374</v>
      </c>
      <c r="K210" s="119" t="s">
        <v>195</v>
      </c>
      <c r="L210" s="120">
        <v>1399</v>
      </c>
      <c r="M210" s="119" t="s">
        <v>196</v>
      </c>
      <c r="N210" s="120">
        <v>1469</v>
      </c>
      <c r="O210" s="60" t="s">
        <v>60</v>
      </c>
      <c r="P210" s="59">
        <v>1440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197</v>
      </c>
      <c r="H211" s="120">
        <v>1142</v>
      </c>
      <c r="I211" s="119" t="s">
        <v>198</v>
      </c>
      <c r="J211" s="120">
        <v>1139</v>
      </c>
      <c r="K211" s="119" t="s">
        <v>198</v>
      </c>
      <c r="L211" s="120">
        <v>1197</v>
      </c>
      <c r="M211" s="119" t="s">
        <v>80</v>
      </c>
      <c r="N211" s="120">
        <v>1361</v>
      </c>
      <c r="O211" s="60" t="s">
        <v>196</v>
      </c>
      <c r="P211" s="59">
        <v>1260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198</v>
      </c>
      <c r="H212" s="120">
        <v>1070</v>
      </c>
      <c r="I212" s="119" t="s">
        <v>197</v>
      </c>
      <c r="J212" s="120">
        <v>1045</v>
      </c>
      <c r="K212" s="119" t="s">
        <v>80</v>
      </c>
      <c r="L212" s="120">
        <v>1066</v>
      </c>
      <c r="M212" s="119" t="s">
        <v>198</v>
      </c>
      <c r="N212" s="120">
        <v>1240</v>
      </c>
      <c r="O212" s="60" t="s">
        <v>182</v>
      </c>
      <c r="P212" s="59">
        <v>1260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199</v>
      </c>
      <c r="H213" s="120">
        <v>1040</v>
      </c>
      <c r="I213" s="119" t="s">
        <v>199</v>
      </c>
      <c r="J213" s="120">
        <v>985</v>
      </c>
      <c r="K213" s="119" t="s">
        <v>197</v>
      </c>
      <c r="L213" s="120">
        <v>1055</v>
      </c>
      <c r="M213" s="119" t="s">
        <v>197</v>
      </c>
      <c r="N213" s="120">
        <v>1123</v>
      </c>
      <c r="O213" s="60" t="s">
        <v>197</v>
      </c>
      <c r="P213" s="59">
        <v>1136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177</v>
      </c>
      <c r="H214" s="120">
        <v>994</v>
      </c>
      <c r="I214" s="119" t="s">
        <v>80</v>
      </c>
      <c r="J214" s="120">
        <v>924</v>
      </c>
      <c r="K214" s="119" t="s">
        <v>199</v>
      </c>
      <c r="L214" s="120">
        <v>1046</v>
      </c>
      <c r="M214" s="119" t="s">
        <v>64</v>
      </c>
      <c r="N214" s="120">
        <v>924</v>
      </c>
      <c r="O214" s="60" t="s">
        <v>198</v>
      </c>
      <c r="P214" s="59">
        <v>1098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64</v>
      </c>
      <c r="H215" s="107">
        <v>942</v>
      </c>
      <c r="I215" s="121" t="s">
        <v>64</v>
      </c>
      <c r="J215" s="107">
        <v>914</v>
      </c>
      <c r="K215" s="121" t="s">
        <v>64</v>
      </c>
      <c r="L215" s="107">
        <v>867</v>
      </c>
      <c r="M215" s="121" t="s">
        <v>199</v>
      </c>
      <c r="N215" s="107">
        <v>909</v>
      </c>
      <c r="O215" s="60" t="s">
        <v>201</v>
      </c>
      <c r="P215" s="63">
        <v>995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14941</v>
      </c>
      <c r="I216" s="66"/>
      <c r="J216" s="59">
        <f>SUM(J206:J215)</f>
        <v>15446</v>
      </c>
      <c r="K216" s="66"/>
      <c r="L216" s="59">
        <f>SUM(L206:L215)</f>
        <v>15745</v>
      </c>
      <c r="M216" s="66"/>
      <c r="N216" s="59">
        <f>SUM(N206:N215)</f>
        <v>16463</v>
      </c>
      <c r="O216" s="66"/>
      <c r="P216" s="59">
        <f>SUM(P206:P215)</f>
        <v>16532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21511</v>
      </c>
      <c r="I217" s="69"/>
      <c r="J217" s="59">
        <v>21715</v>
      </c>
      <c r="K217" s="69"/>
      <c r="L217" s="59">
        <v>22261</v>
      </c>
      <c r="M217" s="69"/>
      <c r="N217" s="59">
        <v>23387</v>
      </c>
      <c r="O217" s="69"/>
      <c r="P217" s="59">
        <v>23818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69.5</v>
      </c>
      <c r="I218" s="73"/>
      <c r="J218" s="72">
        <f>ROUND(J216/J217*100,1)</f>
        <v>71.099999999999994</v>
      </c>
      <c r="K218" s="73"/>
      <c r="L218" s="72">
        <f>ROUND(L216/L217*100,1)</f>
        <v>70.7</v>
      </c>
      <c r="M218" s="73"/>
      <c r="N218" s="72">
        <f>ROUND(N216/N217*100,1)</f>
        <v>70.400000000000006</v>
      </c>
      <c r="O218" s="73"/>
      <c r="P218" s="72">
        <f>ROUND(P216/P217*100,1)</f>
        <v>69.400000000000006</v>
      </c>
    </row>
    <row r="219" spans="1:18" ht="17.5" customHeight="1" x14ac:dyDescent="0.2">
      <c r="A219" s="43" t="s">
        <v>67</v>
      </c>
      <c r="B219" s="146" t="s">
        <v>68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2020-03-02T00:23:54Z</cp:lastPrinted>
  <dcterms:created xsi:type="dcterms:W3CDTF">2006-04-07T10:06:37Z</dcterms:created>
  <dcterms:modified xsi:type="dcterms:W3CDTF">2024-05-17T05:39:18Z</dcterms:modified>
</cp:coreProperties>
</file>