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国政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<sst xmlns="http://schemas.openxmlformats.org/spreadsheetml/2006/main" count="2289" uniqueCount="665">
  <si>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</si>
  <si>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</si>
  <si>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</si>
  <si>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</si>
  <si>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</si>
  <si>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</si>
  <si>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</si>
  <si>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</si>
  <si>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</si>
  <si>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</si>
  <si>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</si>
  <si>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</si>
  <si>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</si>
  <si>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</si>
  <si>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</si>
  <si>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</si>
  <si>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</si>
  <si>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</si>
  <si>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</si>
  <si>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</si>
  <si>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</si>
  <si>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</si>
  <si>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</si>
  <si>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</si>
  <si>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</si>
  <si>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</si>
  <si>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</si>
  <si>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</si>
  <si>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</si>
  <si>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</si>
  <si>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</si>
  <si>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</si>
  <si>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</si>
  <si>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</si>
  <si>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</si>
  <si>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</si>
  <si>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</si>
  <si>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</si>
  <si>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</si>
  <si>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</si>
  <si>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</si>
  <si>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</si>
  <si>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</si>
  <si>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</si>
  <si>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</si>
  <si>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</si>
  <si>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</si>
  <si>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</si>
  <si>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</si>
  <si>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</si>
  <si>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</si>
  <si>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</si>
  <si>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</si>
  <si>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</si>
  <si>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</si>
  <si>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</si>
  <si>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</si>
  <si>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</si>
  <si>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</si>
  <si>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</si>
  <si>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</si>
  <si>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</si>
  <si>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</si>
  <si>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</si>
  <si>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</si>
  <si>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</si>
  <si>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</si>
  <si>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</si>
  <si>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</si>
  <si>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</si>
  <si>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</si>
  <si>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</si>
  <si>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</si>
  <si>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</si>
  <si>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</si>
  <si>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</si>
  <si>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</si>
  <si>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</si>
  <si>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</si>
  <si>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</si>
  <si>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</si>
  <si>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</si>
  <si>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</si>
  <si>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</si>
  <si>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</si>
  <si>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</si>
  <si>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</si>
  <si>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</si>
  <si>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</si>
  <si>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</si>
  <si>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</si>
  <si>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</si>
  <si>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</si>
  <si>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</si>
  <si>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</si>
  <si>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</si>
  <si>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</si>
  <si>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</si>
  <si>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</si>
  <si>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</si>
  <si>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</si>
  <si>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</si>
  <si>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</si>
  <si>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</si>
  <si>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</si>
  <si>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</si>
  <si>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</si>
  <si>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</si>
  <si>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</si>
  <si>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</si>
  <si>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</si>
  <si>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</si>
  <si>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</si>
  <si>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</si>
  <si>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</si>
  <si>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</si>
  <si>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</si>
  <si>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</si>
  <si>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</si>
  <si>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</si>
  <si>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</si>
  <si>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</si>
  <si>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</si>
  <si>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</si>
  <si>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</si>
  <si>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</si>
  <si>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</si>
  <si>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</si>
  <si>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</si>
  <si>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</si>
  <si>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</si>
  <si>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</si>
  <si>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</si>
  <si>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</si>
  <si>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</si>
  <si>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</si>
  <si>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</si>
  <si>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</si>
  <si>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</si>
  <si>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</si>
  <si>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</si>
  <si>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</si>
  <si>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</si>
  <si>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</si>
  <si>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</si>
  <si>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</si>
  <si>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</si>
  <si>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</si>
  <si>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</si>
  <si>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</si>
  <si>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</si>
  <si>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</si>
  <si>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</si>
  <si>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</si>
  <si>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</si>
  <si>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</si>
  <si>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</si>
  <si>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</si>
  <si>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</si>
  <si>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</si>
  <si>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</si>
  <si>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</si>
  <si>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</si>
  <si>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</si>
  <si>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</si>
  <si>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</si>
  <si>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</si>
  <si>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</si>
  <si>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</si>
  <si>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</si>
  <si>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</si>
  <si>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</si>
  <si>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</si>
  <si>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</si>
  <si>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</si>
  <si>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</si>
  <si>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</si>
  <si>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</si>
  <si>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</si>
  <si>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</si>
  <si>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</si>
  <si>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</si>
  <si>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</si>
  <si>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</si>
  <si>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</si>
  <si>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</si>
  <si>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</si>
  <si>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</si>
  <si>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</si>
  <si>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</si>
  <si>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</si>
  <si>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</si>
  <si>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</si>
  <si>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</si>
  <si>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</si>
  <si>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</si>
  <si>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</si>
  <si>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</si>
  <si>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</si>
  <si>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</si>
  <si>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</si>
  <si>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</si>
  <si>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</si>
  <si>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</si>
  <si>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</si>
  <si>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</si>
  <si>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</si>
  <si>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</si>
  <si>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</si>
  <si>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</si>
  <si>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</si>
  <si>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</si>
  <si>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</si>
  <si>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</si>
  <si>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</si>
  <si>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</si>
  <si>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</si>
  <si>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</si>
  <si>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</si>
  <si>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</si>
  <si>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</si>
  <si>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</si>
  <si>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</si>
  <si>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</si>
  <si>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</si>
  <si>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</si>
  <si>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</si>
  <si>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</si>
  <si>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</si>
  <si>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</si>
  <si>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</si>
  <si>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</si>
  <si>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</si>
  <si>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</si>
  <si>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</si>
  <si>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</si>
  <si>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</si>
  <si>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</si>
  <si>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</si>
  <si>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</si>
  <si>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</si>
  <si>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</si>
  <si>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</si>
  <si>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</si>
  <si>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</si>
  <si>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</si>
  <si>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</si>
  <si>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</si>
  <si>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</si>
  <si>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</si>
  <si>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</si>
  <si>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</si>
  <si>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</si>
  <si>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</si>
  <si>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</si>
  <si>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</si>
  <si>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</si>
  <si>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</si>
  <si>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</si>
  <si>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</si>
  <si>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</si>
  <si>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</si>
  <si>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</si>
  <si>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</si>
  <si>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</si>
  <si>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</si>
  <si>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</si>
  <si>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</si>
  <si>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</si>
  <si>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</si>
  <si>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</si>
  <si>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</si>
  <si>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</si>
  <si>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</si>
  <si>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</si>
  <si>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</si>
  <si>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</si>
  <si>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</si>
  <si>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</si>
  <si>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</si>
  <si>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</si>
  <si>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</si>
  <si>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</si>
  <si>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</si>
  <si>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</si>
  <si>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</si>
  <si>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</si>
  <si>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</si>
  <si>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</si>
  <si>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</si>
  <si>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</si>
  <si>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</si>
  <si>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</si>
  <si>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</si>
  <si>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</si>
  <si>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</si>
  <si>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</si>
  <si>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</si>
  <si>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</si>
  <si>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</si>
  <si>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</si>
  <si>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</si>
  <si>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</si>
  <si>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</si>
  <si>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</si>
  <si>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</si>
  <si>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</si>
  <si>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</si>
  <si>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</si>
  <si>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</si>
  <si>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</si>
  <si>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</si>
  <si>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</si>
  <si>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</si>
  <si>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</si>
  <si>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</si>
  <si>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</si>
  <si>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</si>
  <si>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</si>
  <si>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</si>
  <si>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</si>
  <si>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</si>
  <si>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</si>
  <si>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</si>
  <si>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</si>
  <si>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</si>
  <si>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</si>
  <si>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</si>
  <si>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</si>
  <si>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</si>
  <si>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</si>
  <si>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</si>
  <si>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</si>
  <si>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</si>
  <si>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</si>
  <si>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</si>
  <si>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</si>
  <si>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</si>
  <si>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</si>
  <si>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</si>
  <si>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</si>
  <si>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</si>
  <si>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</si>
  <si>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</si>
  <si>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</si>
  <si>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</si>
  <si>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</si>
  <si>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</si>
  <si>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</si>
  <si>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</si>
  <si>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</si>
  <si>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</si>
  <si>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</si>
  <si>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</si>
  <si>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</si>
  <si>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</si>
  <si>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</si>
  <si>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</si>
  <si>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</si>
  <si>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</si>
  <si>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</si>
  <si>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</si>
  <si>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</si>
  <si>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</si>
  <si>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</si>
  <si>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</si>
  <si>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</si>
  <si>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</si>
  <si>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</si>
  <si>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</si>
  <si>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</si>
  <si>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</si>
  <si>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</si>
  <si>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</si>
  <si>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</si>
  <si>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</si>
  <si>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</si>
  <si>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</si>
  <si>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</si>
  <si>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</si>
  <si>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</si>
  <si>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</si>
  <si>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</si>
  <si>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</si>
  <si>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</si>
  <si>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</si>
  <si>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</si>
  <si>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</si>
  <si>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</si>
  <si>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</si>
  <si>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</si>
  <si>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</si>
  <si>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</si>
  <si>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</si>
  <si>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</si>
  <si>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</si>
  <si>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</si>
  <si>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</si>
  <si>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</si>
  <si>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</si>
  <si>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</si>
  <si>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</si>
  <si>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</si>
  <si>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</si>
  <si>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</si>
  <si>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</si>
  <si>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</si>
  <si>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</si>
  <si>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</si>
  <si>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</si>
  <si>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</si>
  <si>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</si>
  <si>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</si>
  <si>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</si>
  <si>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</si>
  <si>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</si>
  <si>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</si>
  <si>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</si>
  <si>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</si>
  <si>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</si>
  <si>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</si>
  <si>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</si>
  <si>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</si>
  <si>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</si>
  <si>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</si>
  <si>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</si>
  <si>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</si>
  <si>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</si>
  <si>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</si>
  <si>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</si>
  <si>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</si>
  <si>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</si>
  <si>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</si>
  <si>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</si>
  <si>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</si>
  <si>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</si>
  <si>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</si>
  <si>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</si>
  <si>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</si>
  <si>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</si>
  <si>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</si>
  <si>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</si>
  <si>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</si>
  <si>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</si>
  <si>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</si>
  <si>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</si>
  <si>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</si>
  <si>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</si>
  <si>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</si>
  <si>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</si>
  <si>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</si>
  <si>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</si>
  <si>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</si>
  <si>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</si>
  <si>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</si>
  <si>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</si>
  <si>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</si>
  <si>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</si>
  <si>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</si>
  <si>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</si>
  <si>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</si>
  <si>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</si>
  <si>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</si>
  <si>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</si>
  <si>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</si>
  <si>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</si>
  <si>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</si>
  <si>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</si>
  <si>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</si>
  <si>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</si>
  <si>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</si>
  <si>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</si>
  <si>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</si>
  <si>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</si>
  <si>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</si>
  <si>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</si>
  <si>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</si>
  <si>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</si>
  <si>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</si>
  <si>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</si>
  <si>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</si>
  <si>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</si>
  <si>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</si>
  <si>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</si>
  <si>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</si>
  <si>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</si>
  <si>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</si>
  <si>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</si>
  <si>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</si>
  <si>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</si>
  <si>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</si>
  <si>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</si>
  <si>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</si>
  <si>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</si>
  <si>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</si>
  <si>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</si>
  <si>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</si>
  <si>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</si>
  <si>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</si>
  <si>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</si>
  <si>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</si>
  <si>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</si>
  <si>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</si>
  <si>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</si>
  <si>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</si>
  <si>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</si>
  <si>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</si>
  <si>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</si>
  <si>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</si>
  <si>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</si>
  <si>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</si>
  <si>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</si>
  <si>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</si>
  <si>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</si>
  <si>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</si>
  <si>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</si>
  <si>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</si>
  <si>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</si>
  <si>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</si>
  <si>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</si>
  <si>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</si>
  <si>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</si>
  <si>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</si>
  <si>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</si>
  <si>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</si>
  <si>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</si>
  <si>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</si>
  <si>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</si>
  <si>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</si>
  <si>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</si>
  <si>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</si>
  <si>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</si>
  <si>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</si>
  <si>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</si>
  <si>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</si>
  <si>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</si>
  <si>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</si>
  <si>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</si>
  <si>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</si>
  <si>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</si>
  <si>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</si>
  <si>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</si>
  <si>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</si>
  <si>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</si>
  <si>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</si>
  <si>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</si>
  <si>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</si>
  <si>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</si>
  <si>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</si>
  <si>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</si>
  <si>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</si>
  <si>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</si>
  <si>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</si>
  <si>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</si>
  <si>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</si>
  <si>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</si>
  <si>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</si>
  <si>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</si>
  <si>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</si>
  <si>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</si>
  <si>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</si>
  <si>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</si>
  <si>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</si>
  <si>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</si>
  <si>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</si>
  <si>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</si>
  <si>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</si>
  <si>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</si>
  <si>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</si>
  <si>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</si>
  <si>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</si>
  <si>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</si>
  <si>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</si>
  <si>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</si>
  <si>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</si>
  <si>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</si>
  <si>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</si>
  <si>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</si>
  <si>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</si>
  <si>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</si>
  <si>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</si>
  <si>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</si>
  <si>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</si>
  <si>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</si>
  <si>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</si>
  <si>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</si>
  <si>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</si>
  <si>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</si>
  <si>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</si>
  <si>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</si>
  <si>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</si>
  <si>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</si>
  <si>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</si>
  <si>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</si>
  <si>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</si>
  <si>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</si>
  <si>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</si>
  <si>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</si>
  <si>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</si>
  <si>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</si>
  <si>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</si>
  <si>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</si>
  <si>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</si>
  <si>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</si>
  <si>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</si>
  <si>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</si>
  <si>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</si>
  <si>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</si>
  <si>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</si>
  <si>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</si>
  <si>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</si>
  <si>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</si>
  <si>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</si>
  <si>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</si>
  <si>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</si>
  <si>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</si>
  <si>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</si>
  <si>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</si>
  <si>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</si>
  <si>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</si>
  <si>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</si>
  <si>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</si>
  <si>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</si>
  <si>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</si>
  <si>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</si>
  <si>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</si>
  <si>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</si>
  <si>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</si>
  <si>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</si>
  <si>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</si>
  <si>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</si>
  <si>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</si>
  <si>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</si>
  <si>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国土交通政策研究所</t>
    <rPh sb="0" eb="2">
      <t>コクド</t>
    </rPh>
    <rPh sb="2" eb="4">
      <t>コウツウ</t>
    </rPh>
    <rPh sb="4" eb="6">
      <t>セイサク</t>
    </rPh>
    <rPh sb="6" eb="8">
      <t>ケンキュウ</t>
    </rPh>
    <rPh sb="8" eb="9">
      <t>ショ</t>
    </rPh>
    <phoneticPr fontId="5"/>
  </si>
  <si>
    <t>-</t>
  </si>
  <si>
    <t>-</t>
    <phoneticPr fontId="5"/>
  </si>
  <si>
    <t>○</t>
  </si>
  <si>
    <t>経済財政運営と改革の基本方針2021(R3.6.18閣議決定)</t>
    <rPh sb="0" eb="2">
      <t>ケイザイ</t>
    </rPh>
    <rPh sb="2" eb="4">
      <t>ザイセイ</t>
    </rPh>
    <rPh sb="4" eb="6">
      <t>ウンエイ</t>
    </rPh>
    <rPh sb="7" eb="9">
      <t>カイカク</t>
    </rPh>
    <rPh sb="10" eb="12">
      <t>キホン</t>
    </rPh>
    <rPh sb="12" eb="14">
      <t>ホウシン</t>
    </rPh>
    <rPh sb="26" eb="28">
      <t>カクギ</t>
    </rPh>
    <rPh sb="28" eb="30">
      <t>ケッテイ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</si>
  <si>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</si>
  <si>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</si>
  <si>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</si>
  <si>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</si>
  <si>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1">
      <t>ケン</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</si>
  <si>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</si>
  <si>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国土交通省国土交通政策研究所調べ（令和３年５月）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5"/>
  </si>
  <si>
    <t>回</t>
    <rPh sb="0" eb="1">
      <t>カイ</t>
    </rPh>
    <phoneticPr fontId="5"/>
  </si>
  <si>
    <t>９　市場環境の整備、産業の生産性向上、消費者利益の保護</t>
  </si>
  <si>
    <t>３０　社会資本整備・管理等を効果的に推進する</t>
  </si>
  <si>
    <t>研究成果を研究報告書としてとりまとめ、公表するとともに、毎年開催している研究発表会において研究成果を発表する。</t>
  </si>
  <si>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</si>
  <si>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</si>
  <si>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</si>
  <si>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件</t>
    <rPh sb="0" eb="1">
      <t>ケン</t>
    </rPh>
    <phoneticPr fontId="5"/>
  </si>
  <si>
    <t>既存住宅活用の促進とその効果に関する調査研究</t>
    <phoneticPr fontId="5"/>
  </si>
  <si>
    <t>研究調整官　多田　智和</t>
    <rPh sb="0" eb="2">
      <t>ケンキュウ</t>
    </rPh>
    <rPh sb="2" eb="5">
      <t>チョウセイカン</t>
    </rPh>
    <rPh sb="6" eb="8">
      <t>タダ</t>
    </rPh>
    <rPh sb="9" eb="11">
      <t>トモカズ</t>
    </rPh>
    <phoneticPr fontId="5"/>
  </si>
  <si>
    <t>既存住宅の流通が拡大することで、高齢者にとっては売買・賃貸等による老後資金の獲得が容易になり、また、子育て世帯の住宅取得や高齢者の賃貸入居等が円滑化される。本研究では、一定の流通市場性が見込まれる東京都を中心に、既存住宅の適切な活用（更新を含む）を妨げている要因と活用促進によりもたらされる効果を多方面から分析することにより、住宅ストックの適切な更新のあり方を検討するための基礎資料を作成する。</t>
    <phoneticPr fontId="5"/>
  </si>
  <si>
    <t>-</t>
    <phoneticPr fontId="5"/>
  </si>
  <si>
    <t>①既存住宅に関する実態把握
②既存住宅の流通の阻害要因と活用効果の分析
③住宅ストックの適切な更新のあり方の検討</t>
    <phoneticPr fontId="5"/>
  </si>
  <si>
    <t>既存住宅の流通が拡大することで、高齢者にとっては売買・賃貸等による老後資金の獲得が容易になり、また、子育て世帯の住宅取得や高齢者の賃貸入居等が円滑化されることから、本研究は、国民や社会のニーズを的確に反映している。</t>
    <rPh sb="82" eb="85">
      <t>ホンケンキュウ</t>
    </rPh>
    <phoneticPr fontId="5"/>
  </si>
  <si>
    <t>自治体の施策立案担当部局が既存住宅の流通阻害要因を深堀りした調査を実施することは困難であり、国が行う必要がある。</t>
    <rPh sb="13" eb="15">
      <t>キソン</t>
    </rPh>
    <rPh sb="15" eb="17">
      <t>ジュウタク</t>
    </rPh>
    <rPh sb="18" eb="20">
      <t>リュウツウ</t>
    </rPh>
    <rPh sb="20" eb="22">
      <t>ソガイ</t>
    </rPh>
    <rPh sb="22" eb="24">
      <t>ヨウイン</t>
    </rPh>
    <rPh sb="25" eb="27">
      <t>フカボリ</t>
    </rPh>
    <rPh sb="30" eb="32">
      <t>チョウサ</t>
    </rPh>
    <rPh sb="33" eb="35">
      <t>ジッシ</t>
    </rPh>
    <rPh sb="40" eb="42">
      <t>コンナン</t>
    </rPh>
    <phoneticPr fontId="5"/>
  </si>
  <si>
    <t>既存住宅市場の活性化は、生産性を高める社会資本改革の喫緊の課題であり、優先度の高い事業である。</t>
    <rPh sb="0" eb="2">
      <t>キソン</t>
    </rPh>
    <rPh sb="2" eb="4">
      <t>ジュウタク</t>
    </rPh>
    <rPh sb="4" eb="6">
      <t>シジョウ</t>
    </rPh>
    <rPh sb="7" eb="10">
      <t>カッセイカ</t>
    </rPh>
    <rPh sb="12" eb="15">
      <t>セイサンセイ</t>
    </rPh>
    <rPh sb="16" eb="17">
      <t>タカ</t>
    </rPh>
    <rPh sb="19" eb="21">
      <t>シャカイ</t>
    </rPh>
    <rPh sb="21" eb="23">
      <t>シホン</t>
    </rPh>
    <rPh sb="23" eb="25">
      <t>カイカク</t>
    </rPh>
    <phoneticPr fontId="5"/>
  </si>
  <si>
    <t>国交</t>
  </si>
  <si>
    <t>‐</t>
  </si>
  <si>
    <t>―</t>
    <phoneticPr fontId="5"/>
  </si>
  <si>
    <t>調査研究成果が、住宅ストックの適切な更新のあり方の検討に活用され、コンパクト・プラス・ネットワーク型の都市構造の実現に貢献できる効率的な事業として、手続きの透明性を確保しつつ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</si>
</sst>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0</xdr:rowOff>
    </xdr:from>
    <xdr:to>
      <xdr:col>39</xdr:col>
      <xdr:colOff>145508</xdr:colOff>
      <xdr:row>759</xdr:row>
      <xdr:rowOff>40177</xdr:rowOff>
    </xdr:to>
    <xdr:grpSp>
      <xdr:nvGrpSpPr>
        <xdr:cNvPr id="13" name="グループ化 40"/>
        <xdr:cNvGrpSpPr/>
      </xdr:nvGrpSpPr>
      <xdr:grpSpPr>
        <a:xfrm>
          <a:off x="2211917" y="42926000"/>
          <a:ext cx="5775841" cy="3881927"/>
          <a:chOff x="4163244" y="41109900"/>
          <a:chExt cx="5742658" cy="3954758"/>
        </a:xfrm>
      </xdr:grpSpPr>
      <xdr:sp macro="" textlink="">
        <xdr:nvSpPr>
          <xdr:cNvPr id="14" name="大かっこ 41"/>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42"/>
          <xdr:cNvSpPr/>
        </xdr:nvSpPr>
        <xdr:spPr>
          <a:xfrm>
            <a:off x="4230390" y="4447591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43"/>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テキスト ボックス 44"/>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cxnSp macro="">
        <xdr:nvCxnSpPr>
          <xdr:cNvPr id="18" name="直線矢印コネクタ 45"/>
          <xdr:cNvCxnSpPr/>
        </xdr:nvCxnSpPr>
        <xdr:spPr>
          <a:xfrm>
            <a:off x="5578413" y="42816921"/>
            <a:ext cx="5019" cy="46212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9"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正方形/長方形 47"/>
          <xdr:cNvSpPr/>
        </xdr:nvSpPr>
        <xdr:spPr>
          <a:xfrm>
            <a:off x="4163244" y="4370075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 name="テキスト ボックス 48"/>
          <xdr:cNvSpPr txBox="1"/>
        </xdr:nvSpPr>
        <xdr:spPr>
          <a:xfrm>
            <a:off x="4470166" y="4450935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22" name="大かっこ 49"/>
          <xdr:cNvSpPr/>
        </xdr:nvSpPr>
        <xdr:spPr>
          <a:xfrm>
            <a:off x="7569103" y="41397922"/>
            <a:ext cx="2336799"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テキスト ボックス 50"/>
          <xdr:cNvSpPr txBox="1"/>
        </xdr:nvSpPr>
        <xdr:spPr>
          <a:xfrm>
            <a:off x="7785100" y="41109900"/>
            <a:ext cx="2044699" cy="1416216"/>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a:t>
            </a:r>
            <a:r>
              <a:rPr lang="en-US" altLang="ja-JP" sz="1100" b="0" i="0" baseline="0">
                <a:effectLst/>
                <a:latin typeface="+mn-lt"/>
                <a:ea typeface="+mn-ea"/>
                <a:cs typeface="+mn-cs"/>
              </a:rPr>
              <a:t>0.2</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19">
        <v>2021</v>
      </c>
      <c r="AE2" s="919"/>
      <c r="AF2" s="919"/>
      <c r="AG2" s="919"/>
      <c r="AH2" s="919"/>
      <c r="AI2" s="83" t="s">
        <v>326</v>
      </c>
      <c r="AJ2" s="919" t="s">
        <v>661</v>
      </c>
      <c r="AK2" s="919"/>
      <c r="AL2" s="919"/>
      <c r="AM2" s="919"/>
      <c r="AN2" s="83" t="s">
        <v>326</v>
      </c>
      <c r="AO2" s="919" t="s">
        <v>596</v>
      </c>
      <c r="AP2" s="919"/>
      <c r="AQ2" s="919"/>
      <c r="AR2" s="84" t="s">
        <v>631</v>
      </c>
      <c r="AS2" s="925">
        <v>43</v>
      </c>
      <c r="AT2" s="925"/>
      <c r="AU2" s="925"/>
      <c r="AV2" s="83" t="str">
        <f>IF(AW2="","","-")</f>
        <v/>
      </c>
      <c r="AW2" s="885"/>
      <c r="AX2" s="885"/>
    </row>
    <row r="3" spans="1:50" ht="21" customHeight="1" thickBot="1" x14ac:dyDescent="0.2">
      <c r="A3" s="841" t="s">
        <v>624</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63</v>
      </c>
      <c r="AJ3" s="843" t="s">
        <v>632</v>
      </c>
      <c r="AK3" s="843"/>
      <c r="AL3" s="843"/>
      <c r="AM3" s="843"/>
      <c r="AN3" s="843"/>
      <c r="AO3" s="843"/>
      <c r="AP3" s="843"/>
      <c r="AQ3" s="843"/>
      <c r="AR3" s="843"/>
      <c r="AS3" s="843"/>
      <c r="AT3" s="843"/>
      <c r="AU3" s="843"/>
      <c r="AV3" s="843"/>
      <c r="AW3" s="843"/>
      <c r="AX3" s="24" t="s">
        <v>64</v>
      </c>
    </row>
    <row r="4" spans="1:50" ht="24.75" customHeight="1" x14ac:dyDescent="0.15">
      <c r="A4" s="686" t="s">
        <v>25</v>
      </c>
      <c r="B4" s="687"/>
      <c r="C4" s="687"/>
      <c r="D4" s="687"/>
      <c r="E4" s="687"/>
      <c r="F4" s="687"/>
      <c r="G4" s="664" t="s">
        <v>653</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633</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15">
      <c r="A5" s="674" t="s">
        <v>66</v>
      </c>
      <c r="B5" s="675"/>
      <c r="C5" s="675"/>
      <c r="D5" s="675"/>
      <c r="E5" s="675"/>
      <c r="F5" s="676"/>
      <c r="G5" s="813" t="s">
        <v>433</v>
      </c>
      <c r="H5" s="814"/>
      <c r="I5" s="814"/>
      <c r="J5" s="814"/>
      <c r="K5" s="814"/>
      <c r="L5" s="814"/>
      <c r="M5" s="815" t="s">
        <v>65</v>
      </c>
      <c r="N5" s="816"/>
      <c r="O5" s="816"/>
      <c r="P5" s="816"/>
      <c r="Q5" s="816"/>
      <c r="R5" s="817"/>
      <c r="S5" s="818" t="s">
        <v>434</v>
      </c>
      <c r="T5" s="814"/>
      <c r="U5" s="814"/>
      <c r="V5" s="814"/>
      <c r="W5" s="814"/>
      <c r="X5" s="819"/>
      <c r="Y5" s="680" t="s">
        <v>3</v>
      </c>
      <c r="Z5" s="527"/>
      <c r="AA5" s="527"/>
      <c r="AB5" s="527"/>
      <c r="AC5" s="527"/>
      <c r="AD5" s="528"/>
      <c r="AE5" s="681" t="s">
        <v>635</v>
      </c>
      <c r="AF5" s="681"/>
      <c r="AG5" s="681"/>
      <c r="AH5" s="681"/>
      <c r="AI5" s="681"/>
      <c r="AJ5" s="681"/>
      <c r="AK5" s="681"/>
      <c r="AL5" s="681"/>
      <c r="AM5" s="681"/>
      <c r="AN5" s="681"/>
      <c r="AO5" s="681"/>
      <c r="AP5" s="682"/>
      <c r="AQ5" s="683" t="s">
        <v>654</v>
      </c>
      <c r="AR5" s="684"/>
      <c r="AS5" s="684"/>
      <c r="AT5" s="684"/>
      <c r="AU5" s="684"/>
      <c r="AV5" s="684"/>
      <c r="AW5" s="684"/>
      <c r="AX5" s="685"/>
    </row>
    <row r="6" spans="1:50" ht="39" customHeight="1" x14ac:dyDescent="0.15">
      <c r="A6" s="688" t="s">
        <v>4</v>
      </c>
      <c r="B6" s="689"/>
      <c r="C6" s="689"/>
      <c r="D6" s="689"/>
      <c r="E6" s="689"/>
      <c r="F6" s="689"/>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656</v>
      </c>
      <c r="H7" s="483"/>
      <c r="I7" s="483"/>
      <c r="J7" s="483"/>
      <c r="K7" s="483"/>
      <c r="L7" s="483"/>
      <c r="M7" s="483"/>
      <c r="N7" s="483"/>
      <c r="O7" s="483"/>
      <c r="P7" s="483"/>
      <c r="Q7" s="483"/>
      <c r="R7" s="483"/>
      <c r="S7" s="483"/>
      <c r="T7" s="483"/>
      <c r="U7" s="483"/>
      <c r="V7" s="483"/>
      <c r="W7" s="483"/>
      <c r="X7" s="484"/>
      <c r="Y7" s="897" t="s">
        <v>309</v>
      </c>
      <c r="Z7" s="424"/>
      <c r="AA7" s="424"/>
      <c r="AB7" s="424"/>
      <c r="AC7" s="424"/>
      <c r="AD7" s="898"/>
      <c r="AE7" s="886" t="s">
        <v>637</v>
      </c>
      <c r="AF7" s="887"/>
      <c r="AG7" s="887"/>
      <c r="AH7" s="887"/>
      <c r="AI7" s="887"/>
      <c r="AJ7" s="887"/>
      <c r="AK7" s="887"/>
      <c r="AL7" s="887"/>
      <c r="AM7" s="887"/>
      <c r="AN7" s="887"/>
      <c r="AO7" s="887"/>
      <c r="AP7" s="887"/>
      <c r="AQ7" s="887"/>
      <c r="AR7" s="887"/>
      <c r="AS7" s="887"/>
      <c r="AT7" s="887"/>
      <c r="AU7" s="887"/>
      <c r="AV7" s="887"/>
      <c r="AW7" s="887"/>
      <c r="AX7" s="888"/>
    </row>
    <row r="8" spans="1:50" ht="53.25" customHeight="1" x14ac:dyDescent="0.15">
      <c r="A8" s="479" t="s">
        <v>208</v>
      </c>
      <c r="B8" s="480"/>
      <c r="C8" s="480"/>
      <c r="D8" s="480"/>
      <c r="E8" s="480"/>
      <c r="F8" s="481"/>
      <c r="G8" s="920" t="str">
        <f>入力規則等!A27</f>
        <v>-</v>
      </c>
      <c r="H8" s="700"/>
      <c r="I8" s="700"/>
      <c r="J8" s="700"/>
      <c r="K8" s="700"/>
      <c r="L8" s="700"/>
      <c r="M8" s="700"/>
      <c r="N8" s="700"/>
      <c r="O8" s="700"/>
      <c r="P8" s="700"/>
      <c r="Q8" s="700"/>
      <c r="R8" s="700"/>
      <c r="S8" s="700"/>
      <c r="T8" s="700"/>
      <c r="U8" s="700"/>
      <c r="V8" s="700"/>
      <c r="W8" s="700"/>
      <c r="X8" s="921"/>
      <c r="Y8" s="820" t="s">
        <v>209</v>
      </c>
      <c r="Z8" s="821"/>
      <c r="AA8" s="821"/>
      <c r="AB8" s="821"/>
      <c r="AC8" s="821"/>
      <c r="AD8" s="822"/>
      <c r="AE8" s="699" t="str">
        <f>入力規則等!K13</f>
        <v>その他の事項経費</v>
      </c>
      <c r="AF8" s="700"/>
      <c r="AG8" s="700"/>
      <c r="AH8" s="700"/>
      <c r="AI8" s="700"/>
      <c r="AJ8" s="700"/>
      <c r="AK8" s="700"/>
      <c r="AL8" s="700"/>
      <c r="AM8" s="700"/>
      <c r="AN8" s="700"/>
      <c r="AO8" s="700"/>
      <c r="AP8" s="700"/>
      <c r="AQ8" s="700"/>
      <c r="AR8" s="700"/>
      <c r="AS8" s="700"/>
      <c r="AT8" s="700"/>
      <c r="AU8" s="700"/>
      <c r="AV8" s="700"/>
      <c r="AW8" s="700"/>
      <c r="AX8" s="701"/>
    </row>
    <row r="9" spans="1:50" ht="58.5" customHeight="1" x14ac:dyDescent="0.15">
      <c r="A9" s="823" t="s">
        <v>23</v>
      </c>
      <c r="B9" s="824"/>
      <c r="C9" s="824"/>
      <c r="D9" s="824"/>
      <c r="E9" s="824"/>
      <c r="F9" s="824"/>
      <c r="G9" s="825" t="s">
        <v>655</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7"/>
    </row>
    <row r="10" spans="1:50" ht="80.25" customHeight="1" x14ac:dyDescent="0.15">
      <c r="A10" s="640" t="s">
        <v>29</v>
      </c>
      <c r="B10" s="641"/>
      <c r="C10" s="641"/>
      <c r="D10" s="641"/>
      <c r="E10" s="641"/>
      <c r="F10" s="641"/>
      <c r="G10" s="734" t="s">
        <v>657</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15">
      <c r="A11" s="640" t="s">
        <v>5</v>
      </c>
      <c r="B11" s="641"/>
      <c r="C11" s="641"/>
      <c r="D11" s="641"/>
      <c r="E11" s="641"/>
      <c r="F11" s="642"/>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938" t="s">
        <v>24</v>
      </c>
      <c r="B12" s="939"/>
      <c r="C12" s="939"/>
      <c r="D12" s="939"/>
      <c r="E12" s="939"/>
      <c r="F12" s="940"/>
      <c r="G12" s="740"/>
      <c r="H12" s="741"/>
      <c r="I12" s="741"/>
      <c r="J12" s="741"/>
      <c r="K12" s="741"/>
      <c r="L12" s="741"/>
      <c r="M12" s="741"/>
      <c r="N12" s="741"/>
      <c r="O12" s="741"/>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2"/>
    </row>
    <row r="13" spans="1:50" ht="21" customHeight="1" x14ac:dyDescent="0.15">
      <c r="A13" s="597"/>
      <c r="B13" s="598"/>
      <c r="C13" s="598"/>
      <c r="D13" s="598"/>
      <c r="E13" s="598"/>
      <c r="F13" s="599"/>
      <c r="G13" s="703" t="s">
        <v>6</v>
      </c>
      <c r="H13" s="704"/>
      <c r="I13" s="744" t="s">
        <v>7</v>
      </c>
      <c r="J13" s="745"/>
      <c r="K13" s="745"/>
      <c r="L13" s="745"/>
      <c r="M13" s="745"/>
      <c r="N13" s="745"/>
      <c r="O13" s="746"/>
      <c r="P13" s="637">
        <v>0</v>
      </c>
      <c r="Q13" s="638"/>
      <c r="R13" s="638"/>
      <c r="S13" s="638"/>
      <c r="T13" s="638"/>
      <c r="U13" s="638"/>
      <c r="V13" s="639"/>
      <c r="W13" s="637">
        <v>0</v>
      </c>
      <c r="X13" s="638"/>
      <c r="Y13" s="638"/>
      <c r="Z13" s="638"/>
      <c r="AA13" s="638"/>
      <c r="AB13" s="638"/>
      <c r="AC13" s="639"/>
      <c r="AD13" s="637">
        <v>0</v>
      </c>
      <c r="AE13" s="638"/>
      <c r="AF13" s="638"/>
      <c r="AG13" s="638"/>
      <c r="AH13" s="638"/>
      <c r="AI13" s="638"/>
      <c r="AJ13" s="639"/>
      <c r="AK13" s="637">
        <v>0</v>
      </c>
      <c r="AL13" s="638"/>
      <c r="AM13" s="638"/>
      <c r="AN13" s="638"/>
      <c r="AO13" s="638"/>
      <c r="AP13" s="638"/>
      <c r="AQ13" s="639"/>
      <c r="AR13" s="894">
        <v>8</v>
      </c>
      <c r="AS13" s="895"/>
      <c r="AT13" s="895"/>
      <c r="AU13" s="895"/>
      <c r="AV13" s="895"/>
      <c r="AW13" s="895"/>
      <c r="AX13" s="896"/>
    </row>
    <row r="14" spans="1:50" ht="21" customHeight="1" x14ac:dyDescent="0.15">
      <c r="A14" s="597"/>
      <c r="B14" s="598"/>
      <c r="C14" s="598"/>
      <c r="D14" s="598"/>
      <c r="E14" s="598"/>
      <c r="F14" s="599"/>
      <c r="G14" s="705"/>
      <c r="H14" s="706"/>
      <c r="I14" s="693" t="s">
        <v>8</v>
      </c>
      <c r="J14" s="742"/>
      <c r="K14" s="742"/>
      <c r="L14" s="742"/>
      <c r="M14" s="742"/>
      <c r="N14" s="742"/>
      <c r="O14" s="743"/>
      <c r="P14" s="637" t="s">
        <v>635</v>
      </c>
      <c r="Q14" s="638"/>
      <c r="R14" s="638"/>
      <c r="S14" s="638"/>
      <c r="T14" s="638"/>
      <c r="U14" s="638"/>
      <c r="V14" s="639"/>
      <c r="W14" s="637" t="s">
        <v>635</v>
      </c>
      <c r="X14" s="638"/>
      <c r="Y14" s="638"/>
      <c r="Z14" s="638"/>
      <c r="AA14" s="638"/>
      <c r="AB14" s="638"/>
      <c r="AC14" s="639"/>
      <c r="AD14" s="637" t="s">
        <v>635</v>
      </c>
      <c r="AE14" s="638"/>
      <c r="AF14" s="638"/>
      <c r="AG14" s="638"/>
      <c r="AH14" s="638"/>
      <c r="AI14" s="638"/>
      <c r="AJ14" s="639"/>
      <c r="AK14" s="637" t="s">
        <v>635</v>
      </c>
      <c r="AL14" s="638"/>
      <c r="AM14" s="638"/>
      <c r="AN14" s="638"/>
      <c r="AO14" s="638"/>
      <c r="AP14" s="638"/>
      <c r="AQ14" s="639"/>
      <c r="AR14" s="766"/>
      <c r="AS14" s="766"/>
      <c r="AT14" s="766"/>
      <c r="AU14" s="766"/>
      <c r="AV14" s="766"/>
      <c r="AW14" s="766"/>
      <c r="AX14" s="767"/>
    </row>
    <row r="15" spans="1:50" ht="21" customHeight="1" x14ac:dyDescent="0.15">
      <c r="A15" s="597"/>
      <c r="B15" s="598"/>
      <c r="C15" s="598"/>
      <c r="D15" s="598"/>
      <c r="E15" s="598"/>
      <c r="F15" s="599"/>
      <c r="G15" s="705"/>
      <c r="H15" s="706"/>
      <c r="I15" s="693" t="s">
        <v>50</v>
      </c>
      <c r="J15" s="694"/>
      <c r="K15" s="694"/>
      <c r="L15" s="694"/>
      <c r="M15" s="694"/>
      <c r="N15" s="694"/>
      <c r="O15" s="695"/>
      <c r="P15" s="637" t="s">
        <v>635</v>
      </c>
      <c r="Q15" s="638"/>
      <c r="R15" s="638"/>
      <c r="S15" s="638"/>
      <c r="T15" s="638"/>
      <c r="U15" s="638"/>
      <c r="V15" s="639"/>
      <c r="W15" s="637" t="s">
        <v>635</v>
      </c>
      <c r="X15" s="638"/>
      <c r="Y15" s="638"/>
      <c r="Z15" s="638"/>
      <c r="AA15" s="638"/>
      <c r="AB15" s="638"/>
      <c r="AC15" s="639"/>
      <c r="AD15" s="637" t="s">
        <v>635</v>
      </c>
      <c r="AE15" s="638"/>
      <c r="AF15" s="638"/>
      <c r="AG15" s="638"/>
      <c r="AH15" s="638"/>
      <c r="AI15" s="638"/>
      <c r="AJ15" s="639"/>
      <c r="AK15" s="637" t="s">
        <v>635</v>
      </c>
      <c r="AL15" s="638"/>
      <c r="AM15" s="638"/>
      <c r="AN15" s="638"/>
      <c r="AO15" s="638"/>
      <c r="AP15" s="638"/>
      <c r="AQ15" s="639"/>
      <c r="AR15" s="637"/>
      <c r="AS15" s="638"/>
      <c r="AT15" s="638"/>
      <c r="AU15" s="638"/>
      <c r="AV15" s="638"/>
      <c r="AW15" s="638"/>
      <c r="AX15" s="781"/>
    </row>
    <row r="16" spans="1:50" ht="21" customHeight="1" x14ac:dyDescent="0.15">
      <c r="A16" s="597"/>
      <c r="B16" s="598"/>
      <c r="C16" s="598"/>
      <c r="D16" s="598"/>
      <c r="E16" s="598"/>
      <c r="F16" s="599"/>
      <c r="G16" s="705"/>
      <c r="H16" s="706"/>
      <c r="I16" s="693" t="s">
        <v>51</v>
      </c>
      <c r="J16" s="694"/>
      <c r="K16" s="694"/>
      <c r="L16" s="694"/>
      <c r="M16" s="694"/>
      <c r="N16" s="694"/>
      <c r="O16" s="695"/>
      <c r="P16" s="637" t="s">
        <v>635</v>
      </c>
      <c r="Q16" s="638"/>
      <c r="R16" s="638"/>
      <c r="S16" s="638"/>
      <c r="T16" s="638"/>
      <c r="U16" s="638"/>
      <c r="V16" s="639"/>
      <c r="W16" s="637" t="s">
        <v>635</v>
      </c>
      <c r="X16" s="638"/>
      <c r="Y16" s="638"/>
      <c r="Z16" s="638"/>
      <c r="AA16" s="638"/>
      <c r="AB16" s="638"/>
      <c r="AC16" s="639"/>
      <c r="AD16" s="637" t="s">
        <v>635</v>
      </c>
      <c r="AE16" s="638"/>
      <c r="AF16" s="638"/>
      <c r="AG16" s="638"/>
      <c r="AH16" s="638"/>
      <c r="AI16" s="638"/>
      <c r="AJ16" s="639"/>
      <c r="AK16" s="637" t="s">
        <v>635</v>
      </c>
      <c r="AL16" s="638"/>
      <c r="AM16" s="638"/>
      <c r="AN16" s="638"/>
      <c r="AO16" s="638"/>
      <c r="AP16" s="638"/>
      <c r="AQ16" s="639"/>
      <c r="AR16" s="737"/>
      <c r="AS16" s="738"/>
      <c r="AT16" s="738"/>
      <c r="AU16" s="738"/>
      <c r="AV16" s="738"/>
      <c r="AW16" s="738"/>
      <c r="AX16" s="739"/>
    </row>
    <row r="17" spans="1:50" ht="24.75" customHeight="1" x14ac:dyDescent="0.15">
      <c r="A17" s="597"/>
      <c r="B17" s="598"/>
      <c r="C17" s="598"/>
      <c r="D17" s="598"/>
      <c r="E17" s="598"/>
      <c r="F17" s="599"/>
      <c r="G17" s="705"/>
      <c r="H17" s="706"/>
      <c r="I17" s="693" t="s">
        <v>49</v>
      </c>
      <c r="J17" s="742"/>
      <c r="K17" s="742"/>
      <c r="L17" s="742"/>
      <c r="M17" s="742"/>
      <c r="N17" s="742"/>
      <c r="O17" s="743"/>
      <c r="P17" s="637" t="s">
        <v>635</v>
      </c>
      <c r="Q17" s="638"/>
      <c r="R17" s="638"/>
      <c r="S17" s="638"/>
      <c r="T17" s="638"/>
      <c r="U17" s="638"/>
      <c r="V17" s="639"/>
      <c r="W17" s="637" t="s">
        <v>635</v>
      </c>
      <c r="X17" s="638"/>
      <c r="Y17" s="638"/>
      <c r="Z17" s="638"/>
      <c r="AA17" s="638"/>
      <c r="AB17" s="638"/>
      <c r="AC17" s="639"/>
      <c r="AD17" s="637" t="s">
        <v>635</v>
      </c>
      <c r="AE17" s="638"/>
      <c r="AF17" s="638"/>
      <c r="AG17" s="638"/>
      <c r="AH17" s="638"/>
      <c r="AI17" s="638"/>
      <c r="AJ17" s="639"/>
      <c r="AK17" s="637" t="s">
        <v>635</v>
      </c>
      <c r="AL17" s="638"/>
      <c r="AM17" s="638"/>
      <c r="AN17" s="638"/>
      <c r="AO17" s="638"/>
      <c r="AP17" s="638"/>
      <c r="AQ17" s="639"/>
      <c r="AR17" s="892"/>
      <c r="AS17" s="892"/>
      <c r="AT17" s="892"/>
      <c r="AU17" s="892"/>
      <c r="AV17" s="892"/>
      <c r="AW17" s="892"/>
      <c r="AX17" s="893"/>
    </row>
    <row r="18" spans="1:50" ht="24.75" customHeight="1" x14ac:dyDescent="0.15">
      <c r="A18" s="597"/>
      <c r="B18" s="598"/>
      <c r="C18" s="598"/>
      <c r="D18" s="598"/>
      <c r="E18" s="598"/>
      <c r="F18" s="599"/>
      <c r="G18" s="707"/>
      <c r="H18" s="708"/>
      <c r="I18" s="696" t="s">
        <v>20</v>
      </c>
      <c r="J18" s="697"/>
      <c r="K18" s="697"/>
      <c r="L18" s="697"/>
      <c r="M18" s="697"/>
      <c r="N18" s="697"/>
      <c r="O18" s="698"/>
      <c r="P18" s="852">
        <f>SUM(P13:V17)</f>
        <v>0</v>
      </c>
      <c r="Q18" s="853"/>
      <c r="R18" s="853"/>
      <c r="S18" s="853"/>
      <c r="T18" s="853"/>
      <c r="U18" s="853"/>
      <c r="V18" s="854"/>
      <c r="W18" s="852">
        <f>SUM(W13:AC17)</f>
        <v>0</v>
      </c>
      <c r="X18" s="853"/>
      <c r="Y18" s="853"/>
      <c r="Z18" s="853"/>
      <c r="AA18" s="853"/>
      <c r="AB18" s="853"/>
      <c r="AC18" s="854"/>
      <c r="AD18" s="852">
        <f>SUM(AD13:AJ17)</f>
        <v>0</v>
      </c>
      <c r="AE18" s="853"/>
      <c r="AF18" s="853"/>
      <c r="AG18" s="853"/>
      <c r="AH18" s="853"/>
      <c r="AI18" s="853"/>
      <c r="AJ18" s="854"/>
      <c r="AK18" s="852">
        <f>SUM(AK13:AQ17)</f>
        <v>0</v>
      </c>
      <c r="AL18" s="853"/>
      <c r="AM18" s="853"/>
      <c r="AN18" s="853"/>
      <c r="AO18" s="853"/>
      <c r="AP18" s="853"/>
      <c r="AQ18" s="854"/>
      <c r="AR18" s="852">
        <f>SUM(AR13:AX17)</f>
        <v>8</v>
      </c>
      <c r="AS18" s="853"/>
      <c r="AT18" s="853"/>
      <c r="AU18" s="853"/>
      <c r="AV18" s="853"/>
      <c r="AW18" s="853"/>
      <c r="AX18" s="855"/>
    </row>
    <row r="19" spans="1:50" ht="24.75" customHeight="1" x14ac:dyDescent="0.15">
      <c r="A19" s="597"/>
      <c r="B19" s="598"/>
      <c r="C19" s="598"/>
      <c r="D19" s="598"/>
      <c r="E19" s="598"/>
      <c r="F19" s="599"/>
      <c r="G19" s="850" t="s">
        <v>9</v>
      </c>
      <c r="H19" s="851"/>
      <c r="I19" s="851"/>
      <c r="J19" s="851"/>
      <c r="K19" s="851"/>
      <c r="L19" s="851"/>
      <c r="M19" s="851"/>
      <c r="N19" s="851"/>
      <c r="O19" s="851"/>
      <c r="P19" s="637"/>
      <c r="Q19" s="638"/>
      <c r="R19" s="638"/>
      <c r="S19" s="638"/>
      <c r="T19" s="638"/>
      <c r="U19" s="638"/>
      <c r="V19" s="639"/>
      <c r="W19" s="637"/>
      <c r="X19" s="638"/>
      <c r="Y19" s="638"/>
      <c r="Z19" s="638"/>
      <c r="AA19" s="638"/>
      <c r="AB19" s="638"/>
      <c r="AC19" s="639"/>
      <c r="AD19" s="637"/>
      <c r="AE19" s="638"/>
      <c r="AF19" s="638"/>
      <c r="AG19" s="638"/>
      <c r="AH19" s="638"/>
      <c r="AI19" s="638"/>
      <c r="AJ19" s="639"/>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0" t="s">
        <v>10</v>
      </c>
      <c r="H20" s="851"/>
      <c r="I20" s="851"/>
      <c r="J20" s="851"/>
      <c r="K20" s="851"/>
      <c r="L20" s="851"/>
      <c r="M20" s="851"/>
      <c r="N20" s="851"/>
      <c r="O20" s="851"/>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3"/>
      <c r="B21" s="824"/>
      <c r="C21" s="824"/>
      <c r="D21" s="824"/>
      <c r="E21" s="824"/>
      <c r="F21" s="941"/>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47" t="s">
        <v>629</v>
      </c>
      <c r="B22" s="948"/>
      <c r="C22" s="948"/>
      <c r="D22" s="948"/>
      <c r="E22" s="948"/>
      <c r="F22" s="949"/>
      <c r="G22" s="943" t="s">
        <v>254</v>
      </c>
      <c r="H22" s="207"/>
      <c r="I22" s="207"/>
      <c r="J22" s="207"/>
      <c r="K22" s="207"/>
      <c r="L22" s="207"/>
      <c r="M22" s="207"/>
      <c r="N22" s="207"/>
      <c r="O22" s="208"/>
      <c r="P22" s="908" t="s">
        <v>627</v>
      </c>
      <c r="Q22" s="207"/>
      <c r="R22" s="207"/>
      <c r="S22" s="207"/>
      <c r="T22" s="207"/>
      <c r="U22" s="207"/>
      <c r="V22" s="208"/>
      <c r="W22" s="908" t="s">
        <v>628</v>
      </c>
      <c r="X22" s="207"/>
      <c r="Y22" s="207"/>
      <c r="Z22" s="207"/>
      <c r="AA22" s="207"/>
      <c r="AB22" s="207"/>
      <c r="AC22" s="208"/>
      <c r="AD22" s="908" t="s">
        <v>253</v>
      </c>
      <c r="AE22" s="207"/>
      <c r="AF22" s="207"/>
      <c r="AG22" s="207"/>
      <c r="AH22" s="207"/>
      <c r="AI22" s="207"/>
      <c r="AJ22" s="207"/>
      <c r="AK22" s="207"/>
      <c r="AL22" s="207"/>
      <c r="AM22" s="207"/>
      <c r="AN22" s="207"/>
      <c r="AO22" s="207"/>
      <c r="AP22" s="207"/>
      <c r="AQ22" s="207"/>
      <c r="AR22" s="207"/>
      <c r="AS22" s="207"/>
      <c r="AT22" s="207"/>
      <c r="AU22" s="207"/>
      <c r="AV22" s="207"/>
      <c r="AW22" s="207"/>
      <c r="AX22" s="956"/>
    </row>
    <row r="23" spans="1:50" ht="25.5" customHeight="1" x14ac:dyDescent="0.15">
      <c r="A23" s="950"/>
      <c r="B23" s="951"/>
      <c r="C23" s="951"/>
      <c r="D23" s="951"/>
      <c r="E23" s="951"/>
      <c r="F23" s="952"/>
      <c r="G23" s="944" t="s">
        <v>638</v>
      </c>
      <c r="H23" s="945"/>
      <c r="I23" s="945"/>
      <c r="J23" s="945"/>
      <c r="K23" s="945"/>
      <c r="L23" s="945"/>
      <c r="M23" s="945"/>
      <c r="N23" s="945"/>
      <c r="O23" s="946"/>
      <c r="P23" s="894">
        <v>0</v>
      </c>
      <c r="Q23" s="895"/>
      <c r="R23" s="895"/>
      <c r="S23" s="895"/>
      <c r="T23" s="895"/>
      <c r="U23" s="895"/>
      <c r="V23" s="909"/>
      <c r="W23" s="894">
        <v>0.2</v>
      </c>
      <c r="X23" s="895"/>
      <c r="Y23" s="895"/>
      <c r="Z23" s="895"/>
      <c r="AA23" s="895"/>
      <c r="AB23" s="895"/>
      <c r="AC23" s="909"/>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10" t="s">
        <v>639</v>
      </c>
      <c r="H24" s="911"/>
      <c r="I24" s="911"/>
      <c r="J24" s="911"/>
      <c r="K24" s="911"/>
      <c r="L24" s="911"/>
      <c r="M24" s="911"/>
      <c r="N24" s="911"/>
      <c r="O24" s="912"/>
      <c r="P24" s="637">
        <v>0</v>
      </c>
      <c r="Q24" s="638"/>
      <c r="R24" s="638"/>
      <c r="S24" s="638"/>
      <c r="T24" s="638"/>
      <c r="U24" s="638"/>
      <c r="V24" s="639"/>
      <c r="W24" s="637">
        <v>0.5</v>
      </c>
      <c r="X24" s="638"/>
      <c r="Y24" s="638"/>
      <c r="Z24" s="638"/>
      <c r="AA24" s="638"/>
      <c r="AB24" s="638"/>
      <c r="AC24" s="639"/>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10" t="s">
        <v>640</v>
      </c>
      <c r="H25" s="911"/>
      <c r="I25" s="911"/>
      <c r="J25" s="911"/>
      <c r="K25" s="911"/>
      <c r="L25" s="911"/>
      <c r="M25" s="911"/>
      <c r="N25" s="911"/>
      <c r="O25" s="912"/>
      <c r="P25" s="637">
        <v>0</v>
      </c>
      <c r="Q25" s="638"/>
      <c r="R25" s="638"/>
      <c r="S25" s="638"/>
      <c r="T25" s="638"/>
      <c r="U25" s="638"/>
      <c r="V25" s="639"/>
      <c r="W25" s="637">
        <v>0.2</v>
      </c>
      <c r="X25" s="638"/>
      <c r="Y25" s="638"/>
      <c r="Z25" s="638"/>
      <c r="AA25" s="638"/>
      <c r="AB25" s="638"/>
      <c r="AC25" s="639"/>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10" t="s">
        <v>641</v>
      </c>
      <c r="H26" s="911"/>
      <c r="I26" s="911"/>
      <c r="J26" s="911"/>
      <c r="K26" s="911"/>
      <c r="L26" s="911"/>
      <c r="M26" s="911"/>
      <c r="N26" s="911"/>
      <c r="O26" s="912"/>
      <c r="P26" s="637">
        <v>0</v>
      </c>
      <c r="Q26" s="638"/>
      <c r="R26" s="638"/>
      <c r="S26" s="638"/>
      <c r="T26" s="638"/>
      <c r="U26" s="638"/>
      <c r="V26" s="639"/>
      <c r="W26" s="637">
        <v>7.1</v>
      </c>
      <c r="X26" s="638"/>
      <c r="Y26" s="638"/>
      <c r="Z26" s="638"/>
      <c r="AA26" s="638"/>
      <c r="AB26" s="638"/>
      <c r="AC26" s="639"/>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10"/>
      <c r="H27" s="911"/>
      <c r="I27" s="911"/>
      <c r="J27" s="911"/>
      <c r="K27" s="911"/>
      <c r="L27" s="911"/>
      <c r="M27" s="911"/>
      <c r="N27" s="911"/>
      <c r="O27" s="912"/>
      <c r="P27" s="637">
        <v>0</v>
      </c>
      <c r="Q27" s="638"/>
      <c r="R27" s="638"/>
      <c r="S27" s="638"/>
      <c r="T27" s="638"/>
      <c r="U27" s="638"/>
      <c r="V27" s="639"/>
      <c r="W27" s="637">
        <v>0</v>
      </c>
      <c r="X27" s="638"/>
      <c r="Y27" s="638"/>
      <c r="Z27" s="638"/>
      <c r="AA27" s="638"/>
      <c r="AB27" s="638"/>
      <c r="AC27" s="639"/>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13" t="s">
        <v>258</v>
      </c>
      <c r="H28" s="914"/>
      <c r="I28" s="914"/>
      <c r="J28" s="914"/>
      <c r="K28" s="914"/>
      <c r="L28" s="914"/>
      <c r="M28" s="914"/>
      <c r="N28" s="914"/>
      <c r="O28" s="915"/>
      <c r="P28" s="852">
        <f>P29-SUM(P23:P27)</f>
        <v>0</v>
      </c>
      <c r="Q28" s="853"/>
      <c r="R28" s="853"/>
      <c r="S28" s="853"/>
      <c r="T28" s="853"/>
      <c r="U28" s="853"/>
      <c r="V28" s="854"/>
      <c r="W28" s="852">
        <f>W29-SUM(W23:W27)</f>
        <v>0</v>
      </c>
      <c r="X28" s="853"/>
      <c r="Y28" s="853"/>
      <c r="Z28" s="853"/>
      <c r="AA28" s="853"/>
      <c r="AB28" s="853"/>
      <c r="AC28" s="854"/>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16" t="s">
        <v>255</v>
      </c>
      <c r="H29" s="917"/>
      <c r="I29" s="917"/>
      <c r="J29" s="917"/>
      <c r="K29" s="917"/>
      <c r="L29" s="917"/>
      <c r="M29" s="917"/>
      <c r="N29" s="917"/>
      <c r="O29" s="918"/>
      <c r="P29" s="637">
        <f>AK13</f>
        <v>0</v>
      </c>
      <c r="Q29" s="638"/>
      <c r="R29" s="638"/>
      <c r="S29" s="638"/>
      <c r="T29" s="638"/>
      <c r="U29" s="638"/>
      <c r="V29" s="639"/>
      <c r="W29" s="926">
        <f>AR13</f>
        <v>8</v>
      </c>
      <c r="X29" s="927"/>
      <c r="Y29" s="927"/>
      <c r="Z29" s="927"/>
      <c r="AA29" s="927"/>
      <c r="AB29" s="927"/>
      <c r="AC29" s="92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35" t="s">
        <v>270</v>
      </c>
      <c r="B30" s="836"/>
      <c r="C30" s="836"/>
      <c r="D30" s="836"/>
      <c r="E30" s="836"/>
      <c r="F30" s="837"/>
      <c r="G30" s="753" t="s">
        <v>145</v>
      </c>
      <c r="H30" s="754"/>
      <c r="I30" s="754"/>
      <c r="J30" s="754"/>
      <c r="K30" s="754"/>
      <c r="L30" s="754"/>
      <c r="M30" s="754"/>
      <c r="N30" s="754"/>
      <c r="O30" s="755"/>
      <c r="P30" s="831" t="s">
        <v>58</v>
      </c>
      <c r="Q30" s="754"/>
      <c r="R30" s="754"/>
      <c r="S30" s="754"/>
      <c r="T30" s="754"/>
      <c r="U30" s="754"/>
      <c r="V30" s="754"/>
      <c r="W30" s="754"/>
      <c r="X30" s="755"/>
      <c r="Y30" s="828"/>
      <c r="Z30" s="829"/>
      <c r="AA30" s="830"/>
      <c r="AB30" s="832" t="s">
        <v>11</v>
      </c>
      <c r="AC30" s="833"/>
      <c r="AD30" s="834"/>
      <c r="AE30" s="832" t="s">
        <v>310</v>
      </c>
      <c r="AF30" s="833"/>
      <c r="AG30" s="833"/>
      <c r="AH30" s="834"/>
      <c r="AI30" s="889" t="s">
        <v>332</v>
      </c>
      <c r="AJ30" s="889"/>
      <c r="AK30" s="889"/>
      <c r="AL30" s="832"/>
      <c r="AM30" s="889" t="s">
        <v>429</v>
      </c>
      <c r="AN30" s="889"/>
      <c r="AO30" s="889"/>
      <c r="AP30" s="832"/>
      <c r="AQ30" s="747" t="s">
        <v>184</v>
      </c>
      <c r="AR30" s="748"/>
      <c r="AS30" s="748"/>
      <c r="AT30" s="749"/>
      <c r="AU30" s="754" t="s">
        <v>133</v>
      </c>
      <c r="AV30" s="754"/>
      <c r="AW30" s="754"/>
      <c r="AX30" s="89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0"/>
      <c r="AJ31" s="890"/>
      <c r="AK31" s="890"/>
      <c r="AL31" s="392"/>
      <c r="AM31" s="890"/>
      <c r="AN31" s="890"/>
      <c r="AO31" s="890"/>
      <c r="AP31" s="392"/>
      <c r="AQ31" s="235"/>
      <c r="AR31" s="186"/>
      <c r="AS31" s="121" t="s">
        <v>185</v>
      </c>
      <c r="AT31" s="122"/>
      <c r="AU31" s="185">
        <v>5</v>
      </c>
      <c r="AV31" s="185"/>
      <c r="AW31" s="377" t="s">
        <v>175</v>
      </c>
      <c r="AX31" s="378"/>
    </row>
    <row r="32" spans="1:50" ht="23.25" customHeight="1" x14ac:dyDescent="0.15">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645</v>
      </c>
      <c r="AC32" s="445"/>
      <c r="AD32" s="445"/>
      <c r="AE32" s="203" t="s">
        <v>635</v>
      </c>
      <c r="AF32" s="204"/>
      <c r="AG32" s="204"/>
      <c r="AH32" s="204"/>
      <c r="AI32" s="203" t="s">
        <v>635</v>
      </c>
      <c r="AJ32" s="204"/>
      <c r="AK32" s="204"/>
      <c r="AL32" s="204"/>
      <c r="AM32" s="203" t="s">
        <v>635</v>
      </c>
      <c r="AN32" s="204"/>
      <c r="AO32" s="204"/>
      <c r="AP32" s="204"/>
      <c r="AQ32" s="321"/>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645</v>
      </c>
      <c r="AC33" s="507"/>
      <c r="AD33" s="507"/>
      <c r="AE33" s="203" t="s">
        <v>635</v>
      </c>
      <c r="AF33" s="204"/>
      <c r="AG33" s="204"/>
      <c r="AH33" s="204"/>
      <c r="AI33" s="203" t="s">
        <v>635</v>
      </c>
      <c r="AJ33" s="204"/>
      <c r="AK33" s="204"/>
      <c r="AL33" s="204"/>
      <c r="AM33" s="203" t="s">
        <v>635</v>
      </c>
      <c r="AN33" s="204"/>
      <c r="AO33" s="204"/>
      <c r="AP33" s="204"/>
      <c r="AQ33" s="321"/>
      <c r="AR33" s="193"/>
      <c r="AS33" s="193"/>
      <c r="AT33" s="322"/>
      <c r="AU33" s="204">
        <v>2</v>
      </c>
      <c r="AV33" s="204"/>
      <c r="AW33" s="204"/>
      <c r="AX33" s="206"/>
    </row>
    <row r="34" spans="1:51" ht="47.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t="s">
        <v>635</v>
      </c>
      <c r="AJ34" s="204"/>
      <c r="AK34" s="204"/>
      <c r="AL34" s="204"/>
      <c r="AM34" s="203" t="s">
        <v>635</v>
      </c>
      <c r="AN34" s="204"/>
      <c r="AO34" s="204"/>
      <c r="AP34" s="204"/>
      <c r="AQ34" s="321"/>
      <c r="AR34" s="193"/>
      <c r="AS34" s="193"/>
      <c r="AT34" s="322"/>
      <c r="AU34" s="204" t="s">
        <v>635</v>
      </c>
      <c r="AV34" s="204"/>
      <c r="AW34" s="204"/>
      <c r="AX34" s="206"/>
    </row>
    <row r="35" spans="1:51" ht="23.25" customHeight="1" x14ac:dyDescent="0.15">
      <c r="A35" s="213" t="s">
        <v>300</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0" t="s">
        <v>270</v>
      </c>
      <c r="B37" s="751"/>
      <c r="C37" s="751"/>
      <c r="D37" s="751"/>
      <c r="E37" s="751"/>
      <c r="F37" s="752"/>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8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0" t="s">
        <v>270</v>
      </c>
      <c r="B44" s="751"/>
      <c r="C44" s="751"/>
      <c r="D44" s="751"/>
      <c r="E44" s="751"/>
      <c r="F44" s="752"/>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8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899" t="s">
        <v>133</v>
      </c>
      <c r="AV51" s="899"/>
      <c r="AW51" s="899"/>
      <c r="AX51" s="90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899" t="s">
        <v>133</v>
      </c>
      <c r="AV58" s="899"/>
      <c r="AW58" s="899"/>
      <c r="AX58" s="90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64"/>
      <c r="AF77" s="865"/>
      <c r="AG77" s="865"/>
      <c r="AH77" s="865"/>
      <c r="AI77" s="864"/>
      <c r="AJ77" s="865"/>
      <c r="AK77" s="865"/>
      <c r="AL77" s="865"/>
      <c r="AM77" s="864"/>
      <c r="AN77" s="865"/>
      <c r="AO77" s="865"/>
      <c r="AP77" s="865"/>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7"/>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2"/>
      <c r="AY79">
        <f>COUNTIF($AR$79,"☑")</f>
        <v>0</v>
      </c>
    </row>
    <row r="80" spans="1:51" ht="18.75" hidden="1" customHeight="1" x14ac:dyDescent="0.15">
      <c r="A80" s="83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3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39"/>
      <c r="B82" s="511"/>
      <c r="C82" s="409"/>
      <c r="D82" s="409"/>
      <c r="E82" s="409"/>
      <c r="F82" s="410"/>
      <c r="G82" s="658"/>
      <c r="H82" s="658"/>
      <c r="I82" s="658"/>
      <c r="J82" s="658"/>
      <c r="K82" s="658"/>
      <c r="L82" s="658"/>
      <c r="M82" s="658"/>
      <c r="N82" s="658"/>
      <c r="O82" s="658"/>
      <c r="P82" s="658"/>
      <c r="Q82" s="658"/>
      <c r="R82" s="658"/>
      <c r="S82" s="658"/>
      <c r="T82" s="658"/>
      <c r="U82" s="658"/>
      <c r="V82" s="658"/>
      <c r="W82" s="658"/>
      <c r="X82" s="658"/>
      <c r="Y82" s="658"/>
      <c r="Z82" s="658"/>
      <c r="AA82" s="659"/>
      <c r="AB82" s="858"/>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59"/>
      <c r="AY82">
        <f t="shared" ref="AY82:AY89" si="10">$AY$80</f>
        <v>0</v>
      </c>
    </row>
    <row r="83" spans="1:60" ht="22.5" hidden="1" customHeight="1" x14ac:dyDescent="0.15">
      <c r="A83" s="839"/>
      <c r="B83" s="511"/>
      <c r="C83" s="409"/>
      <c r="D83" s="409"/>
      <c r="E83" s="409"/>
      <c r="F83" s="410"/>
      <c r="G83" s="660"/>
      <c r="H83" s="660"/>
      <c r="I83" s="660"/>
      <c r="J83" s="660"/>
      <c r="K83" s="660"/>
      <c r="L83" s="660"/>
      <c r="M83" s="660"/>
      <c r="N83" s="660"/>
      <c r="O83" s="660"/>
      <c r="P83" s="660"/>
      <c r="Q83" s="660"/>
      <c r="R83" s="660"/>
      <c r="S83" s="660"/>
      <c r="T83" s="660"/>
      <c r="U83" s="660"/>
      <c r="V83" s="660"/>
      <c r="W83" s="660"/>
      <c r="X83" s="660"/>
      <c r="Y83" s="660"/>
      <c r="Z83" s="660"/>
      <c r="AA83" s="661"/>
      <c r="AB83" s="860"/>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1"/>
      <c r="AY83">
        <f t="shared" si="10"/>
        <v>0</v>
      </c>
    </row>
    <row r="84" spans="1:60" ht="19.5" hidden="1" customHeight="1" x14ac:dyDescent="0.15">
      <c r="A84" s="839"/>
      <c r="B84" s="512"/>
      <c r="C84" s="513"/>
      <c r="D84" s="513"/>
      <c r="E84" s="513"/>
      <c r="F84" s="514"/>
      <c r="G84" s="662"/>
      <c r="H84" s="662"/>
      <c r="I84" s="662"/>
      <c r="J84" s="662"/>
      <c r="K84" s="662"/>
      <c r="L84" s="662"/>
      <c r="M84" s="662"/>
      <c r="N84" s="662"/>
      <c r="O84" s="662"/>
      <c r="P84" s="662"/>
      <c r="Q84" s="662"/>
      <c r="R84" s="662"/>
      <c r="S84" s="662"/>
      <c r="T84" s="662"/>
      <c r="U84" s="662"/>
      <c r="V84" s="662"/>
      <c r="W84" s="662"/>
      <c r="X84" s="662"/>
      <c r="Y84" s="662"/>
      <c r="Z84" s="662"/>
      <c r="AA84" s="663"/>
      <c r="AB84" s="862"/>
      <c r="AC84" s="662"/>
      <c r="AD84" s="662"/>
      <c r="AE84" s="660"/>
      <c r="AF84" s="660"/>
      <c r="AG84" s="660"/>
      <c r="AH84" s="660"/>
      <c r="AI84" s="660"/>
      <c r="AJ84" s="660"/>
      <c r="AK84" s="660"/>
      <c r="AL84" s="660"/>
      <c r="AM84" s="660"/>
      <c r="AN84" s="660"/>
      <c r="AO84" s="660"/>
      <c r="AP84" s="660"/>
      <c r="AQ84" s="660"/>
      <c r="AR84" s="660"/>
      <c r="AS84" s="660"/>
      <c r="AT84" s="660"/>
      <c r="AU84" s="662"/>
      <c r="AV84" s="662"/>
      <c r="AW84" s="662"/>
      <c r="AX84" s="863"/>
      <c r="AY84">
        <f t="shared" si="10"/>
        <v>0</v>
      </c>
    </row>
    <row r="85" spans="1:60" ht="18.75" hidden="1" customHeight="1" x14ac:dyDescent="0.15">
      <c r="A85" s="83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3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3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3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3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3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3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3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3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3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3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3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3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3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69" t="s">
        <v>13</v>
      </c>
      <c r="Z99" s="870"/>
      <c r="AA99" s="871"/>
      <c r="AB99" s="866" t="s">
        <v>14</v>
      </c>
      <c r="AC99" s="867"/>
      <c r="AD99" s="86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28"/>
      <c r="Z100" s="829"/>
      <c r="AA100" s="830"/>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652</v>
      </c>
      <c r="AC101" s="445"/>
      <c r="AD101" s="445"/>
      <c r="AE101" s="267" t="s">
        <v>635</v>
      </c>
      <c r="AF101" s="267"/>
      <c r="AG101" s="267"/>
      <c r="AH101" s="267"/>
      <c r="AI101" s="267" t="s">
        <v>635</v>
      </c>
      <c r="AJ101" s="267"/>
      <c r="AK101" s="267"/>
      <c r="AL101" s="267"/>
      <c r="AM101" s="267" t="s">
        <v>635</v>
      </c>
      <c r="AN101" s="267"/>
      <c r="AO101" s="267"/>
      <c r="AP101" s="267"/>
      <c r="AQ101" s="267" t="s">
        <v>635</v>
      </c>
      <c r="AR101" s="267"/>
      <c r="AS101" s="267"/>
      <c r="AT101" s="267"/>
      <c r="AU101" s="203" t="s">
        <v>635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652</v>
      </c>
      <c r="AC102" s="445"/>
      <c r="AD102" s="445"/>
      <c r="AE102" s="267" t="s">
        <v>635</v>
      </c>
      <c r="AF102" s="267"/>
      <c r="AG102" s="267"/>
      <c r="AH102" s="267"/>
      <c r="AI102" s="267" t="s">
        <v>635</v>
      </c>
      <c r="AJ102" s="267"/>
      <c r="AK102" s="267"/>
      <c r="AL102" s="267"/>
      <c r="AM102" s="267" t="s">
        <v>635</v>
      </c>
      <c r="AN102" s="267"/>
      <c r="AO102" s="267"/>
      <c r="AP102" s="267"/>
      <c r="AQ102" s="267" t="s">
        <v>635</v>
      </c>
      <c r="AR102" s="267"/>
      <c r="AS102" s="267"/>
      <c r="AT102" s="267"/>
      <c r="AU102" s="210">
        <v>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649</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650</v>
      </c>
      <c r="AC116" s="447"/>
      <c r="AD116" s="448"/>
      <c r="AE116" s="267" t="s">
        <v>635</v>
      </c>
      <c r="AF116" s="267"/>
      <c r="AG116" s="267"/>
      <c r="AH116" s="267"/>
      <c r="AI116" s="267" t="s">
        <v>635</v>
      </c>
      <c r="AJ116" s="267"/>
      <c r="AK116" s="267"/>
      <c r="AL116" s="267"/>
      <c r="AM116" s="267" t="s">
        <v>635</v>
      </c>
      <c r="AN116" s="267"/>
      <c r="AO116" s="267"/>
      <c r="AP116" s="267"/>
      <c r="AQ116" s="203" t="s">
        <v>635</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651</v>
      </c>
      <c r="AC117" s="457"/>
      <c r="AD117" s="458"/>
      <c r="AE117" s="535" t="s">
        <v>635</v>
      </c>
      <c r="AF117" s="535"/>
      <c r="AG117" s="535"/>
      <c r="AH117" s="535"/>
      <c r="AI117" s="535" t="s">
        <v>635</v>
      </c>
      <c r="AJ117" s="535"/>
      <c r="AK117" s="535"/>
      <c r="AL117" s="535"/>
      <c r="AM117" s="535" t="s">
        <v>635</v>
      </c>
      <c r="AN117" s="535"/>
      <c r="AO117" s="535"/>
      <c r="AP117" s="535"/>
      <c r="AQ117" s="535" t="s">
        <v>635</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0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05"/>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2"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1"/>
      <c r="Z127" s="902"/>
      <c r="AA127" s="903"/>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1</v>
      </c>
    </row>
    <row r="134" spans="1:51" ht="39.75" customHeight="1" x14ac:dyDescent="0.15">
      <c r="A134" s="175"/>
      <c r="B134" s="172"/>
      <c r="C134" s="166"/>
      <c r="D134" s="172"/>
      <c r="E134" s="166"/>
      <c r="F134" s="167"/>
      <c r="G134" s="92" t="s">
        <v>635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635</v>
      </c>
      <c r="AC134" s="191"/>
      <c r="AD134" s="191"/>
      <c r="AE134" s="192" t="s">
        <v>635</v>
      </c>
      <c r="AF134" s="193"/>
      <c r="AG134" s="193"/>
      <c r="AH134" s="193"/>
      <c r="AI134" s="192" t="s">
        <v>635</v>
      </c>
      <c r="AJ134" s="193"/>
      <c r="AK134" s="193"/>
      <c r="AL134" s="193"/>
      <c r="AM134" s="192" t="s">
        <v>635</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635</v>
      </c>
      <c r="AC135" s="199"/>
      <c r="AD135" s="199"/>
      <c r="AE135" s="192" t="s">
        <v>635</v>
      </c>
      <c r="AF135" s="193"/>
      <c r="AG135" s="193"/>
      <c r="AH135" s="193"/>
      <c r="AI135" s="192" t="s">
        <v>635</v>
      </c>
      <c r="AJ135" s="193"/>
      <c r="AK135" s="193"/>
      <c r="AL135" s="193"/>
      <c r="AM135" s="192" t="s">
        <v>635</v>
      </c>
      <c r="AN135" s="193"/>
      <c r="AO135" s="193"/>
      <c r="AP135" s="193"/>
      <c r="AQ135" s="192" t="s">
        <v>635</v>
      </c>
      <c r="AR135" s="193"/>
      <c r="AS135" s="193"/>
      <c r="AT135" s="193"/>
      <c r="AU135" s="192" t="s">
        <v>635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06"/>
      <c r="E430" s="160" t="s">
        <v>319</v>
      </c>
      <c r="F430" s="872"/>
      <c r="G430" s="873" t="s">
        <v>204</v>
      </c>
      <c r="H430" s="111"/>
      <c r="I430" s="111"/>
      <c r="J430" s="874" t="s">
        <v>634</v>
      </c>
      <c r="K430" s="875"/>
      <c r="L430" s="875"/>
      <c r="M430" s="875"/>
      <c r="N430" s="875"/>
      <c r="O430" s="875"/>
      <c r="P430" s="875"/>
      <c r="Q430" s="875"/>
      <c r="R430" s="875"/>
      <c r="S430" s="875"/>
      <c r="T430" s="876"/>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77"/>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635</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635</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635</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635</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635</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635</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635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73" t="s">
        <v>204</v>
      </c>
      <c r="H484" s="111"/>
      <c r="I484" s="111"/>
      <c r="J484" s="874"/>
      <c r="K484" s="875"/>
      <c r="L484" s="875"/>
      <c r="M484" s="875"/>
      <c r="N484" s="875"/>
      <c r="O484" s="875"/>
      <c r="P484" s="875"/>
      <c r="Q484" s="875"/>
      <c r="R484" s="875"/>
      <c r="S484" s="875"/>
      <c r="T484" s="876"/>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7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3" t="s">
        <v>204</v>
      </c>
      <c r="H538" s="111"/>
      <c r="I538" s="111"/>
      <c r="J538" s="874"/>
      <c r="K538" s="875"/>
      <c r="L538" s="875"/>
      <c r="M538" s="875"/>
      <c r="N538" s="875"/>
      <c r="O538" s="875"/>
      <c r="P538" s="875"/>
      <c r="Q538" s="875"/>
      <c r="R538" s="875"/>
      <c r="S538" s="875"/>
      <c r="T538" s="876"/>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7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3" t="s">
        <v>204</v>
      </c>
      <c r="H592" s="111"/>
      <c r="I592" s="111"/>
      <c r="J592" s="874"/>
      <c r="K592" s="875"/>
      <c r="L592" s="875"/>
      <c r="M592" s="875"/>
      <c r="N592" s="875"/>
      <c r="O592" s="875"/>
      <c r="P592" s="875"/>
      <c r="Q592" s="875"/>
      <c r="R592" s="875"/>
      <c r="S592" s="875"/>
      <c r="T592" s="876"/>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7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3" t="s">
        <v>204</v>
      </c>
      <c r="H646" s="111"/>
      <c r="I646" s="111"/>
      <c r="J646" s="874"/>
      <c r="K646" s="875"/>
      <c r="L646" s="875"/>
      <c r="M646" s="875"/>
      <c r="N646" s="875"/>
      <c r="O646" s="875"/>
      <c r="P646" s="875"/>
      <c r="Q646" s="875"/>
      <c r="R646" s="875"/>
      <c r="S646" s="875"/>
      <c r="T646" s="876"/>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7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0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1" t="s">
        <v>46</v>
      </c>
      <c r="B700" s="882"/>
      <c r="C700" s="882"/>
      <c r="D700" s="882"/>
      <c r="E700" s="882"/>
      <c r="F700" s="882"/>
      <c r="G700" s="882"/>
      <c r="H700" s="882"/>
      <c r="I700" s="882"/>
      <c r="J700" s="882"/>
      <c r="K700" s="882"/>
      <c r="L700" s="882"/>
      <c r="M700" s="882"/>
      <c r="N700" s="882"/>
      <c r="O700" s="882"/>
      <c r="P700" s="882"/>
      <c r="Q700" s="882"/>
      <c r="R700" s="882"/>
      <c r="S700" s="882"/>
      <c r="T700" s="882"/>
      <c r="U700" s="882"/>
      <c r="V700" s="882"/>
      <c r="W700" s="882"/>
      <c r="X700" s="882"/>
      <c r="Y700" s="882"/>
      <c r="Z700" s="882"/>
      <c r="AA700" s="882"/>
      <c r="AB700" s="882"/>
      <c r="AC700" s="882"/>
      <c r="AD700" s="882"/>
      <c r="AE700" s="882"/>
      <c r="AF700" s="882"/>
      <c r="AG700" s="882"/>
      <c r="AH700" s="882"/>
      <c r="AI700" s="882"/>
      <c r="AJ700" s="882"/>
      <c r="AK700" s="882"/>
      <c r="AL700" s="882"/>
      <c r="AM700" s="882"/>
      <c r="AN700" s="882"/>
      <c r="AO700" s="882"/>
      <c r="AP700" s="882"/>
      <c r="AQ700" s="882"/>
      <c r="AR700" s="882"/>
      <c r="AS700" s="882"/>
      <c r="AT700" s="882"/>
      <c r="AU700" s="882"/>
      <c r="AV700" s="882"/>
      <c r="AW700" s="882"/>
      <c r="AX700" s="88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796" t="s">
        <v>30</v>
      </c>
      <c r="AH701" s="361"/>
      <c r="AI701" s="361"/>
      <c r="AJ701" s="361"/>
      <c r="AK701" s="361"/>
      <c r="AL701" s="361"/>
      <c r="AM701" s="361"/>
      <c r="AN701" s="361"/>
      <c r="AO701" s="361"/>
      <c r="AP701" s="361"/>
      <c r="AQ701" s="361"/>
      <c r="AR701" s="361"/>
      <c r="AS701" s="361"/>
      <c r="AT701" s="361"/>
      <c r="AU701" s="361"/>
      <c r="AV701" s="361"/>
      <c r="AW701" s="361"/>
      <c r="AX701" s="797"/>
    </row>
    <row r="702" spans="1:51" ht="59.25" customHeight="1" x14ac:dyDescent="0.15">
      <c r="A702" s="844" t="s">
        <v>139</v>
      </c>
      <c r="B702" s="845"/>
      <c r="C702" s="690" t="s">
        <v>140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6" t="s">
        <v>636</v>
      </c>
      <c r="AE702" s="327"/>
      <c r="AF702" s="327"/>
      <c r="AG702" s="364" t="s">
        <v>658</v>
      </c>
      <c r="AH702" s="365"/>
      <c r="AI702" s="365"/>
      <c r="AJ702" s="365"/>
      <c r="AK702" s="365"/>
      <c r="AL702" s="365"/>
      <c r="AM702" s="365"/>
      <c r="AN702" s="365"/>
      <c r="AO702" s="365"/>
      <c r="AP702" s="365"/>
      <c r="AQ702" s="365"/>
      <c r="AR702" s="365"/>
      <c r="AS702" s="365"/>
      <c r="AT702" s="365"/>
      <c r="AU702" s="365"/>
      <c r="AV702" s="365"/>
      <c r="AW702" s="365"/>
      <c r="AX702" s="366"/>
    </row>
    <row r="703" spans="1:51" ht="42.75" customHeight="1" x14ac:dyDescent="0.15">
      <c r="A703" s="846"/>
      <c r="B703" s="847"/>
      <c r="C703" s="788" t="s">
        <v>36</v>
      </c>
      <c r="D703" s="789"/>
      <c r="E703" s="789"/>
      <c r="F703" s="789"/>
      <c r="G703" s="789"/>
      <c r="H703" s="789"/>
      <c r="I703" s="789"/>
      <c r="J703" s="789"/>
      <c r="K703" s="789"/>
      <c r="L703" s="789"/>
      <c r="M703" s="789"/>
      <c r="N703" s="789"/>
      <c r="O703" s="789"/>
      <c r="P703" s="789"/>
      <c r="Q703" s="789"/>
      <c r="R703" s="789"/>
      <c r="S703" s="789"/>
      <c r="T703" s="789"/>
      <c r="U703" s="789"/>
      <c r="V703" s="789"/>
      <c r="W703" s="789"/>
      <c r="X703" s="789"/>
      <c r="Y703" s="789"/>
      <c r="Z703" s="789"/>
      <c r="AA703" s="789"/>
      <c r="AB703" s="789"/>
      <c r="AC703" s="371"/>
      <c r="AD703" s="643" t="s">
        <v>636</v>
      </c>
      <c r="AE703" s="644"/>
      <c r="AF703" s="644"/>
      <c r="AG703" s="89" t="s">
        <v>659</v>
      </c>
      <c r="AH703" s="90"/>
      <c r="AI703" s="90"/>
      <c r="AJ703" s="90"/>
      <c r="AK703" s="90"/>
      <c r="AL703" s="90"/>
      <c r="AM703" s="90"/>
      <c r="AN703" s="90"/>
      <c r="AO703" s="90"/>
      <c r="AP703" s="90"/>
      <c r="AQ703" s="90"/>
      <c r="AR703" s="90"/>
      <c r="AS703" s="90"/>
      <c r="AT703" s="90"/>
      <c r="AU703" s="90"/>
      <c r="AV703" s="90"/>
      <c r="AW703" s="90"/>
      <c r="AX703" s="91"/>
    </row>
    <row r="704" spans="1:51" ht="42" customHeight="1" x14ac:dyDescent="0.15">
      <c r="A704" s="848"/>
      <c r="B704" s="849"/>
      <c r="C704" s="790" t="s">
        <v>141</v>
      </c>
      <c r="D704" s="791"/>
      <c r="E704" s="791"/>
      <c r="F704" s="791"/>
      <c r="G704" s="791"/>
      <c r="H704" s="791"/>
      <c r="I704" s="791"/>
      <c r="J704" s="791"/>
      <c r="K704" s="791"/>
      <c r="L704" s="791"/>
      <c r="M704" s="791"/>
      <c r="N704" s="791"/>
      <c r="O704" s="791"/>
      <c r="P704" s="791"/>
      <c r="Q704" s="791"/>
      <c r="R704" s="791"/>
      <c r="S704" s="791"/>
      <c r="T704" s="791"/>
      <c r="U704" s="791"/>
      <c r="V704" s="791"/>
      <c r="W704" s="791"/>
      <c r="X704" s="791"/>
      <c r="Y704" s="791"/>
      <c r="Z704" s="791"/>
      <c r="AA704" s="791"/>
      <c r="AB704" s="791"/>
      <c r="AC704" s="792"/>
      <c r="AD704" s="809" t="s">
        <v>636</v>
      </c>
      <c r="AE704" s="810"/>
      <c r="AF704" s="810"/>
      <c r="AG704" s="153" t="s">
        <v>660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1" t="s">
        <v>38</v>
      </c>
      <c r="B705" s="622"/>
      <c r="C705" s="793" t="s">
        <v>40</v>
      </c>
      <c r="D705" s="794"/>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795"/>
      <c r="AD705" s="307" t="s">
        <v>662</v>
      </c>
      <c r="AE705" s="308"/>
      <c r="AF705" s="30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3"/>
      <c r="B706" s="624"/>
      <c r="C706" s="772"/>
      <c r="D706" s="773"/>
      <c r="E706" s="710" t="s">
        <v>301</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643"/>
      <c r="AE706" s="644"/>
      <c r="AF706" s="64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3"/>
      <c r="B707" s="624"/>
      <c r="C707" s="774"/>
      <c r="D707" s="775"/>
      <c r="E707" s="713" t="s">
        <v>239</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807"/>
      <c r="AE707" s="808"/>
      <c r="AF707" s="80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3"/>
      <c r="B708" s="625"/>
      <c r="C708" s="785" t="s">
        <v>41</v>
      </c>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307" t="s">
        <v>662</v>
      </c>
      <c r="AE708" s="308"/>
      <c r="AF708" s="308"/>
      <c r="AG708" s="722"/>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x14ac:dyDescent="0.15">
      <c r="A709" s="623"/>
      <c r="B709" s="625"/>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662</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3"/>
      <c r="B710" s="625"/>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662</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3"/>
      <c r="B711" s="625"/>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662</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3"/>
      <c r="B712" s="625"/>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307" t="s">
        <v>662</v>
      </c>
      <c r="AE712" s="308"/>
      <c r="AF712" s="308"/>
      <c r="AG712" s="782"/>
      <c r="AH712" s="783"/>
      <c r="AI712" s="783"/>
      <c r="AJ712" s="783"/>
      <c r="AK712" s="783"/>
      <c r="AL712" s="783"/>
      <c r="AM712" s="783"/>
      <c r="AN712" s="783"/>
      <c r="AO712" s="783"/>
      <c r="AP712" s="783"/>
      <c r="AQ712" s="783"/>
      <c r="AR712" s="783"/>
      <c r="AS712" s="783"/>
      <c r="AT712" s="783"/>
      <c r="AU712" s="783"/>
      <c r="AV712" s="783"/>
      <c r="AW712" s="783"/>
      <c r="AX712" s="784"/>
    </row>
    <row r="713" spans="1:50" ht="26.25" customHeight="1" x14ac:dyDescent="0.15">
      <c r="A713" s="623"/>
      <c r="B713" s="625"/>
      <c r="C713" s="922" t="s">
        <v>268</v>
      </c>
      <c r="D713" s="923"/>
      <c r="E713" s="923"/>
      <c r="F713" s="923"/>
      <c r="G713" s="923"/>
      <c r="H713" s="923"/>
      <c r="I713" s="923"/>
      <c r="J713" s="923"/>
      <c r="K713" s="923"/>
      <c r="L713" s="923"/>
      <c r="M713" s="923"/>
      <c r="N713" s="923"/>
      <c r="O713" s="923"/>
      <c r="P713" s="923"/>
      <c r="Q713" s="923"/>
      <c r="R713" s="923"/>
      <c r="S713" s="923"/>
      <c r="T713" s="923"/>
      <c r="U713" s="923"/>
      <c r="V713" s="923"/>
      <c r="W713" s="923"/>
      <c r="X713" s="923"/>
      <c r="Y713" s="923"/>
      <c r="Z713" s="923"/>
      <c r="AA713" s="923"/>
      <c r="AB713" s="923"/>
      <c r="AC713" s="924"/>
      <c r="AD713" s="307" t="s">
        <v>662</v>
      </c>
      <c r="AE713" s="308"/>
      <c r="AF713" s="308"/>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6"/>
      <c r="B714" s="627"/>
      <c r="C714" s="628" t="s">
        <v>246</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307" t="s">
        <v>662</v>
      </c>
      <c r="AE714" s="308"/>
      <c r="AF714" s="308"/>
      <c r="AG714" s="716"/>
      <c r="AH714" s="717"/>
      <c r="AI714" s="717"/>
      <c r="AJ714" s="717"/>
      <c r="AK714" s="717"/>
      <c r="AL714" s="717"/>
      <c r="AM714" s="717"/>
      <c r="AN714" s="717"/>
      <c r="AO714" s="717"/>
      <c r="AP714" s="717"/>
      <c r="AQ714" s="717"/>
      <c r="AR714" s="717"/>
      <c r="AS714" s="717"/>
      <c r="AT714" s="717"/>
      <c r="AU714" s="717"/>
      <c r="AV714" s="717"/>
      <c r="AW714" s="717"/>
      <c r="AX714" s="718"/>
    </row>
    <row r="715" spans="1:50" ht="27" customHeight="1" x14ac:dyDescent="0.15">
      <c r="A715" s="621" t="s">
        <v>39</v>
      </c>
      <c r="B715" s="762"/>
      <c r="C715" s="763" t="s">
        <v>247</v>
      </c>
      <c r="D715" s="764"/>
      <c r="E715" s="764"/>
      <c r="F715" s="764"/>
      <c r="G715" s="764"/>
      <c r="H715" s="764"/>
      <c r="I715" s="764"/>
      <c r="J715" s="764"/>
      <c r="K715" s="764"/>
      <c r="L715" s="764"/>
      <c r="M715" s="764"/>
      <c r="N715" s="764"/>
      <c r="O715" s="764"/>
      <c r="P715" s="764"/>
      <c r="Q715" s="764"/>
      <c r="R715" s="764"/>
      <c r="S715" s="764"/>
      <c r="T715" s="764"/>
      <c r="U715" s="764"/>
      <c r="V715" s="764"/>
      <c r="W715" s="764"/>
      <c r="X715" s="764"/>
      <c r="Y715" s="764"/>
      <c r="Z715" s="764"/>
      <c r="AA715" s="764"/>
      <c r="AB715" s="764"/>
      <c r="AC715" s="765"/>
      <c r="AD715" s="307" t="s">
        <v>662</v>
      </c>
      <c r="AE715" s="308"/>
      <c r="AF715" s="308"/>
      <c r="AG715" s="722"/>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x14ac:dyDescent="0.15">
      <c r="A716" s="623"/>
      <c r="B716" s="625"/>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307" t="s">
        <v>662</v>
      </c>
      <c r="AE716" s="308"/>
      <c r="AF716" s="308"/>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3"/>
      <c r="B717" s="625"/>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662</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6"/>
      <c r="B718" s="627"/>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662</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6" t="s">
        <v>57</v>
      </c>
      <c r="B719" s="757"/>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8"/>
      <c r="B720" s="75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58"/>
      <c r="B721" s="759"/>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58"/>
      <c r="B722" s="75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58"/>
      <c r="B723" s="75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58"/>
      <c r="B724" s="75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0"/>
      <c r="B725" s="76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1" t="s">
        <v>47</v>
      </c>
      <c r="B726" s="777"/>
      <c r="C726" s="787" t="s">
        <v>52</v>
      </c>
      <c r="D726" s="811"/>
      <c r="E726" s="811"/>
      <c r="F726" s="812"/>
      <c r="G726" s="561" t="s">
        <v>663</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78"/>
      <c r="B727" s="779"/>
      <c r="C727" s="728" t="s">
        <v>56</v>
      </c>
      <c r="D727" s="729"/>
      <c r="E727" s="729"/>
      <c r="F727" s="730"/>
      <c r="G727" s="559" t="s">
        <v>663</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2" ht="67.5" customHeight="1" thickBot="1" x14ac:dyDescent="0.2">
      <c r="A729" s="615"/>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2" ht="24.75" customHeight="1" x14ac:dyDescent="0.15">
      <c r="A730" s="719" t="s">
        <v>33</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2" ht="67.5" customHeight="1" thickBot="1" x14ac:dyDescent="0.2">
      <c r="A731" s="655"/>
      <c r="B731" s="656"/>
      <c r="C731" s="656"/>
      <c r="D731" s="656"/>
      <c r="E731" s="657"/>
      <c r="F731" s="709" t="s">
        <v>664</v>
      </c>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2" ht="24.75" customHeight="1" x14ac:dyDescent="0.15">
      <c r="A732" s="719" t="s">
        <v>45</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2" ht="66" customHeight="1" thickBot="1" x14ac:dyDescent="0.2">
      <c r="A733" s="655"/>
      <c r="B733" s="656"/>
      <c r="C733" s="656"/>
      <c r="D733" s="656"/>
      <c r="E733" s="657"/>
      <c r="F733" s="618"/>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2" ht="24.75" customHeight="1" x14ac:dyDescent="0.15">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2" ht="67.5" customHeight="1" thickBot="1" x14ac:dyDescent="0.2">
      <c r="A735" s="768"/>
      <c r="B735" s="769"/>
      <c r="C735" s="769"/>
      <c r="D735" s="769"/>
      <c r="E735" s="769"/>
      <c r="F735" s="769"/>
      <c r="G735" s="769"/>
      <c r="H735" s="769"/>
      <c r="I735" s="769"/>
      <c r="J735" s="769"/>
      <c r="K735" s="769"/>
      <c r="L735" s="769"/>
      <c r="M735" s="769"/>
      <c r="N735" s="769"/>
      <c r="O735" s="769"/>
      <c r="P735" s="769"/>
      <c r="Q735" s="769"/>
      <c r="R735" s="769"/>
      <c r="S735" s="769"/>
      <c r="T735" s="769"/>
      <c r="U735" s="769"/>
      <c r="V735" s="769"/>
      <c r="W735" s="769"/>
      <c r="X735" s="769"/>
      <c r="Y735" s="769"/>
      <c r="Z735" s="769"/>
      <c r="AA735" s="769"/>
      <c r="AB735" s="769"/>
      <c r="AC735" s="769"/>
      <c r="AD735" s="769"/>
      <c r="AE735" s="769"/>
      <c r="AF735" s="769"/>
      <c r="AG735" s="769"/>
      <c r="AH735" s="769"/>
      <c r="AI735" s="769"/>
      <c r="AJ735" s="769"/>
      <c r="AK735" s="769"/>
      <c r="AL735" s="769"/>
      <c r="AM735" s="769"/>
      <c r="AN735" s="769"/>
      <c r="AO735" s="769"/>
      <c r="AP735" s="769"/>
      <c r="AQ735" s="769"/>
      <c r="AR735" s="769"/>
      <c r="AS735" s="769"/>
      <c r="AT735" s="769"/>
      <c r="AU735" s="769"/>
      <c r="AV735" s="769"/>
      <c r="AW735" s="769"/>
      <c r="AX735" s="770"/>
    </row>
    <row r="736" spans="1:52" ht="24.75" customHeight="1" x14ac:dyDescent="0.15">
      <c r="A736" s="631" t="s">
        <v>273</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c r="AZ736" s="10"/>
    </row>
    <row r="737" spans="1:51" ht="24.75" customHeight="1" x14ac:dyDescent="0.15">
      <c r="A737" s="965" t="s">
        <v>594</v>
      </c>
      <c r="B737" s="196"/>
      <c r="C737" s="196"/>
      <c r="D737" s="197"/>
      <c r="E737" s="929"/>
      <c r="F737" s="930"/>
      <c r="G737" s="930"/>
      <c r="H737" s="930"/>
      <c r="I737" s="930"/>
      <c r="J737" s="930"/>
      <c r="K737" s="930"/>
      <c r="L737" s="930"/>
      <c r="M737" s="930"/>
      <c r="N737" s="930"/>
      <c r="O737" s="930"/>
      <c r="P737" s="932"/>
      <c r="Q737" s="929"/>
      <c r="R737" s="930"/>
      <c r="S737" s="930"/>
      <c r="T737" s="930"/>
      <c r="U737" s="930"/>
      <c r="V737" s="930"/>
      <c r="W737" s="930"/>
      <c r="X737" s="930"/>
      <c r="Y737" s="930"/>
      <c r="Z737" s="930"/>
      <c r="AA737" s="930"/>
      <c r="AB737" s="932"/>
      <c r="AC737" s="929"/>
      <c r="AD737" s="930"/>
      <c r="AE737" s="930"/>
      <c r="AF737" s="930"/>
      <c r="AG737" s="930"/>
      <c r="AH737" s="930"/>
      <c r="AI737" s="930"/>
      <c r="AJ737" s="930"/>
      <c r="AK737" s="930"/>
      <c r="AL737" s="930"/>
      <c r="AM737" s="930"/>
      <c r="AN737" s="932"/>
      <c r="AO737" s="929"/>
      <c r="AP737" s="930"/>
      <c r="AQ737" s="930"/>
      <c r="AR737" s="930"/>
      <c r="AS737" s="930"/>
      <c r="AT737" s="930"/>
      <c r="AU737" s="930"/>
      <c r="AV737" s="930"/>
      <c r="AW737" s="930"/>
      <c r="AX737" s="931"/>
      <c r="AY737" s="82"/>
    </row>
    <row r="738" spans="1:51" ht="24.75" customHeight="1" x14ac:dyDescent="0.15">
      <c r="A738" s="346" t="s">
        <v>317</v>
      </c>
      <c r="B738" s="346"/>
      <c r="C738" s="346"/>
      <c r="D738" s="346"/>
      <c r="E738" s="929"/>
      <c r="F738" s="930"/>
      <c r="G738" s="930"/>
      <c r="H738" s="930"/>
      <c r="I738" s="930"/>
      <c r="J738" s="930"/>
      <c r="K738" s="930"/>
      <c r="L738" s="930"/>
      <c r="M738" s="930"/>
      <c r="N738" s="930"/>
      <c r="O738" s="930"/>
      <c r="P738" s="932"/>
      <c r="Q738" s="929"/>
      <c r="R738" s="930"/>
      <c r="S738" s="930"/>
      <c r="T738" s="930"/>
      <c r="U738" s="930"/>
      <c r="V738" s="930"/>
      <c r="W738" s="930"/>
      <c r="X738" s="930"/>
      <c r="Y738" s="930"/>
      <c r="Z738" s="930"/>
      <c r="AA738" s="930"/>
      <c r="AB738" s="932"/>
      <c r="AC738" s="929"/>
      <c r="AD738" s="930"/>
      <c r="AE738" s="930"/>
      <c r="AF738" s="930"/>
      <c r="AG738" s="930"/>
      <c r="AH738" s="930"/>
      <c r="AI738" s="930"/>
      <c r="AJ738" s="930"/>
      <c r="AK738" s="930"/>
      <c r="AL738" s="930"/>
      <c r="AM738" s="930"/>
      <c r="AN738" s="932"/>
      <c r="AO738" s="929"/>
      <c r="AP738" s="930"/>
      <c r="AQ738" s="930"/>
      <c r="AR738" s="930"/>
      <c r="AS738" s="930"/>
      <c r="AT738" s="930"/>
      <c r="AU738" s="930"/>
      <c r="AV738" s="930"/>
      <c r="AW738" s="930"/>
      <c r="AX738" s="931"/>
    </row>
    <row r="739" spans="1:51" ht="24.75" customHeight="1" x14ac:dyDescent="0.15">
      <c r="A739" s="346" t="s">
        <v>316</v>
      </c>
      <c r="B739" s="346"/>
      <c r="C739" s="346"/>
      <c r="D739" s="346"/>
      <c r="E739" s="929"/>
      <c r="F739" s="930"/>
      <c r="G739" s="930"/>
      <c r="H739" s="930"/>
      <c r="I739" s="930"/>
      <c r="J739" s="930"/>
      <c r="K739" s="930"/>
      <c r="L739" s="930"/>
      <c r="M739" s="930"/>
      <c r="N739" s="930"/>
      <c r="O739" s="930"/>
      <c r="P739" s="932"/>
      <c r="Q739" s="929"/>
      <c r="R739" s="930"/>
      <c r="S739" s="930"/>
      <c r="T739" s="930"/>
      <c r="U739" s="930"/>
      <c r="V739" s="930"/>
      <c r="W739" s="930"/>
      <c r="X739" s="930"/>
      <c r="Y739" s="930"/>
      <c r="Z739" s="930"/>
      <c r="AA739" s="930"/>
      <c r="AB739" s="932"/>
      <c r="AC739" s="929"/>
      <c r="AD739" s="930"/>
      <c r="AE739" s="930"/>
      <c r="AF739" s="930"/>
      <c r="AG739" s="930"/>
      <c r="AH739" s="930"/>
      <c r="AI739" s="930"/>
      <c r="AJ739" s="930"/>
      <c r="AK739" s="930"/>
      <c r="AL739" s="930"/>
      <c r="AM739" s="930"/>
      <c r="AN739" s="932"/>
      <c r="AO739" s="929"/>
      <c r="AP739" s="930"/>
      <c r="AQ739" s="930"/>
      <c r="AR739" s="930"/>
      <c r="AS739" s="930"/>
      <c r="AT739" s="930"/>
      <c r="AU739" s="930"/>
      <c r="AV739" s="930"/>
      <c r="AW739" s="930"/>
      <c r="AX739" s="931"/>
    </row>
    <row r="740" spans="1:51" ht="24.75" customHeight="1" x14ac:dyDescent="0.15">
      <c r="A740" s="346" t="s">
        <v>315</v>
      </c>
      <c r="B740" s="346"/>
      <c r="C740" s="346"/>
      <c r="D740" s="346"/>
      <c r="E740" s="929"/>
      <c r="F740" s="930"/>
      <c r="G740" s="930"/>
      <c r="H740" s="930"/>
      <c r="I740" s="930"/>
      <c r="J740" s="930"/>
      <c r="K740" s="930"/>
      <c r="L740" s="930"/>
      <c r="M740" s="930"/>
      <c r="N740" s="930"/>
      <c r="O740" s="930"/>
      <c r="P740" s="932"/>
      <c r="Q740" s="929"/>
      <c r="R740" s="930"/>
      <c r="S740" s="930"/>
      <c r="T740" s="930"/>
      <c r="U740" s="930"/>
      <c r="V740" s="930"/>
      <c r="W740" s="930"/>
      <c r="X740" s="930"/>
      <c r="Y740" s="930"/>
      <c r="Z740" s="930"/>
      <c r="AA740" s="930"/>
      <c r="AB740" s="932"/>
      <c r="AC740" s="929"/>
      <c r="AD740" s="930"/>
      <c r="AE740" s="930"/>
      <c r="AF740" s="930"/>
      <c r="AG740" s="930"/>
      <c r="AH740" s="930"/>
      <c r="AI740" s="930"/>
      <c r="AJ740" s="930"/>
      <c r="AK740" s="930"/>
      <c r="AL740" s="930"/>
      <c r="AM740" s="930"/>
      <c r="AN740" s="932"/>
      <c r="AO740" s="929"/>
      <c r="AP740" s="930"/>
      <c r="AQ740" s="930"/>
      <c r="AR740" s="930"/>
      <c r="AS740" s="930"/>
      <c r="AT740" s="930"/>
      <c r="AU740" s="930"/>
      <c r="AV740" s="930"/>
      <c r="AW740" s="930"/>
      <c r="AX740" s="931"/>
    </row>
    <row r="741" spans="1:51" ht="24.75" customHeight="1" x14ac:dyDescent="0.15">
      <c r="A741" s="346" t="s">
        <v>314</v>
      </c>
      <c r="B741" s="346"/>
      <c r="C741" s="346"/>
      <c r="D741" s="346"/>
      <c r="E741" s="929"/>
      <c r="F741" s="930"/>
      <c r="G741" s="930"/>
      <c r="H741" s="930"/>
      <c r="I741" s="930"/>
      <c r="J741" s="930"/>
      <c r="K741" s="930"/>
      <c r="L741" s="930"/>
      <c r="M741" s="930"/>
      <c r="N741" s="930"/>
      <c r="O741" s="930"/>
      <c r="P741" s="932"/>
      <c r="Q741" s="929"/>
      <c r="R741" s="930"/>
      <c r="S741" s="930"/>
      <c r="T741" s="930"/>
      <c r="U741" s="930"/>
      <c r="V741" s="930"/>
      <c r="W741" s="930"/>
      <c r="X741" s="930"/>
      <c r="Y741" s="930"/>
      <c r="Z741" s="930"/>
      <c r="AA741" s="930"/>
      <c r="AB741" s="932"/>
      <c r="AC741" s="929"/>
      <c r="AD741" s="930"/>
      <c r="AE741" s="930"/>
      <c r="AF741" s="930"/>
      <c r="AG741" s="930"/>
      <c r="AH741" s="930"/>
      <c r="AI741" s="930"/>
      <c r="AJ741" s="930"/>
      <c r="AK741" s="930"/>
      <c r="AL741" s="930"/>
      <c r="AM741" s="930"/>
      <c r="AN741" s="932"/>
      <c r="AO741" s="929"/>
      <c r="AP741" s="930"/>
      <c r="AQ741" s="930"/>
      <c r="AR741" s="930"/>
      <c r="AS741" s="930"/>
      <c r="AT741" s="930"/>
      <c r="AU741" s="930"/>
      <c r="AV741" s="930"/>
      <c r="AW741" s="930"/>
      <c r="AX741" s="931"/>
    </row>
    <row r="742" spans="1:51" ht="24.75" customHeight="1" x14ac:dyDescent="0.15">
      <c r="A742" s="346" t="s">
        <v>313</v>
      </c>
      <c r="B742" s="346"/>
      <c r="C742" s="346"/>
      <c r="D742" s="346"/>
      <c r="E742" s="929"/>
      <c r="F742" s="930"/>
      <c r="G742" s="930"/>
      <c r="H742" s="930"/>
      <c r="I742" s="930"/>
      <c r="J742" s="930"/>
      <c r="K742" s="930"/>
      <c r="L742" s="930"/>
      <c r="M742" s="930"/>
      <c r="N742" s="930"/>
      <c r="O742" s="930"/>
      <c r="P742" s="932"/>
      <c r="Q742" s="929"/>
      <c r="R742" s="930"/>
      <c r="S742" s="930"/>
      <c r="T742" s="930"/>
      <c r="U742" s="930"/>
      <c r="V742" s="930"/>
      <c r="W742" s="930"/>
      <c r="X742" s="930"/>
      <c r="Y742" s="930"/>
      <c r="Z742" s="930"/>
      <c r="AA742" s="930"/>
      <c r="AB742" s="932"/>
      <c r="AC742" s="929"/>
      <c r="AD742" s="930"/>
      <c r="AE742" s="930"/>
      <c r="AF742" s="930"/>
      <c r="AG742" s="930"/>
      <c r="AH742" s="930"/>
      <c r="AI742" s="930"/>
      <c r="AJ742" s="930"/>
      <c r="AK742" s="930"/>
      <c r="AL742" s="930"/>
      <c r="AM742" s="930"/>
      <c r="AN742" s="932"/>
      <c r="AO742" s="929"/>
      <c r="AP742" s="930"/>
      <c r="AQ742" s="930"/>
      <c r="AR742" s="930"/>
      <c r="AS742" s="930"/>
      <c r="AT742" s="930"/>
      <c r="AU742" s="930"/>
      <c r="AV742" s="930"/>
      <c r="AW742" s="930"/>
      <c r="AX742" s="931"/>
    </row>
    <row r="743" spans="1:51" ht="24.75" customHeight="1" x14ac:dyDescent="0.15">
      <c r="A743" s="346" t="s">
        <v>312</v>
      </c>
      <c r="B743" s="346"/>
      <c r="C743" s="346"/>
      <c r="D743" s="346"/>
      <c r="E743" s="929"/>
      <c r="F743" s="930"/>
      <c r="G743" s="930"/>
      <c r="H743" s="930"/>
      <c r="I743" s="930"/>
      <c r="J743" s="930"/>
      <c r="K743" s="930"/>
      <c r="L743" s="930"/>
      <c r="M743" s="930"/>
      <c r="N743" s="930"/>
      <c r="O743" s="930"/>
      <c r="P743" s="932"/>
      <c r="Q743" s="929"/>
      <c r="R743" s="930"/>
      <c r="S743" s="930"/>
      <c r="T743" s="930"/>
      <c r="U743" s="930"/>
      <c r="V743" s="930"/>
      <c r="W743" s="930"/>
      <c r="X743" s="930"/>
      <c r="Y743" s="930"/>
      <c r="Z743" s="930"/>
      <c r="AA743" s="930"/>
      <c r="AB743" s="932"/>
      <c r="AC743" s="929"/>
      <c r="AD743" s="930"/>
      <c r="AE743" s="930"/>
      <c r="AF743" s="930"/>
      <c r="AG743" s="930"/>
      <c r="AH743" s="930"/>
      <c r="AI743" s="930"/>
      <c r="AJ743" s="930"/>
      <c r="AK743" s="930"/>
      <c r="AL743" s="930"/>
      <c r="AM743" s="930"/>
      <c r="AN743" s="932"/>
      <c r="AO743" s="929"/>
      <c r="AP743" s="930"/>
      <c r="AQ743" s="930"/>
      <c r="AR743" s="930"/>
      <c r="AS743" s="930"/>
      <c r="AT743" s="930"/>
      <c r="AU743" s="930"/>
      <c r="AV743" s="930"/>
      <c r="AW743" s="930"/>
      <c r="AX743" s="931"/>
    </row>
    <row r="744" spans="1:51" ht="24.75" customHeight="1" x14ac:dyDescent="0.15">
      <c r="A744" s="346" t="s">
        <v>311</v>
      </c>
      <c r="B744" s="346"/>
      <c r="C744" s="346"/>
      <c r="D744" s="346"/>
      <c r="E744" s="929"/>
      <c r="F744" s="930"/>
      <c r="G744" s="930"/>
      <c r="H744" s="930"/>
      <c r="I744" s="930"/>
      <c r="J744" s="930"/>
      <c r="K744" s="930"/>
      <c r="L744" s="930"/>
      <c r="M744" s="930"/>
      <c r="N744" s="930"/>
      <c r="O744" s="930"/>
      <c r="P744" s="932"/>
      <c r="Q744" s="929"/>
      <c r="R744" s="930"/>
      <c r="S744" s="930"/>
      <c r="T744" s="930"/>
      <c r="U744" s="930"/>
      <c r="V744" s="930"/>
      <c r="W744" s="930"/>
      <c r="X744" s="930"/>
      <c r="Y744" s="930"/>
      <c r="Z744" s="930"/>
      <c r="AA744" s="930"/>
      <c r="AB744" s="932"/>
      <c r="AC744" s="929"/>
      <c r="AD744" s="930"/>
      <c r="AE744" s="930"/>
      <c r="AF744" s="930"/>
      <c r="AG744" s="930"/>
      <c r="AH744" s="930"/>
      <c r="AI744" s="930"/>
      <c r="AJ744" s="930"/>
      <c r="AK744" s="930"/>
      <c r="AL744" s="930"/>
      <c r="AM744" s="930"/>
      <c r="AN744" s="932"/>
      <c r="AO744" s="929"/>
      <c r="AP744" s="930"/>
      <c r="AQ744" s="930"/>
      <c r="AR744" s="930"/>
      <c r="AS744" s="930"/>
      <c r="AT744" s="930"/>
      <c r="AU744" s="930"/>
      <c r="AV744" s="930"/>
      <c r="AW744" s="930"/>
      <c r="AX744" s="931"/>
    </row>
    <row r="745" spans="1:51" ht="24.75" customHeight="1" x14ac:dyDescent="0.15">
      <c r="A745" s="346" t="s">
        <v>310</v>
      </c>
      <c r="B745" s="346"/>
      <c r="C745" s="346"/>
      <c r="D745" s="346"/>
      <c r="E745" s="966"/>
      <c r="F745" s="967"/>
      <c r="G745" s="967"/>
      <c r="H745" s="967"/>
      <c r="I745" s="967"/>
      <c r="J745" s="967"/>
      <c r="K745" s="967"/>
      <c r="L745" s="967"/>
      <c r="M745" s="967"/>
      <c r="N745" s="967"/>
      <c r="O745" s="967"/>
      <c r="P745" s="968"/>
      <c r="Q745" s="966"/>
      <c r="R745" s="967"/>
      <c r="S745" s="967"/>
      <c r="T745" s="967"/>
      <c r="U745" s="967"/>
      <c r="V745" s="967"/>
      <c r="W745" s="967"/>
      <c r="X745" s="967"/>
      <c r="Y745" s="967"/>
      <c r="Z745" s="967"/>
      <c r="AA745" s="967"/>
      <c r="AB745" s="968"/>
      <c r="AC745" s="966"/>
      <c r="AD745" s="967"/>
      <c r="AE745" s="967"/>
      <c r="AF745" s="967"/>
      <c r="AG745" s="967"/>
      <c r="AH745" s="967"/>
      <c r="AI745" s="967"/>
      <c r="AJ745" s="967"/>
      <c r="AK745" s="967"/>
      <c r="AL745" s="967"/>
      <c r="AM745" s="967"/>
      <c r="AN745" s="968"/>
      <c r="AO745" s="929"/>
      <c r="AP745" s="930"/>
      <c r="AQ745" s="930"/>
      <c r="AR745" s="930"/>
      <c r="AS745" s="930"/>
      <c r="AT745" s="930"/>
      <c r="AU745" s="930"/>
      <c r="AV745" s="930"/>
      <c r="AW745" s="930"/>
      <c r="AX745" s="931"/>
    </row>
    <row r="746" spans="1:51" ht="24.75" customHeight="1" x14ac:dyDescent="0.15">
      <c r="A746" s="346" t="s">
        <v>467</v>
      </c>
      <c r="B746" s="346"/>
      <c r="C746" s="346"/>
      <c r="D746" s="346"/>
      <c r="E746" s="935"/>
      <c r="F746" s="933"/>
      <c r="G746" s="933"/>
      <c r="H746" s="85" t="str">
        <f>IF(E746="","","-")</f>
        <v/>
      </c>
      <c r="I746" s="933"/>
      <c r="J746" s="933"/>
      <c r="K746" s="85" t="str">
        <f>IF(I746="","","-")</f>
        <v/>
      </c>
      <c r="L746" s="934"/>
      <c r="M746" s="934"/>
      <c r="N746" s="85" t="str">
        <f>IF(O746="","","-")</f>
        <v/>
      </c>
      <c r="O746" s="936"/>
      <c r="P746" s="937"/>
      <c r="Q746" s="935"/>
      <c r="R746" s="933"/>
      <c r="S746" s="933"/>
      <c r="T746" s="85" t="str">
        <f>IF(Q746="","","-")</f>
        <v/>
      </c>
      <c r="U746" s="933"/>
      <c r="V746" s="933"/>
      <c r="W746" s="85" t="str">
        <f>IF(U746="","","-")</f>
        <v/>
      </c>
      <c r="X746" s="934"/>
      <c r="Y746" s="934"/>
      <c r="Z746" s="85" t="str">
        <f>IF(AA746="","","-")</f>
        <v/>
      </c>
      <c r="AA746" s="936"/>
      <c r="AB746" s="937"/>
      <c r="AC746" s="935"/>
      <c r="AD746" s="933"/>
      <c r="AE746" s="933"/>
      <c r="AF746" s="85" t="str">
        <f>IF(AC746="","","-")</f>
        <v/>
      </c>
      <c r="AG746" s="933"/>
      <c r="AH746" s="933"/>
      <c r="AI746" s="85" t="str">
        <f>IF(AG746="","","-")</f>
        <v/>
      </c>
      <c r="AJ746" s="934"/>
      <c r="AK746" s="934"/>
      <c r="AL746" s="85" t="str">
        <f>IF(AM746="","","-")</f>
        <v/>
      </c>
      <c r="AM746" s="936"/>
      <c r="AN746" s="937"/>
      <c r="AO746" s="935"/>
      <c r="AP746" s="933"/>
      <c r="AQ746" s="85" t="str">
        <f>IF(AO746="","","-")</f>
        <v/>
      </c>
      <c r="AR746" s="933"/>
      <c r="AS746" s="933"/>
      <c r="AT746" s="85" t="str">
        <f>IF(AR746="","","-")</f>
        <v/>
      </c>
      <c r="AU746" s="934"/>
      <c r="AV746" s="934"/>
      <c r="AW746" s="85" t="str">
        <f>IF(AX746="","","-")</f>
        <v/>
      </c>
      <c r="AX746" s="88"/>
    </row>
    <row r="747" spans="1:51" ht="24.75" customHeight="1" x14ac:dyDescent="0.15">
      <c r="A747" s="346" t="s">
        <v>429</v>
      </c>
      <c r="B747" s="346"/>
      <c r="C747" s="346"/>
      <c r="D747" s="346"/>
      <c r="E747" s="935"/>
      <c r="F747" s="933"/>
      <c r="G747" s="933"/>
      <c r="H747" s="85" t="str">
        <f>IF(E747="","","-")</f>
        <v/>
      </c>
      <c r="I747" s="933"/>
      <c r="J747" s="933"/>
      <c r="K747" s="85" t="str">
        <f>IF(I747="","","-")</f>
        <v/>
      </c>
      <c r="L747" s="934"/>
      <c r="M747" s="934"/>
      <c r="N747" s="85" t="str">
        <f>IF(O747="","","-")</f>
        <v/>
      </c>
      <c r="O747" s="936"/>
      <c r="P747" s="937"/>
      <c r="Q747" s="935"/>
      <c r="R747" s="933"/>
      <c r="S747" s="933"/>
      <c r="T747" s="85" t="str">
        <f>IF(Q747="","","-")</f>
        <v/>
      </c>
      <c r="U747" s="933"/>
      <c r="V747" s="933"/>
      <c r="W747" s="85" t="str">
        <f>IF(U747="","","-")</f>
        <v/>
      </c>
      <c r="X747" s="934"/>
      <c r="Y747" s="934"/>
      <c r="Z747" s="85" t="str">
        <f>IF(AA747="","","-")</f>
        <v/>
      </c>
      <c r="AA747" s="936"/>
      <c r="AB747" s="937"/>
      <c r="AC747" s="935"/>
      <c r="AD747" s="933"/>
      <c r="AE747" s="933"/>
      <c r="AF747" s="85" t="str">
        <f>IF(AC747="","","-")</f>
        <v/>
      </c>
      <c r="AG747" s="933"/>
      <c r="AH747" s="933"/>
      <c r="AI747" s="85" t="str">
        <f>IF(AG747="","","-")</f>
        <v/>
      </c>
      <c r="AJ747" s="934"/>
      <c r="AK747" s="934"/>
      <c r="AL747" s="85" t="str">
        <f>IF(AM747="","","-")</f>
        <v/>
      </c>
      <c r="AM747" s="936"/>
      <c r="AN747" s="937"/>
      <c r="AO747" s="935"/>
      <c r="AP747" s="933"/>
      <c r="AQ747" s="85" t="str">
        <f>IF(AO747="","","-")</f>
        <v/>
      </c>
      <c r="AR747" s="933"/>
      <c r="AS747" s="933"/>
      <c r="AT747" s="85" t="str">
        <f>IF(AR747="","","-")</f>
        <v/>
      </c>
      <c r="AU747" s="934"/>
      <c r="AV747" s="934"/>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09" t="s">
        <v>306</v>
      </c>
      <c r="B787" s="610"/>
      <c r="C787" s="610"/>
      <c r="D787" s="610"/>
      <c r="E787" s="610"/>
      <c r="F787" s="611"/>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1"/>
    </row>
    <row r="788" spans="1:51" ht="24.75" customHeight="1" x14ac:dyDescent="0.15">
      <c r="A788" s="612"/>
      <c r="B788" s="613"/>
      <c r="C788" s="613"/>
      <c r="D788" s="613"/>
      <c r="E788" s="613"/>
      <c r="F788" s="614"/>
      <c r="G788" s="787" t="s">
        <v>17</v>
      </c>
      <c r="H788" s="650"/>
      <c r="I788" s="650"/>
      <c r="J788" s="650"/>
      <c r="K788" s="650"/>
      <c r="L788" s="649" t="s">
        <v>18</v>
      </c>
      <c r="M788" s="650"/>
      <c r="N788" s="650"/>
      <c r="O788" s="650"/>
      <c r="P788" s="650"/>
      <c r="Q788" s="650"/>
      <c r="R788" s="650"/>
      <c r="S788" s="650"/>
      <c r="T788" s="650"/>
      <c r="U788" s="650"/>
      <c r="V788" s="650"/>
      <c r="W788" s="650"/>
      <c r="X788" s="651"/>
      <c r="Y788" s="634" t="s">
        <v>19</v>
      </c>
      <c r="Z788" s="635"/>
      <c r="AA788" s="635"/>
      <c r="AB788" s="776"/>
      <c r="AC788" s="787" t="s">
        <v>17</v>
      </c>
      <c r="AD788" s="650"/>
      <c r="AE788" s="650"/>
      <c r="AF788" s="650"/>
      <c r="AG788" s="650"/>
      <c r="AH788" s="649" t="s">
        <v>18</v>
      </c>
      <c r="AI788" s="650"/>
      <c r="AJ788" s="650"/>
      <c r="AK788" s="650"/>
      <c r="AL788" s="650"/>
      <c r="AM788" s="650"/>
      <c r="AN788" s="650"/>
      <c r="AO788" s="650"/>
      <c r="AP788" s="650"/>
      <c r="AQ788" s="650"/>
      <c r="AR788" s="650"/>
      <c r="AS788" s="650"/>
      <c r="AT788" s="651"/>
      <c r="AU788" s="634" t="s">
        <v>19</v>
      </c>
      <c r="AV788" s="635"/>
      <c r="AW788" s="635"/>
      <c r="AX788" s="636"/>
    </row>
    <row r="789" spans="1:51" ht="24.75" customHeight="1" x14ac:dyDescent="0.15">
      <c r="A789" s="612"/>
      <c r="B789" s="613"/>
      <c r="C789" s="613"/>
      <c r="D789" s="613"/>
      <c r="E789" s="613"/>
      <c r="F789" s="614"/>
      <c r="G789" s="652"/>
      <c r="H789" s="653"/>
      <c r="I789" s="653"/>
      <c r="J789" s="653"/>
      <c r="K789" s="654"/>
      <c r="L789" s="646"/>
      <c r="M789" s="647"/>
      <c r="N789" s="647"/>
      <c r="O789" s="647"/>
      <c r="P789" s="647"/>
      <c r="Q789" s="647"/>
      <c r="R789" s="647"/>
      <c r="S789" s="647"/>
      <c r="T789" s="647"/>
      <c r="U789" s="647"/>
      <c r="V789" s="647"/>
      <c r="W789" s="647"/>
      <c r="X789" s="648"/>
      <c r="Y789" s="367"/>
      <c r="Z789" s="368"/>
      <c r="AA789" s="368"/>
      <c r="AB789" s="780"/>
      <c r="AC789" s="652"/>
      <c r="AD789" s="653"/>
      <c r="AE789" s="653"/>
      <c r="AF789" s="653"/>
      <c r="AG789" s="654"/>
      <c r="AH789" s="646"/>
      <c r="AI789" s="647"/>
      <c r="AJ789" s="647"/>
      <c r="AK789" s="647"/>
      <c r="AL789" s="647"/>
      <c r="AM789" s="647"/>
      <c r="AN789" s="647"/>
      <c r="AO789" s="647"/>
      <c r="AP789" s="647"/>
      <c r="AQ789" s="647"/>
      <c r="AR789" s="647"/>
      <c r="AS789" s="647"/>
      <c r="AT789" s="648"/>
      <c r="AU789" s="367"/>
      <c r="AV789" s="368"/>
      <c r="AW789" s="368"/>
      <c r="AX789" s="369"/>
    </row>
    <row r="790" spans="1:51" ht="24.75" customHeight="1" x14ac:dyDescent="0.15">
      <c r="A790" s="612"/>
      <c r="B790" s="613"/>
      <c r="C790" s="613"/>
      <c r="D790" s="613"/>
      <c r="E790" s="613"/>
      <c r="F790" s="614"/>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2"/>
      <c r="B791" s="613"/>
      <c r="C791" s="613"/>
      <c r="D791" s="613"/>
      <c r="E791" s="613"/>
      <c r="F791" s="614"/>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2"/>
      <c r="B792" s="613"/>
      <c r="C792" s="613"/>
      <c r="D792" s="613"/>
      <c r="E792" s="613"/>
      <c r="F792" s="614"/>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2"/>
      <c r="B793" s="613"/>
      <c r="C793" s="613"/>
      <c r="D793" s="613"/>
      <c r="E793" s="613"/>
      <c r="F793" s="614"/>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2"/>
      <c r="B794" s="613"/>
      <c r="C794" s="613"/>
      <c r="D794" s="613"/>
      <c r="E794" s="613"/>
      <c r="F794" s="614"/>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2"/>
      <c r="B795" s="613"/>
      <c r="C795" s="613"/>
      <c r="D795" s="613"/>
      <c r="E795" s="613"/>
      <c r="F795" s="614"/>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2"/>
      <c r="B796" s="613"/>
      <c r="C796" s="613"/>
      <c r="D796" s="613"/>
      <c r="E796" s="613"/>
      <c r="F796" s="614"/>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2"/>
      <c r="B797" s="613"/>
      <c r="C797" s="613"/>
      <c r="D797" s="613"/>
      <c r="E797" s="613"/>
      <c r="F797" s="614"/>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2"/>
      <c r="B798" s="613"/>
      <c r="C798" s="613"/>
      <c r="D798" s="613"/>
      <c r="E798" s="613"/>
      <c r="F798" s="614"/>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2"/>
      <c r="B799" s="613"/>
      <c r="C799" s="613"/>
      <c r="D799" s="613"/>
      <c r="E799" s="613"/>
      <c r="F799" s="614"/>
      <c r="G799" s="798" t="s">
        <v>20</v>
      </c>
      <c r="H799" s="799"/>
      <c r="I799" s="799"/>
      <c r="J799" s="799"/>
      <c r="K799" s="799"/>
      <c r="L799" s="800"/>
      <c r="M799" s="801"/>
      <c r="N799" s="801"/>
      <c r="O799" s="801"/>
      <c r="P799" s="801"/>
      <c r="Q799" s="801"/>
      <c r="R799" s="801"/>
      <c r="S799" s="801"/>
      <c r="T799" s="801"/>
      <c r="U799" s="801"/>
      <c r="V799" s="801"/>
      <c r="W799" s="801"/>
      <c r="X799" s="802"/>
      <c r="Y799" s="803">
        <f>SUM(Y789:AB798)</f>
        <v>0</v>
      </c>
      <c r="Z799" s="804"/>
      <c r="AA799" s="804"/>
      <c r="AB799" s="805"/>
      <c r="AC799" s="798" t="s">
        <v>20</v>
      </c>
      <c r="AD799" s="799"/>
      <c r="AE799" s="799"/>
      <c r="AF799" s="799"/>
      <c r="AG799" s="799"/>
      <c r="AH799" s="800"/>
      <c r="AI799" s="801"/>
      <c r="AJ799" s="801"/>
      <c r="AK799" s="801"/>
      <c r="AL799" s="801"/>
      <c r="AM799" s="801"/>
      <c r="AN799" s="801"/>
      <c r="AO799" s="801"/>
      <c r="AP799" s="801"/>
      <c r="AQ799" s="801"/>
      <c r="AR799" s="801"/>
      <c r="AS799" s="801"/>
      <c r="AT799" s="802"/>
      <c r="AU799" s="803">
        <f>SUM(AU789:AX798)</f>
        <v>0</v>
      </c>
      <c r="AV799" s="804"/>
      <c r="AW799" s="804"/>
      <c r="AX799" s="806"/>
    </row>
    <row r="800" spans="1:51" ht="24.75" hidden="1" customHeight="1" x14ac:dyDescent="0.15">
      <c r="A800" s="612"/>
      <c r="B800" s="613"/>
      <c r="C800" s="613"/>
      <c r="D800" s="613"/>
      <c r="E800" s="613"/>
      <c r="F800" s="614"/>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1"/>
      <c r="AY800">
        <f>COUNTA($G$802,$AC$802)</f>
        <v>0</v>
      </c>
    </row>
    <row r="801" spans="1:51" ht="24.75" hidden="1" customHeight="1" x14ac:dyDescent="0.15">
      <c r="A801" s="612"/>
      <c r="B801" s="613"/>
      <c r="C801" s="613"/>
      <c r="D801" s="613"/>
      <c r="E801" s="613"/>
      <c r="F801" s="614"/>
      <c r="G801" s="787" t="s">
        <v>17</v>
      </c>
      <c r="H801" s="650"/>
      <c r="I801" s="650"/>
      <c r="J801" s="650"/>
      <c r="K801" s="650"/>
      <c r="L801" s="649" t="s">
        <v>18</v>
      </c>
      <c r="M801" s="650"/>
      <c r="N801" s="650"/>
      <c r="O801" s="650"/>
      <c r="P801" s="650"/>
      <c r="Q801" s="650"/>
      <c r="R801" s="650"/>
      <c r="S801" s="650"/>
      <c r="T801" s="650"/>
      <c r="U801" s="650"/>
      <c r="V801" s="650"/>
      <c r="W801" s="650"/>
      <c r="X801" s="651"/>
      <c r="Y801" s="634" t="s">
        <v>19</v>
      </c>
      <c r="Z801" s="635"/>
      <c r="AA801" s="635"/>
      <c r="AB801" s="776"/>
      <c r="AC801" s="787" t="s">
        <v>17</v>
      </c>
      <c r="AD801" s="650"/>
      <c r="AE801" s="650"/>
      <c r="AF801" s="650"/>
      <c r="AG801" s="650"/>
      <c r="AH801" s="649" t="s">
        <v>18</v>
      </c>
      <c r="AI801" s="650"/>
      <c r="AJ801" s="650"/>
      <c r="AK801" s="650"/>
      <c r="AL801" s="650"/>
      <c r="AM801" s="650"/>
      <c r="AN801" s="650"/>
      <c r="AO801" s="650"/>
      <c r="AP801" s="650"/>
      <c r="AQ801" s="650"/>
      <c r="AR801" s="650"/>
      <c r="AS801" s="650"/>
      <c r="AT801" s="651"/>
      <c r="AU801" s="634" t="s">
        <v>19</v>
      </c>
      <c r="AV801" s="635"/>
      <c r="AW801" s="635"/>
      <c r="AX801" s="636"/>
      <c r="AY801">
        <f>$AY$800</f>
        <v>0</v>
      </c>
    </row>
    <row r="802" spans="1:51" ht="24.75" hidden="1" customHeight="1" x14ac:dyDescent="0.15">
      <c r="A802" s="612"/>
      <c r="B802" s="613"/>
      <c r="C802" s="613"/>
      <c r="D802" s="613"/>
      <c r="E802" s="613"/>
      <c r="F802" s="614"/>
      <c r="G802" s="652"/>
      <c r="H802" s="653"/>
      <c r="I802" s="653"/>
      <c r="J802" s="653"/>
      <c r="K802" s="654"/>
      <c r="L802" s="646"/>
      <c r="M802" s="647"/>
      <c r="N802" s="647"/>
      <c r="O802" s="647"/>
      <c r="P802" s="647"/>
      <c r="Q802" s="647"/>
      <c r="R802" s="647"/>
      <c r="S802" s="647"/>
      <c r="T802" s="647"/>
      <c r="U802" s="647"/>
      <c r="V802" s="647"/>
      <c r="W802" s="647"/>
      <c r="X802" s="648"/>
      <c r="Y802" s="367"/>
      <c r="Z802" s="368"/>
      <c r="AA802" s="368"/>
      <c r="AB802" s="780"/>
      <c r="AC802" s="652"/>
      <c r="AD802" s="653"/>
      <c r="AE802" s="653"/>
      <c r="AF802" s="653"/>
      <c r="AG802" s="654"/>
      <c r="AH802" s="646"/>
      <c r="AI802" s="647"/>
      <c r="AJ802" s="647"/>
      <c r="AK802" s="647"/>
      <c r="AL802" s="647"/>
      <c r="AM802" s="647"/>
      <c r="AN802" s="647"/>
      <c r="AO802" s="647"/>
      <c r="AP802" s="647"/>
      <c r="AQ802" s="647"/>
      <c r="AR802" s="647"/>
      <c r="AS802" s="647"/>
      <c r="AT802" s="648"/>
      <c r="AU802" s="367"/>
      <c r="AV802" s="368"/>
      <c r="AW802" s="368"/>
      <c r="AX802" s="369"/>
      <c r="AY802">
        <f t="shared" ref="AY802:AY812" si="115">$AY$800</f>
        <v>0</v>
      </c>
    </row>
    <row r="803" spans="1:51" ht="24.75" hidden="1" customHeight="1" x14ac:dyDescent="0.15">
      <c r="A803" s="612"/>
      <c r="B803" s="613"/>
      <c r="C803" s="613"/>
      <c r="D803" s="613"/>
      <c r="E803" s="613"/>
      <c r="F803" s="614"/>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2"/>
      <c r="B804" s="613"/>
      <c r="C804" s="613"/>
      <c r="D804" s="613"/>
      <c r="E804" s="613"/>
      <c r="F804" s="614"/>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2"/>
      <c r="B805" s="613"/>
      <c r="C805" s="613"/>
      <c r="D805" s="613"/>
      <c r="E805" s="613"/>
      <c r="F805" s="614"/>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2"/>
      <c r="B806" s="613"/>
      <c r="C806" s="613"/>
      <c r="D806" s="613"/>
      <c r="E806" s="613"/>
      <c r="F806" s="614"/>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2"/>
      <c r="B807" s="613"/>
      <c r="C807" s="613"/>
      <c r="D807" s="613"/>
      <c r="E807" s="613"/>
      <c r="F807" s="614"/>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2"/>
      <c r="B808" s="613"/>
      <c r="C808" s="613"/>
      <c r="D808" s="613"/>
      <c r="E808" s="613"/>
      <c r="F808" s="614"/>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2"/>
      <c r="B809" s="613"/>
      <c r="C809" s="613"/>
      <c r="D809" s="613"/>
      <c r="E809" s="613"/>
      <c r="F809" s="614"/>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2"/>
      <c r="B810" s="613"/>
      <c r="C810" s="613"/>
      <c r="D810" s="613"/>
      <c r="E810" s="613"/>
      <c r="F810" s="614"/>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2"/>
      <c r="B811" s="613"/>
      <c r="C811" s="613"/>
      <c r="D811" s="613"/>
      <c r="E811" s="613"/>
      <c r="F811" s="614"/>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2"/>
      <c r="B812" s="613"/>
      <c r="C812" s="613"/>
      <c r="D812" s="613"/>
      <c r="E812" s="613"/>
      <c r="F812" s="614"/>
      <c r="G812" s="798" t="s">
        <v>20</v>
      </c>
      <c r="H812" s="799"/>
      <c r="I812" s="799"/>
      <c r="J812" s="799"/>
      <c r="K812" s="799"/>
      <c r="L812" s="800"/>
      <c r="M812" s="801"/>
      <c r="N812" s="801"/>
      <c r="O812" s="801"/>
      <c r="P812" s="801"/>
      <c r="Q812" s="801"/>
      <c r="R812" s="801"/>
      <c r="S812" s="801"/>
      <c r="T812" s="801"/>
      <c r="U812" s="801"/>
      <c r="V812" s="801"/>
      <c r="W812" s="801"/>
      <c r="X812" s="802"/>
      <c r="Y812" s="803">
        <f>SUM(Y802:AB811)</f>
        <v>0</v>
      </c>
      <c r="Z812" s="804"/>
      <c r="AA812" s="804"/>
      <c r="AB812" s="805"/>
      <c r="AC812" s="798" t="s">
        <v>20</v>
      </c>
      <c r="AD812" s="799"/>
      <c r="AE812" s="799"/>
      <c r="AF812" s="799"/>
      <c r="AG812" s="799"/>
      <c r="AH812" s="800"/>
      <c r="AI812" s="801"/>
      <c r="AJ812" s="801"/>
      <c r="AK812" s="801"/>
      <c r="AL812" s="801"/>
      <c r="AM812" s="801"/>
      <c r="AN812" s="801"/>
      <c r="AO812" s="801"/>
      <c r="AP812" s="801"/>
      <c r="AQ812" s="801"/>
      <c r="AR812" s="801"/>
      <c r="AS812" s="801"/>
      <c r="AT812" s="802"/>
      <c r="AU812" s="803">
        <f>SUM(AU802:AX811)</f>
        <v>0</v>
      </c>
      <c r="AV812" s="804"/>
      <c r="AW812" s="804"/>
      <c r="AX812" s="806"/>
      <c r="AY812">
        <f t="shared" si="115"/>
        <v>0</v>
      </c>
    </row>
    <row r="813" spans="1:51" ht="24.75" hidden="1" customHeight="1" x14ac:dyDescent="0.15">
      <c r="A813" s="612"/>
      <c r="B813" s="613"/>
      <c r="C813" s="613"/>
      <c r="D813" s="613"/>
      <c r="E813" s="613"/>
      <c r="F813" s="614"/>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1"/>
      <c r="AY813">
        <f>COUNTA($G$815,$AC$815)</f>
        <v>0</v>
      </c>
    </row>
    <row r="814" spans="1:51" ht="24.75" hidden="1" customHeight="1" x14ac:dyDescent="0.15">
      <c r="A814" s="612"/>
      <c r="B814" s="613"/>
      <c r="C814" s="613"/>
      <c r="D814" s="613"/>
      <c r="E814" s="613"/>
      <c r="F814" s="614"/>
      <c r="G814" s="787" t="s">
        <v>17</v>
      </c>
      <c r="H814" s="650"/>
      <c r="I814" s="650"/>
      <c r="J814" s="650"/>
      <c r="K814" s="650"/>
      <c r="L814" s="649" t="s">
        <v>18</v>
      </c>
      <c r="M814" s="650"/>
      <c r="N814" s="650"/>
      <c r="O814" s="650"/>
      <c r="P814" s="650"/>
      <c r="Q814" s="650"/>
      <c r="R814" s="650"/>
      <c r="S814" s="650"/>
      <c r="T814" s="650"/>
      <c r="U814" s="650"/>
      <c r="V814" s="650"/>
      <c r="W814" s="650"/>
      <c r="X814" s="651"/>
      <c r="Y814" s="634" t="s">
        <v>19</v>
      </c>
      <c r="Z814" s="635"/>
      <c r="AA814" s="635"/>
      <c r="AB814" s="776"/>
      <c r="AC814" s="787" t="s">
        <v>17</v>
      </c>
      <c r="AD814" s="650"/>
      <c r="AE814" s="650"/>
      <c r="AF814" s="650"/>
      <c r="AG814" s="650"/>
      <c r="AH814" s="649" t="s">
        <v>18</v>
      </c>
      <c r="AI814" s="650"/>
      <c r="AJ814" s="650"/>
      <c r="AK814" s="650"/>
      <c r="AL814" s="650"/>
      <c r="AM814" s="650"/>
      <c r="AN814" s="650"/>
      <c r="AO814" s="650"/>
      <c r="AP814" s="650"/>
      <c r="AQ814" s="650"/>
      <c r="AR814" s="650"/>
      <c r="AS814" s="650"/>
      <c r="AT814" s="651"/>
      <c r="AU814" s="634" t="s">
        <v>19</v>
      </c>
      <c r="AV814" s="635"/>
      <c r="AW814" s="635"/>
      <c r="AX814" s="636"/>
      <c r="AY814">
        <f>$AY$813</f>
        <v>0</v>
      </c>
    </row>
    <row r="815" spans="1:51" ht="24.75" hidden="1" customHeight="1" x14ac:dyDescent="0.15">
      <c r="A815" s="612"/>
      <c r="B815" s="613"/>
      <c r="C815" s="613"/>
      <c r="D815" s="613"/>
      <c r="E815" s="613"/>
      <c r="F815" s="614"/>
      <c r="G815" s="652"/>
      <c r="H815" s="653"/>
      <c r="I815" s="653"/>
      <c r="J815" s="653"/>
      <c r="K815" s="654"/>
      <c r="L815" s="646"/>
      <c r="M815" s="647"/>
      <c r="N815" s="647"/>
      <c r="O815" s="647"/>
      <c r="P815" s="647"/>
      <c r="Q815" s="647"/>
      <c r="R815" s="647"/>
      <c r="S815" s="647"/>
      <c r="T815" s="647"/>
      <c r="U815" s="647"/>
      <c r="V815" s="647"/>
      <c r="W815" s="647"/>
      <c r="X815" s="648"/>
      <c r="Y815" s="367"/>
      <c r="Z815" s="368"/>
      <c r="AA815" s="368"/>
      <c r="AB815" s="780"/>
      <c r="AC815" s="652"/>
      <c r="AD815" s="653"/>
      <c r="AE815" s="653"/>
      <c r="AF815" s="653"/>
      <c r="AG815" s="654"/>
      <c r="AH815" s="646"/>
      <c r="AI815" s="647"/>
      <c r="AJ815" s="647"/>
      <c r="AK815" s="647"/>
      <c r="AL815" s="647"/>
      <c r="AM815" s="647"/>
      <c r="AN815" s="647"/>
      <c r="AO815" s="647"/>
      <c r="AP815" s="647"/>
      <c r="AQ815" s="647"/>
      <c r="AR815" s="647"/>
      <c r="AS815" s="647"/>
      <c r="AT815" s="648"/>
      <c r="AU815" s="367"/>
      <c r="AV815" s="368"/>
      <c r="AW815" s="368"/>
      <c r="AX815" s="369"/>
      <c r="AY815">
        <f t="shared" ref="AY815:AY825" si="116">$AY$813</f>
        <v>0</v>
      </c>
    </row>
    <row r="816" spans="1:51" ht="24.75" hidden="1" customHeight="1" x14ac:dyDescent="0.15">
      <c r="A816" s="612"/>
      <c r="B816" s="613"/>
      <c r="C816" s="613"/>
      <c r="D816" s="613"/>
      <c r="E816" s="613"/>
      <c r="F816" s="614"/>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2"/>
      <c r="B817" s="613"/>
      <c r="C817" s="613"/>
      <c r="D817" s="613"/>
      <c r="E817" s="613"/>
      <c r="F817" s="614"/>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2"/>
      <c r="B818" s="613"/>
      <c r="C818" s="613"/>
      <c r="D818" s="613"/>
      <c r="E818" s="613"/>
      <c r="F818" s="614"/>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2"/>
      <c r="B819" s="613"/>
      <c r="C819" s="613"/>
      <c r="D819" s="613"/>
      <c r="E819" s="613"/>
      <c r="F819" s="614"/>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2"/>
      <c r="B820" s="613"/>
      <c r="C820" s="613"/>
      <c r="D820" s="613"/>
      <c r="E820" s="613"/>
      <c r="F820" s="614"/>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2"/>
      <c r="B821" s="613"/>
      <c r="C821" s="613"/>
      <c r="D821" s="613"/>
      <c r="E821" s="613"/>
      <c r="F821" s="614"/>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2"/>
      <c r="B822" s="613"/>
      <c r="C822" s="613"/>
      <c r="D822" s="613"/>
      <c r="E822" s="613"/>
      <c r="F822" s="614"/>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2"/>
      <c r="B823" s="613"/>
      <c r="C823" s="613"/>
      <c r="D823" s="613"/>
      <c r="E823" s="613"/>
      <c r="F823" s="614"/>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2"/>
      <c r="B824" s="613"/>
      <c r="C824" s="613"/>
      <c r="D824" s="613"/>
      <c r="E824" s="613"/>
      <c r="F824" s="614"/>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2"/>
      <c r="B825" s="613"/>
      <c r="C825" s="613"/>
      <c r="D825" s="613"/>
      <c r="E825" s="613"/>
      <c r="F825" s="614"/>
      <c r="G825" s="798" t="s">
        <v>20</v>
      </c>
      <c r="H825" s="799"/>
      <c r="I825" s="799"/>
      <c r="J825" s="799"/>
      <c r="K825" s="799"/>
      <c r="L825" s="800"/>
      <c r="M825" s="801"/>
      <c r="N825" s="801"/>
      <c r="O825" s="801"/>
      <c r="P825" s="801"/>
      <c r="Q825" s="801"/>
      <c r="R825" s="801"/>
      <c r="S825" s="801"/>
      <c r="T825" s="801"/>
      <c r="U825" s="801"/>
      <c r="V825" s="801"/>
      <c r="W825" s="801"/>
      <c r="X825" s="802"/>
      <c r="Y825" s="803">
        <f>SUM(Y815:AB824)</f>
        <v>0</v>
      </c>
      <c r="Z825" s="804"/>
      <c r="AA825" s="804"/>
      <c r="AB825" s="805"/>
      <c r="AC825" s="798" t="s">
        <v>20</v>
      </c>
      <c r="AD825" s="799"/>
      <c r="AE825" s="799"/>
      <c r="AF825" s="799"/>
      <c r="AG825" s="799"/>
      <c r="AH825" s="800"/>
      <c r="AI825" s="801"/>
      <c r="AJ825" s="801"/>
      <c r="AK825" s="801"/>
      <c r="AL825" s="801"/>
      <c r="AM825" s="801"/>
      <c r="AN825" s="801"/>
      <c r="AO825" s="801"/>
      <c r="AP825" s="801"/>
      <c r="AQ825" s="801"/>
      <c r="AR825" s="801"/>
      <c r="AS825" s="801"/>
      <c r="AT825" s="802"/>
      <c r="AU825" s="803">
        <f>SUM(AU815:AX824)</f>
        <v>0</v>
      </c>
      <c r="AV825" s="804"/>
      <c r="AW825" s="804"/>
      <c r="AX825" s="806"/>
      <c r="AY825">
        <f t="shared" si="116"/>
        <v>0</v>
      </c>
    </row>
    <row r="826" spans="1:51" ht="24.75" hidden="1" customHeight="1" x14ac:dyDescent="0.15">
      <c r="A826" s="612"/>
      <c r="B826" s="613"/>
      <c r="C826" s="613"/>
      <c r="D826" s="613"/>
      <c r="E826" s="613"/>
      <c r="F826" s="614"/>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1"/>
      <c r="AY826">
        <f>COUNTA($G$828,$AC$828)</f>
        <v>0</v>
      </c>
    </row>
    <row r="827" spans="1:51" ht="24.75" hidden="1" customHeight="1" x14ac:dyDescent="0.15">
      <c r="A827" s="612"/>
      <c r="B827" s="613"/>
      <c r="C827" s="613"/>
      <c r="D827" s="613"/>
      <c r="E827" s="613"/>
      <c r="F827" s="614"/>
      <c r="G827" s="787" t="s">
        <v>17</v>
      </c>
      <c r="H827" s="650"/>
      <c r="I827" s="650"/>
      <c r="J827" s="650"/>
      <c r="K827" s="650"/>
      <c r="L827" s="649" t="s">
        <v>18</v>
      </c>
      <c r="M827" s="650"/>
      <c r="N827" s="650"/>
      <c r="O827" s="650"/>
      <c r="P827" s="650"/>
      <c r="Q827" s="650"/>
      <c r="R827" s="650"/>
      <c r="S827" s="650"/>
      <c r="T827" s="650"/>
      <c r="U827" s="650"/>
      <c r="V827" s="650"/>
      <c r="W827" s="650"/>
      <c r="X827" s="651"/>
      <c r="Y827" s="634" t="s">
        <v>19</v>
      </c>
      <c r="Z827" s="635"/>
      <c r="AA827" s="635"/>
      <c r="AB827" s="776"/>
      <c r="AC827" s="787" t="s">
        <v>17</v>
      </c>
      <c r="AD827" s="650"/>
      <c r="AE827" s="650"/>
      <c r="AF827" s="650"/>
      <c r="AG827" s="650"/>
      <c r="AH827" s="649" t="s">
        <v>18</v>
      </c>
      <c r="AI827" s="650"/>
      <c r="AJ827" s="650"/>
      <c r="AK827" s="650"/>
      <c r="AL827" s="650"/>
      <c r="AM827" s="650"/>
      <c r="AN827" s="650"/>
      <c r="AO827" s="650"/>
      <c r="AP827" s="650"/>
      <c r="AQ827" s="650"/>
      <c r="AR827" s="650"/>
      <c r="AS827" s="650"/>
      <c r="AT827" s="651"/>
      <c r="AU827" s="634" t="s">
        <v>19</v>
      </c>
      <c r="AV827" s="635"/>
      <c r="AW827" s="635"/>
      <c r="AX827" s="636"/>
      <c r="AY827">
        <f>$AY$826</f>
        <v>0</v>
      </c>
    </row>
    <row r="828" spans="1:51" s="16" customFormat="1" ht="24.75" hidden="1" customHeight="1" x14ac:dyDescent="0.15">
      <c r="A828" s="612"/>
      <c r="B828" s="613"/>
      <c r="C828" s="613"/>
      <c r="D828" s="613"/>
      <c r="E828" s="613"/>
      <c r="F828" s="614"/>
      <c r="G828" s="652"/>
      <c r="H828" s="653"/>
      <c r="I828" s="653"/>
      <c r="J828" s="653"/>
      <c r="K828" s="654"/>
      <c r="L828" s="646"/>
      <c r="M828" s="647"/>
      <c r="N828" s="647"/>
      <c r="O828" s="647"/>
      <c r="P828" s="647"/>
      <c r="Q828" s="647"/>
      <c r="R828" s="647"/>
      <c r="S828" s="647"/>
      <c r="T828" s="647"/>
      <c r="U828" s="647"/>
      <c r="V828" s="647"/>
      <c r="W828" s="647"/>
      <c r="X828" s="648"/>
      <c r="Y828" s="367"/>
      <c r="Z828" s="368"/>
      <c r="AA828" s="368"/>
      <c r="AB828" s="780"/>
      <c r="AC828" s="652"/>
      <c r="AD828" s="653"/>
      <c r="AE828" s="653"/>
      <c r="AF828" s="653"/>
      <c r="AG828" s="654"/>
      <c r="AH828" s="646"/>
      <c r="AI828" s="647"/>
      <c r="AJ828" s="647"/>
      <c r="AK828" s="647"/>
      <c r="AL828" s="647"/>
      <c r="AM828" s="647"/>
      <c r="AN828" s="647"/>
      <c r="AO828" s="647"/>
      <c r="AP828" s="647"/>
      <c r="AQ828" s="647"/>
      <c r="AR828" s="647"/>
      <c r="AS828" s="647"/>
      <c r="AT828" s="648"/>
      <c r="AU828" s="367"/>
      <c r="AV828" s="368"/>
      <c r="AW828" s="368"/>
      <c r="AX828" s="369"/>
      <c r="AY828">
        <f t="shared" ref="AY828:AY838" si="117">$AY$826</f>
        <v>0</v>
      </c>
    </row>
    <row r="829" spans="1:51" ht="24.75" hidden="1" customHeight="1" x14ac:dyDescent="0.15">
      <c r="A829" s="612"/>
      <c r="B829" s="613"/>
      <c r="C829" s="613"/>
      <c r="D829" s="613"/>
      <c r="E829" s="613"/>
      <c r="F829" s="614"/>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2"/>
      <c r="B830" s="613"/>
      <c r="C830" s="613"/>
      <c r="D830" s="613"/>
      <c r="E830" s="613"/>
      <c r="F830" s="614"/>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2"/>
      <c r="B831" s="613"/>
      <c r="C831" s="613"/>
      <c r="D831" s="613"/>
      <c r="E831" s="613"/>
      <c r="F831" s="614"/>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2"/>
      <c r="B832" s="613"/>
      <c r="C832" s="613"/>
      <c r="D832" s="613"/>
      <c r="E832" s="613"/>
      <c r="F832" s="614"/>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2"/>
      <c r="B833" s="613"/>
      <c r="C833" s="613"/>
      <c r="D833" s="613"/>
      <c r="E833" s="613"/>
      <c r="F833" s="614"/>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2"/>
      <c r="B834" s="613"/>
      <c r="C834" s="613"/>
      <c r="D834" s="613"/>
      <c r="E834" s="613"/>
      <c r="F834" s="614"/>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2"/>
      <c r="B835" s="613"/>
      <c r="C835" s="613"/>
      <c r="D835" s="613"/>
      <c r="E835" s="613"/>
      <c r="F835" s="614"/>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2"/>
      <c r="B836" s="613"/>
      <c r="C836" s="613"/>
      <c r="D836" s="613"/>
      <c r="E836" s="613"/>
      <c r="F836" s="614"/>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2"/>
      <c r="B837" s="613"/>
      <c r="C837" s="613"/>
      <c r="D837" s="613"/>
      <c r="E837" s="613"/>
      <c r="F837" s="614"/>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2"/>
      <c r="B838" s="613"/>
      <c r="C838" s="613"/>
      <c r="D838" s="613"/>
      <c r="E838" s="613"/>
      <c r="F838" s="614"/>
      <c r="G838" s="798" t="s">
        <v>20</v>
      </c>
      <c r="H838" s="799"/>
      <c r="I838" s="799"/>
      <c r="J838" s="799"/>
      <c r="K838" s="799"/>
      <c r="L838" s="800"/>
      <c r="M838" s="801"/>
      <c r="N838" s="801"/>
      <c r="O838" s="801"/>
      <c r="P838" s="801"/>
      <c r="Q838" s="801"/>
      <c r="R838" s="801"/>
      <c r="S838" s="801"/>
      <c r="T838" s="801"/>
      <c r="U838" s="801"/>
      <c r="V838" s="801"/>
      <c r="W838" s="801"/>
      <c r="X838" s="802"/>
      <c r="Y838" s="803">
        <f>SUM(Y828:AB837)</f>
        <v>0</v>
      </c>
      <c r="Z838" s="804"/>
      <c r="AA838" s="804"/>
      <c r="AB838" s="805"/>
      <c r="AC838" s="798" t="s">
        <v>20</v>
      </c>
      <c r="AD838" s="799"/>
      <c r="AE838" s="799"/>
      <c r="AF838" s="799"/>
      <c r="AG838" s="799"/>
      <c r="AH838" s="800"/>
      <c r="AI838" s="801"/>
      <c r="AJ838" s="801"/>
      <c r="AK838" s="801"/>
      <c r="AL838" s="801"/>
      <c r="AM838" s="801"/>
      <c r="AN838" s="801"/>
      <c r="AO838" s="801"/>
      <c r="AP838" s="801"/>
      <c r="AQ838" s="801"/>
      <c r="AR838" s="801"/>
      <c r="AS838" s="801"/>
      <c r="AT838" s="802"/>
      <c r="AU838" s="803">
        <f>SUM(AU828:AX837)</f>
        <v>0</v>
      </c>
      <c r="AV838" s="804"/>
      <c r="AW838" s="804"/>
      <c r="AX838" s="806"/>
      <c r="AY838">
        <f t="shared" si="117"/>
        <v>0</v>
      </c>
    </row>
    <row r="839" spans="1:51" ht="24.75" customHeight="1" thickBot="1" x14ac:dyDescent="0.2">
      <c r="A839" s="878" t="s">
        <v>147</v>
      </c>
      <c r="B839" s="879"/>
      <c r="C839" s="879"/>
      <c r="D839" s="879"/>
      <c r="E839" s="879"/>
      <c r="F839" s="879"/>
      <c r="G839" s="879"/>
      <c r="H839" s="879"/>
      <c r="I839" s="879"/>
      <c r="J839" s="879"/>
      <c r="K839" s="879"/>
      <c r="L839" s="879"/>
      <c r="M839" s="879"/>
      <c r="N839" s="879"/>
      <c r="O839" s="879"/>
      <c r="P839" s="879"/>
      <c r="Q839" s="879"/>
      <c r="R839" s="879"/>
      <c r="S839" s="879"/>
      <c r="T839" s="879"/>
      <c r="U839" s="879"/>
      <c r="V839" s="879"/>
      <c r="W839" s="879"/>
      <c r="X839" s="879"/>
      <c r="Y839" s="879"/>
      <c r="Z839" s="879"/>
      <c r="AA839" s="879"/>
      <c r="AB839" s="879"/>
      <c r="AC839" s="879"/>
      <c r="AD839" s="879"/>
      <c r="AE839" s="879"/>
      <c r="AF839" s="879"/>
      <c r="AG839" s="879"/>
      <c r="AH839" s="879"/>
      <c r="AI839" s="879"/>
      <c r="AJ839" s="879"/>
      <c r="AK839" s="880"/>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2021-09-14T09:58:37Z</cp:lastPrinted>
  <dcterms:created xsi:type="dcterms:W3CDTF">2012-03-13T00:50:25Z</dcterms:created>
  <dcterms:modified xsi:type="dcterms:W3CDTF">2021-09-14T09:58:48Z</dcterms:modified>
</cp:coreProperties>
</file>