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行革指摘○、支援○、発注時指摘ナシ）\エクセル\"/>
    </mc:Choice>
  </mc:AlternateContent>
  <bookViews>
    <workbookView xWindow="0" yWindow="0" windowWidth="9075" windowHeight="664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417" i="3"/>
  <c r="AY213" i="3"/>
  <c r="AY64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<sst xmlns="http://schemas.openxmlformats.org/spreadsheetml/2006/main" count="2222" uniqueCount="666">
  <si>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</si>
  <si>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</si>
  <si>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</si>
  <si>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</si>
  <si>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</si>
  <si>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</si>
  <si>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</si>
  <si>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</si>
  <si>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</si>
  <si>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</si>
  <si>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</si>
  <si>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</si>
  <si>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</si>
  <si>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</si>
  <si>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</si>
  <si>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</si>
  <si>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</si>
  <si>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</si>
  <si>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</si>
  <si>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</si>
  <si>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</si>
  <si>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</si>
  <si>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</si>
  <si>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</si>
  <si>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</si>
  <si>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</si>
  <si>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</si>
  <si>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</si>
  <si>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</si>
  <si>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</si>
  <si>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</si>
  <si>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</si>
  <si>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</si>
  <si>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</si>
  <si>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</si>
  <si>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</si>
  <si>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</si>
  <si>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</si>
  <si>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</si>
  <si>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</si>
  <si>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</si>
  <si>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</si>
  <si>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</si>
  <si>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</si>
  <si>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</si>
  <si>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</si>
  <si>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</si>
  <si>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</si>
  <si>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</si>
  <si>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</si>
  <si>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</si>
  <si>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</si>
  <si>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</si>
  <si>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</si>
  <si>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</si>
  <si>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</si>
  <si>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</si>
  <si>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</si>
  <si>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</si>
  <si>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</si>
  <si>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</si>
  <si>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</si>
  <si>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</si>
  <si>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</si>
  <si>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</si>
  <si>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</si>
  <si>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</si>
  <si>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</si>
  <si>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</si>
  <si>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</si>
  <si>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</si>
  <si>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</si>
  <si>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</si>
  <si>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</si>
  <si>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</si>
  <si>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</si>
  <si>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</si>
  <si>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</si>
  <si>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</si>
  <si>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</si>
  <si>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</si>
  <si>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</si>
  <si>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</si>
  <si>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</si>
  <si>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</si>
  <si>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</si>
  <si>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</si>
  <si>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</si>
  <si>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</si>
  <si>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</si>
  <si>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</si>
  <si>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</si>
  <si>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</si>
  <si>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</si>
  <si>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</si>
  <si>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</si>
  <si>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</si>
  <si>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</si>
  <si>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</si>
  <si>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</si>
  <si>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</si>
  <si>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</si>
  <si>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</si>
  <si>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</si>
  <si>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</si>
  <si>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</si>
  <si>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</si>
  <si>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</si>
  <si>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</si>
  <si>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</si>
  <si>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</si>
  <si>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</si>
  <si>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</si>
  <si>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</si>
  <si>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</si>
  <si>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</si>
  <si>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</si>
  <si>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</si>
  <si>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</si>
  <si>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</si>
  <si>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</si>
  <si>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</si>
  <si>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</si>
  <si>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</si>
  <si>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</si>
  <si>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</si>
  <si>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</si>
  <si>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</si>
  <si>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</si>
  <si>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</si>
  <si>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</si>
  <si>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</si>
  <si>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</si>
  <si>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</si>
  <si>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</si>
  <si>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</si>
  <si>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</si>
  <si>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</si>
  <si>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</si>
  <si>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</si>
  <si>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</si>
  <si>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</si>
  <si>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</si>
  <si>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</si>
  <si>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</si>
  <si>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</si>
  <si>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</si>
  <si>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</si>
  <si>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</si>
  <si>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</si>
  <si>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</si>
  <si>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</si>
  <si>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</si>
  <si>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</si>
  <si>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</si>
  <si>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</si>
  <si>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</si>
  <si>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</si>
  <si>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</si>
  <si>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</si>
  <si>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</si>
  <si>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</si>
  <si>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</si>
  <si>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</si>
  <si>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</si>
  <si>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</si>
  <si>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</si>
  <si>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</si>
  <si>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</si>
  <si>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</si>
  <si>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</si>
  <si>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</si>
  <si>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</si>
  <si>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</si>
  <si>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</si>
  <si>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</si>
  <si>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</si>
  <si>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</si>
  <si>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</si>
  <si>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</si>
  <si>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</si>
  <si>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</si>
  <si>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</si>
  <si>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</si>
  <si>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</si>
  <si>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</si>
  <si>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</si>
  <si>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</si>
  <si>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</si>
  <si>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</si>
  <si>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</si>
  <si>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</si>
  <si>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</si>
  <si>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</si>
  <si>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</si>
  <si>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</si>
  <si>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</si>
  <si>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</si>
  <si>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</si>
  <si>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</si>
  <si>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</si>
  <si>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</si>
  <si>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</si>
  <si>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</si>
  <si>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</si>
  <si>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</si>
  <si>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</si>
  <si>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</si>
  <si>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</si>
  <si>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</si>
  <si>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</si>
  <si>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</si>
  <si>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</si>
  <si>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</si>
  <si>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</si>
  <si>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</si>
  <si>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</si>
  <si>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</si>
  <si>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</si>
  <si>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</si>
  <si>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</si>
  <si>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</si>
  <si>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</si>
  <si>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</si>
  <si>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</si>
  <si>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</si>
  <si>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</si>
  <si>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</si>
  <si>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</si>
  <si>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</si>
  <si>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</si>
  <si>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</si>
  <si>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</si>
  <si>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</si>
  <si>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</si>
  <si>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</si>
  <si>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</si>
  <si>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</si>
  <si>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</si>
  <si>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</si>
  <si>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</si>
  <si>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</si>
  <si>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</si>
  <si>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</si>
  <si>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</si>
  <si>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</si>
  <si>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</si>
  <si>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</si>
  <si>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</si>
  <si>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</si>
  <si>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</si>
  <si>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</si>
  <si>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</si>
  <si>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</si>
  <si>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</si>
  <si>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</si>
  <si>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</si>
  <si>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</si>
  <si>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</si>
  <si>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</si>
  <si>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</si>
  <si>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</si>
  <si>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</si>
  <si>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</si>
  <si>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</si>
  <si>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</si>
  <si>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</si>
  <si>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</si>
  <si>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</si>
  <si>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</si>
  <si>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</si>
  <si>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</si>
  <si>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</si>
  <si>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</si>
  <si>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</si>
  <si>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</si>
  <si>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</si>
  <si>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</si>
  <si>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</si>
  <si>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</si>
  <si>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</si>
  <si>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</si>
  <si>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</si>
  <si>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</si>
  <si>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</si>
  <si>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</si>
  <si>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</si>
  <si>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</si>
  <si>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</si>
  <si>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</si>
  <si>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</si>
  <si>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</si>
  <si>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</si>
  <si>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</si>
  <si>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</si>
  <si>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</si>
  <si>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</si>
  <si>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</si>
  <si>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</si>
  <si>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</si>
  <si>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</si>
  <si>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</si>
  <si>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</si>
  <si>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</si>
  <si>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</si>
  <si>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</si>
  <si>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</si>
  <si>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</si>
  <si>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</si>
  <si>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</si>
  <si>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</si>
  <si>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</si>
  <si>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</si>
  <si>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</si>
  <si>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</si>
  <si>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</si>
  <si>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</si>
  <si>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</si>
  <si>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</si>
  <si>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</si>
  <si>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</si>
  <si>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</si>
  <si>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</si>
  <si>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</si>
  <si>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</si>
  <si>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</si>
  <si>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</si>
  <si>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</si>
  <si>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</si>
  <si>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</si>
  <si>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</si>
  <si>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</si>
  <si>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</si>
  <si>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</si>
  <si>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</si>
  <si>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</si>
  <si>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</si>
  <si>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</si>
  <si>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</si>
  <si>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</si>
  <si>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</si>
  <si>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</si>
  <si>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</si>
  <si>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</si>
  <si>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</si>
  <si>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</si>
  <si>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</si>
  <si>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</si>
  <si>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</si>
  <si>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</si>
  <si>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</si>
  <si>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</si>
  <si>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</si>
  <si>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</si>
  <si>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</si>
  <si>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</si>
  <si>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</si>
  <si>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</si>
  <si>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</si>
  <si>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</si>
  <si>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</si>
  <si>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</si>
  <si>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</si>
  <si>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</si>
  <si>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</si>
  <si>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</si>
  <si>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</si>
  <si>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</si>
  <si>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</si>
  <si>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</si>
  <si>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</si>
  <si>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</si>
  <si>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</si>
  <si>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</si>
  <si>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</si>
  <si>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</si>
  <si>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</si>
  <si>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</si>
  <si>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</si>
  <si>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</si>
  <si>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</si>
  <si>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</si>
  <si>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</si>
  <si>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</si>
  <si>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</si>
  <si>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</si>
  <si>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</si>
  <si>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</si>
  <si>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</si>
  <si>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</si>
  <si>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</si>
  <si>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</si>
  <si>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</si>
  <si>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</si>
  <si>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</si>
  <si>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</si>
  <si>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</si>
  <si>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</si>
  <si>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</si>
  <si>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</si>
  <si>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</si>
  <si>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</si>
  <si>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</si>
  <si>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</si>
  <si>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</si>
  <si>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</si>
  <si>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</si>
  <si>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</si>
  <si>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</si>
  <si>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</si>
  <si>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</si>
  <si>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</si>
  <si>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</si>
  <si>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</si>
  <si>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</si>
  <si>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</si>
  <si>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</si>
  <si>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</si>
  <si>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</si>
  <si>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</si>
  <si>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</si>
  <si>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</si>
  <si>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</si>
  <si>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</si>
  <si>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</si>
  <si>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</si>
  <si>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</si>
  <si>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</si>
  <si>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</si>
  <si>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</si>
  <si>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</si>
  <si>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</si>
  <si>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</si>
  <si>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</si>
  <si>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</si>
  <si>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</si>
  <si>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</si>
  <si>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</si>
  <si>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</si>
  <si>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</si>
  <si>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</si>
  <si>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</si>
  <si>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</si>
  <si>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</si>
  <si>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</si>
  <si>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</si>
  <si>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</si>
  <si>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</si>
  <si>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</si>
  <si>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</si>
  <si>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</si>
  <si>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</si>
  <si>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</si>
  <si>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</si>
  <si>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</si>
  <si>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</si>
  <si>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</si>
  <si>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</si>
  <si>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</si>
  <si>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</si>
  <si>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</si>
  <si>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</si>
  <si>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</si>
  <si>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</si>
  <si>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</si>
  <si>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</si>
  <si>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</si>
  <si>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</si>
  <si>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</si>
  <si>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</si>
  <si>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</si>
  <si>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</si>
  <si>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</si>
  <si>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</si>
  <si>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</si>
  <si>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</si>
  <si>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</si>
  <si>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</si>
  <si>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</si>
  <si>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</si>
  <si>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</si>
  <si>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</si>
  <si>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</si>
  <si>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</si>
  <si>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</si>
  <si>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</si>
  <si>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</si>
  <si>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</si>
  <si>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</si>
  <si>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</si>
  <si>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</si>
  <si>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</si>
  <si>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</si>
  <si>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</si>
  <si>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</si>
  <si>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</si>
  <si>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</si>
  <si>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</si>
  <si>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</si>
  <si>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</si>
  <si>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</si>
  <si>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</si>
  <si>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</si>
  <si>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</si>
  <si>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</si>
  <si>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</si>
  <si>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</si>
  <si>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</si>
  <si>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</si>
  <si>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</si>
  <si>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</si>
  <si>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</si>
  <si>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</si>
  <si>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</si>
  <si>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</si>
  <si>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</si>
  <si>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</si>
  <si>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</si>
  <si>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</si>
  <si>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</si>
  <si>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</si>
  <si>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</si>
  <si>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</si>
  <si>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</si>
  <si>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</si>
  <si>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</si>
  <si>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</si>
  <si>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</si>
  <si>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</si>
  <si>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</si>
  <si>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</si>
  <si>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</si>
  <si>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</si>
  <si>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</si>
  <si>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</si>
  <si>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</si>
  <si>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</si>
  <si>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</si>
  <si>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</si>
  <si>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</si>
  <si>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</si>
  <si>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</si>
  <si>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</si>
  <si>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</si>
  <si>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</si>
  <si>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</si>
  <si>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</si>
  <si>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</si>
  <si>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</si>
  <si>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</si>
  <si>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</si>
  <si>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</si>
  <si>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</si>
  <si>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</si>
  <si>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</si>
  <si>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</si>
  <si>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</si>
  <si>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</si>
  <si>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</si>
  <si>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</si>
  <si>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</si>
  <si>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</si>
  <si>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</si>
  <si>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</si>
  <si>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</si>
  <si>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</si>
  <si>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</si>
  <si>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</si>
  <si>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</si>
  <si>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</si>
  <si>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</si>
  <si>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</si>
  <si>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</si>
  <si>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</si>
  <si>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</si>
  <si>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</si>
  <si>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</si>
  <si>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</si>
  <si>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</si>
  <si>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</si>
  <si>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</si>
  <si>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</si>
  <si>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</si>
  <si>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</si>
  <si>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</si>
  <si>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</si>
  <si>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</si>
  <si>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</si>
  <si>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</si>
  <si>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</si>
  <si>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</si>
  <si>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</si>
  <si>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</si>
  <si>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</si>
  <si>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</si>
  <si>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</si>
  <si>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</si>
  <si>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</si>
  <si>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</si>
  <si>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</si>
  <si>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</si>
  <si>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</si>
  <si>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</si>
  <si>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</si>
  <si>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</si>
  <si>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</si>
  <si>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</si>
  <si>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</si>
  <si>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</si>
  <si>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</si>
  <si>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</si>
  <si>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</si>
  <si>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</si>
  <si>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</si>
  <si>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</si>
  <si>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</si>
  <si>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</si>
  <si>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</si>
  <si>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</si>
  <si>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</si>
  <si>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</si>
  <si>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</si>
  <si>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</si>
  <si>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</si>
  <si>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</si>
  <si>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</si>
  <si>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</si>
  <si>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</si>
  <si>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</si>
  <si>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</si>
  <si>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</si>
  <si>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</si>
  <si>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</si>
  <si>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建設事業各段階のDXによる抜本的な労働生産性向上に関する技術開発</t>
    <phoneticPr fontId="5"/>
  </si>
  <si>
    <t>大臣官房</t>
    <phoneticPr fontId="5"/>
  </si>
  <si>
    <t>技術調査課</t>
    <phoneticPr fontId="5"/>
  </si>
  <si>
    <t>課長　森戸　義貴</t>
    <phoneticPr fontId="5"/>
  </si>
  <si>
    <t>○</t>
  </si>
  <si>
    <t>-</t>
  </si>
  <si>
    <t>-</t>
    <phoneticPr fontId="5"/>
  </si>
  <si>
    <t>技術研究開発調査費</t>
    <rPh sb="0" eb="2">
      <t>ギジュツ</t>
    </rPh>
    <rPh sb="2" eb="4">
      <t>ケンキュウ</t>
    </rPh>
    <rPh sb="4" eb="6">
      <t>カイハツ</t>
    </rPh>
    <rPh sb="6" eb="8">
      <t>チョウサ</t>
    </rPh>
    <rPh sb="8" eb="9">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</si>
  <si>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</si>
  <si>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</si>
  <si>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</si>
  <si>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建設業各段階の抜本的な労働生産性向上に向けた技術基準案、ガイドライン案を策定及びソフトウェアを開発する。</t>
    <rPh sb="0" eb="3">
      <t>ケンセツギョウ</t>
    </rPh>
    <rPh sb="3" eb="6">
      <t>カクダンカイ</t>
    </rPh>
    <rPh sb="7" eb="10">
      <t>バッポンテキ</t>
    </rPh>
    <rPh sb="11" eb="13">
      <t>ロウドウ</t>
    </rPh>
    <rPh sb="13" eb="16">
      <t>セイサンセイ</t>
    </rPh>
    <rPh sb="16" eb="18">
      <t>コウジョウ</t>
    </rPh>
    <rPh sb="19" eb="20">
      <t>ム</t>
    </rPh>
    <rPh sb="22" eb="24">
      <t>ギジュツ</t>
    </rPh>
    <rPh sb="24" eb="27">
      <t>キジュンアン</t>
    </rPh>
    <rPh sb="34" eb="35">
      <t>アン</t>
    </rPh>
    <rPh sb="38" eb="39">
      <t>オヨ</t>
    </rPh>
    <rPh sb="47" eb="49">
      <t>カイハツ</t>
    </rPh>
    <phoneticPr fontId="5"/>
  </si>
  <si>
    <t>本事業に関連する論文・報告発表、刊行物公表件数</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</si>
  <si>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</si>
  <si>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</si>
  <si>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138　目標を達成した技術開発課題の割合</t>
    <rPh sb="4" eb="6">
      <t>モクヒョウ</t>
    </rPh>
    <rPh sb="7" eb="9">
      <t>タッセイ</t>
    </rPh>
    <rPh sb="11" eb="13">
      <t>ギジュツ</t>
    </rPh>
    <rPh sb="13" eb="15">
      <t>カイハツ</t>
    </rPh>
    <rPh sb="15" eb="17">
      <t>カダイ</t>
    </rPh>
    <rPh sb="18" eb="20">
      <t>ワリアイ</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</si>
  <si>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</si>
  <si>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「経済財政運営と改革の基本方針2020」（令和2年7月閣議決定）
「世界最先端デジタル国家創造宣言・官民データ活用推進基本計画」（令和2年7月閣議決定）
「第4期国土交通省技術基本計画」（平成29年3月国土交通省）</t>
    <phoneticPr fontId="5"/>
  </si>
  <si>
    <t>○</t>
    <phoneticPr fontId="5"/>
  </si>
  <si>
    <t>○</t>
    <phoneticPr fontId="5"/>
  </si>
  <si>
    <t>「経済財政運営と改革の基本方針2020」及び「世界最先端デジタル国家創造宣言・官民データ活用推進基本計画」等にDXの推進、、設計・施工から維持管理に至る一連のプロセスのデジタルでの処理、建設生産プロセス全体での３次元データ活用、公共事業の抜本的な生産性向上が示されており、優先度の高い研究課題である。</t>
    <rPh sb="20" eb="21">
      <t>オヨ</t>
    </rPh>
    <rPh sb="53" eb="54">
      <t>ナド</t>
    </rPh>
    <rPh sb="58" eb="60">
      <t>スイシン</t>
    </rPh>
    <rPh sb="114" eb="116">
      <t>コウキョウ</t>
    </rPh>
    <rPh sb="116" eb="118">
      <t>ジギョウ</t>
    </rPh>
    <rPh sb="119" eb="122">
      <t>バッポンテキ</t>
    </rPh>
    <rPh sb="123" eb="126">
      <t>セイサンセイ</t>
    </rPh>
    <rPh sb="126" eb="128">
      <t>コウジョウ</t>
    </rPh>
    <rPh sb="129" eb="130">
      <t>シメ</t>
    </rPh>
    <rPh sb="136" eb="139">
      <t>ユウセンド</t>
    </rPh>
    <rPh sb="140" eb="141">
      <t>タカ</t>
    </rPh>
    <rPh sb="142" eb="144">
      <t>ケンキュウ</t>
    </rPh>
    <rPh sb="144" eb="146">
      <t>カダイ</t>
    </rPh>
    <phoneticPr fontId="5"/>
  </si>
  <si>
    <t>‐</t>
  </si>
  <si>
    <t>単位当たりコスト＝Ｘ／Ｙ
X　：　執行額
Y　：　論文・報告発表、刊行物公表件数</t>
    <rPh sb="0" eb="2">
      <t>タンイ</t>
    </rPh>
    <rPh sb="2" eb="3">
      <t>ア</t>
    </rPh>
    <rPh sb="17" eb="19">
      <t>シッコウ</t>
    </rPh>
    <rPh sb="19" eb="20">
      <t>ガク</t>
    </rPh>
    <rPh sb="25" eb="27">
      <t>ロンブン</t>
    </rPh>
    <rPh sb="28" eb="30">
      <t>ホウコク</t>
    </rPh>
    <rPh sb="30" eb="32">
      <t>ハッピョウ</t>
    </rPh>
    <rPh sb="33" eb="36">
      <t>カンコウブツ</t>
    </rPh>
    <rPh sb="36" eb="38">
      <t>コウヒョウ</t>
    </rPh>
    <rPh sb="38" eb="40">
      <t>ケンスウ</t>
    </rPh>
    <phoneticPr fontId="5"/>
  </si>
  <si>
    <t>90.2/2</t>
    <phoneticPr fontId="5"/>
  </si>
  <si>
    <t>外部有識者による評価委員会において、建設業のDXや労働生産向上について重要であるとの評価を受けている。</t>
    <rPh sb="18" eb="20">
      <t>ケンセツ</t>
    </rPh>
    <rPh sb="20" eb="21">
      <t>ギョウ</t>
    </rPh>
    <rPh sb="25" eb="27">
      <t>ロウドウ</t>
    </rPh>
    <rPh sb="27" eb="29">
      <t>セイサン</t>
    </rPh>
    <rPh sb="29" eb="31">
      <t>コウジョウ</t>
    </rPh>
    <rPh sb="35" eb="37">
      <t>ジュウヨウ</t>
    </rPh>
    <rPh sb="42" eb="44">
      <t>ヒョウカ</t>
    </rPh>
    <phoneticPr fontId="5"/>
  </si>
  <si>
    <t>自社で技術開発実施が困難な中小建設業者が使用する技術開発であり、国が実施する必要がある。</t>
    <rPh sb="0" eb="2">
      <t>ジシャ</t>
    </rPh>
    <rPh sb="3" eb="5">
      <t>ギジュツ</t>
    </rPh>
    <rPh sb="5" eb="7">
      <t>カイハツ</t>
    </rPh>
    <rPh sb="7" eb="9">
      <t>ジッシ</t>
    </rPh>
    <rPh sb="10" eb="12">
      <t>コンナン</t>
    </rPh>
    <rPh sb="13" eb="15">
      <t>チュウショウ</t>
    </rPh>
    <rPh sb="15" eb="18">
      <t>ケンセツギョウ</t>
    </rPh>
    <rPh sb="18" eb="19">
      <t>シャ</t>
    </rPh>
    <rPh sb="20" eb="22">
      <t>シヨウ</t>
    </rPh>
    <rPh sb="24" eb="26">
      <t>ギジュツ</t>
    </rPh>
    <rPh sb="26" eb="28">
      <t>カイハツ</t>
    </rPh>
    <rPh sb="32" eb="33">
      <t>クニ</t>
    </rPh>
    <rPh sb="34" eb="36">
      <t>ジッシ</t>
    </rPh>
    <rPh sb="38" eb="40">
      <t>ヒツヨウ</t>
    </rPh>
    <phoneticPr fontId="5"/>
  </si>
  <si>
    <t>本技術開発は、DXとして直轄事業で作成される３Dモデルや点群データ等のデータを公共事業の各段階で一貫して活用可能とするためのシステム及びプログラムの開発を行うことで、建設生産プロセスの効率化及び建設現場の労働生産性の向上・労働環境の向上により、建設事業各段階の抜本的な労働生産性向上を推進することを目的とする。</t>
    <rPh sb="33" eb="34">
      <t>ナド</t>
    </rPh>
    <rPh sb="77" eb="78">
      <t>オコナ</t>
    </rPh>
    <rPh sb="102" eb="104">
      <t>ロウドウ</t>
    </rPh>
    <rPh sb="104" eb="107">
      <t>セイサンセイ</t>
    </rPh>
    <rPh sb="142" eb="144">
      <t>スイシン</t>
    </rPh>
    <rPh sb="149" eb="151">
      <t>モクテキ</t>
    </rPh>
    <phoneticPr fontId="5"/>
  </si>
  <si>
    <t>本技術開発は、建設業のDXによる労働生産性向上に向けて、BIM/ CIMモデル・点群データを用いた建設プロセスの高度化に向けたソフトウェア・システム開発、（２）新技術の活用・施工現場データの分析に基づく建設技能者の作業改善による労働生産性向上・安全性向上に繋がるガイドライン・シミュレーション開発を実施する。</t>
    <rPh sb="0" eb="1">
      <t>ホン</t>
    </rPh>
    <rPh sb="1" eb="3">
      <t>ギジュツ</t>
    </rPh>
    <rPh sb="3" eb="5">
      <t>カイハツ</t>
    </rPh>
    <rPh sb="16" eb="18">
      <t>ロウドウ</t>
    </rPh>
    <rPh sb="40" eb="41">
      <t>テン</t>
    </rPh>
    <rPh sb="41" eb="42">
      <t>グン</t>
    </rPh>
    <rPh sb="60" eb="61">
      <t>ム</t>
    </rPh>
    <rPh sb="74" eb="76">
      <t>カイハツ</t>
    </rPh>
    <rPh sb="87" eb="89">
      <t>セコウ</t>
    </rPh>
    <rPh sb="89" eb="91">
      <t>ゲンバ</t>
    </rPh>
    <rPh sb="119" eb="121">
      <t>コウジョウ</t>
    </rPh>
    <rPh sb="146" eb="148">
      <t>カイハツ</t>
    </rPh>
    <rPh sb="149" eb="151">
      <t>ジッシ</t>
    </rPh>
    <phoneticPr fontId="5"/>
  </si>
  <si>
    <t>国交</t>
  </si>
  <si>
    <t>建設業各段階の抜本的な労働生産性向上に向けた技術基準案、ガイドライン案作成及びソフトウェア開発の件数</t>
    <rPh sb="35" eb="37">
      <t>サクセイ</t>
    </rPh>
    <rPh sb="37" eb="38">
      <t>オヨ</t>
    </rPh>
    <rPh sb="45" eb="47">
      <t>カイハツ</t>
    </rPh>
    <rPh sb="48" eb="50">
      <t>ケンスウ</t>
    </rPh>
    <phoneticPr fontId="5"/>
  </si>
  <si>
    <t>HP等で公開された技術資料・マニュアル・ガイドライン</t>
    <phoneticPr fontId="5"/>
  </si>
  <si>
    <t>BIM/ CIMモデル・点群データを用いた建設プロセスの高度化に向けたソフトウェア・システム開発、新技術の活用・施工現場データの分析に基づく建設技能者の作業改善による労働生産性向上・安全性向上に繋がるガイドライン・シミュレーション開発ができるよう、効果的・効率的に事業を執行されたい。</t>
    <rPh sb="124" eb="127">
      <t>コウカテキ</t>
    </rPh>
    <rPh sb="128" eb="131">
      <t>コウリツテキ</t>
    </rPh>
    <rPh sb="132" eb="134">
      <t>ジギョウ</t>
    </rPh>
    <rPh sb="135" eb="137">
      <t>シッコウ</t>
    </rPh>
    <phoneticPr fontId="5"/>
  </si>
  <si>
    <t>効果的・効率的な事業執行となるよう検討する。</t>
    <rPh sb="0" eb="3">
      <t>コウカテキ</t>
    </rPh>
    <rPh sb="4" eb="7">
      <t>コウリツテキ</t>
    </rPh>
    <rPh sb="8" eb="10">
      <t>ジギョウ</t>
    </rPh>
    <rPh sb="10" eb="12">
      <t>シッコウ</t>
    </rPh>
    <rPh sb="17" eb="1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</si>
</sst>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168275</xdr:colOff>
      <xdr:row>749</xdr:row>
      <xdr:rowOff>0</xdr:rowOff>
    </xdr:from>
    <xdr:to>
      <xdr:col>19</xdr:col>
      <xdr:colOff>168275</xdr:colOff>
      <xdr:row>750</xdr:row>
      <xdr:rowOff>333860</xdr:rowOff>
    </xdr:to>
    <xdr:sp macro="" textlink="">
      <xdr:nvSpPr>
        <xdr:cNvPr id="2" name="テキスト ボックス 1">
          <a:extLst>
            <a:ext uri="{FF2B5EF4-FFF2-40B4-BE49-F238E27FC236}">
              <a16:creationId xmlns:a16="http://schemas.microsoft.com/office/drawing/2014/main" id="{CFE3A0B8-F31B-4FC3-9DA3-7E640335E021}"/>
            </a:ext>
          </a:extLst>
        </xdr:cNvPr>
        <xdr:cNvSpPr txBox="1"/>
      </xdr:nvSpPr>
      <xdr:spPr>
        <a:xfrm>
          <a:off x="1590675" y="236893100"/>
          <a:ext cx="1955800" cy="6894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38100</xdr:rowOff>
    </xdr:from>
    <xdr:to>
      <xdr:col>21</xdr:col>
      <xdr:colOff>161965</xdr:colOff>
      <xdr:row>752</xdr:row>
      <xdr:rowOff>266465</xdr:rowOff>
    </xdr:to>
    <xdr:sp macro="" textlink="">
      <xdr:nvSpPr>
        <xdr:cNvPr id="3" name="大かっこ 2">
          <a:extLst>
            <a:ext uri="{FF2B5EF4-FFF2-40B4-BE49-F238E27FC236}">
              <a16:creationId xmlns:a16="http://schemas.microsoft.com/office/drawing/2014/main" id="{9C663750-BC65-4A90-AC54-F5B9ECA3642B}"/>
            </a:ext>
          </a:extLst>
        </xdr:cNvPr>
        <xdr:cNvSpPr/>
      </xdr:nvSpPr>
      <xdr:spPr>
        <a:xfrm>
          <a:off x="1422400" y="237642400"/>
          <a:ext cx="2473365"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168275</xdr:colOff>
      <xdr:row>749</xdr:row>
      <xdr:rowOff>1</xdr:rowOff>
    </xdr:from>
    <xdr:to>
      <xdr:col>47</xdr:col>
      <xdr:colOff>176306</xdr:colOff>
      <xdr:row>752</xdr:row>
      <xdr:rowOff>38100</xdr:rowOff>
    </xdr:to>
    <xdr:sp macro="" textlink="">
      <xdr:nvSpPr>
        <xdr:cNvPr id="4" name="大かっこ 3">
          <a:extLst>
            <a:ext uri="{FF2B5EF4-FFF2-40B4-BE49-F238E27FC236}">
              <a16:creationId xmlns:a16="http://schemas.microsoft.com/office/drawing/2014/main" id="{2CE2812C-443D-4911-B4A6-CB112B4886D6}"/>
            </a:ext>
          </a:extLst>
        </xdr:cNvPr>
        <xdr:cNvSpPr/>
      </xdr:nvSpPr>
      <xdr:spPr>
        <a:xfrm>
          <a:off x="5857875" y="236893101"/>
          <a:ext cx="2675031" cy="11048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28575</xdr:colOff>
      <xdr:row>749</xdr:row>
      <xdr:rowOff>66676</xdr:rowOff>
    </xdr:from>
    <xdr:to>
      <xdr:col>46</xdr:col>
      <xdr:colOff>133350</xdr:colOff>
      <xdr:row>751</xdr:row>
      <xdr:rowOff>314325</xdr:rowOff>
    </xdr:to>
    <xdr:sp macro="" textlink="">
      <xdr:nvSpPr>
        <xdr:cNvPr id="5" name="正方形/長方形 4">
          <a:extLst>
            <a:ext uri="{FF2B5EF4-FFF2-40B4-BE49-F238E27FC236}">
              <a16:creationId xmlns:a16="http://schemas.microsoft.com/office/drawing/2014/main" id="{3DDDDCA8-1543-4B96-885A-B6D699FD4402}"/>
            </a:ext>
          </a:extLst>
        </xdr:cNvPr>
        <xdr:cNvSpPr>
          <a:spLocks noChangeArrowheads="1"/>
        </xdr:cNvSpPr>
      </xdr:nvSpPr>
      <xdr:spPr bwMode="auto">
        <a:xfrm>
          <a:off x="6073775" y="236959776"/>
          <a:ext cx="2238375" cy="95884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０．９百万円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18</xdr:col>
      <xdr:colOff>39479</xdr:colOff>
      <xdr:row>753</xdr:row>
      <xdr:rowOff>352537</xdr:rowOff>
    </xdr:from>
    <xdr:to>
      <xdr:col>29</xdr:col>
      <xdr:colOff>36415</xdr:colOff>
      <xdr:row>755</xdr:row>
      <xdr:rowOff>353612</xdr:rowOff>
    </xdr:to>
    <xdr:sp macro="" textlink="">
      <xdr:nvSpPr>
        <xdr:cNvPr id="6" name="テキスト ボックス 5">
          <a:extLst>
            <a:ext uri="{FF2B5EF4-FFF2-40B4-BE49-F238E27FC236}">
              <a16:creationId xmlns:a16="http://schemas.microsoft.com/office/drawing/2014/main" id="{C8B1245F-1E4E-4F63-8942-0D8FAF050546}"/>
            </a:ext>
          </a:extLst>
        </xdr:cNvPr>
        <xdr:cNvSpPr txBox="1"/>
      </xdr:nvSpPr>
      <xdr:spPr>
        <a:xfrm>
          <a:off x="3239879" y="238668037"/>
          <a:ext cx="195273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38941</xdr:colOff>
      <xdr:row>756</xdr:row>
      <xdr:rowOff>76833</xdr:rowOff>
    </xdr:from>
    <xdr:to>
      <xdr:col>31</xdr:col>
      <xdr:colOff>16565</xdr:colOff>
      <xdr:row>758</xdr:row>
      <xdr:rowOff>330200</xdr:rowOff>
    </xdr:to>
    <xdr:sp macro="" textlink="">
      <xdr:nvSpPr>
        <xdr:cNvPr id="7" name="大かっこ 6">
          <a:extLst>
            <a:ext uri="{FF2B5EF4-FFF2-40B4-BE49-F238E27FC236}">
              <a16:creationId xmlns:a16="http://schemas.microsoft.com/office/drawing/2014/main" id="{3670CFB6-EA37-4012-B060-4B2BF5DF04FC}"/>
            </a:ext>
          </a:extLst>
        </xdr:cNvPr>
        <xdr:cNvSpPr/>
      </xdr:nvSpPr>
      <xdr:spPr>
        <a:xfrm>
          <a:off x="3493341" y="43040933"/>
          <a:ext cx="2822424" cy="96456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建設事業各段階の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による抜本的な労働生産性向上</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17015</xdr:colOff>
      <xdr:row>760</xdr:row>
      <xdr:rowOff>12138</xdr:rowOff>
    </xdr:from>
    <xdr:to>
      <xdr:col>41</xdr:col>
      <xdr:colOff>17669</xdr:colOff>
      <xdr:row>762</xdr:row>
      <xdr:rowOff>11968</xdr:rowOff>
    </xdr:to>
    <xdr:sp macro="" textlink="">
      <xdr:nvSpPr>
        <xdr:cNvPr id="8" name="テキスト ボックス 7">
          <a:extLst>
            <a:ext uri="{FF2B5EF4-FFF2-40B4-BE49-F238E27FC236}">
              <a16:creationId xmlns:a16="http://schemas.microsoft.com/office/drawing/2014/main" id="{3C484BC4-580C-412E-92C5-9CB5E76881A8}"/>
            </a:ext>
          </a:extLst>
        </xdr:cNvPr>
        <xdr:cNvSpPr txBox="1"/>
      </xdr:nvSpPr>
      <xdr:spPr>
        <a:xfrm>
          <a:off x="4995415" y="240816838"/>
          <a:ext cx="2312054"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９０．３百万円</a:t>
          </a:r>
        </a:p>
      </xdr:txBody>
    </xdr:sp>
    <xdr:clientData/>
  </xdr:twoCellAnchor>
  <xdr:twoCellAnchor>
    <xdr:from>
      <xdr:col>13</xdr:col>
      <xdr:colOff>168275</xdr:colOff>
      <xdr:row>753</xdr:row>
      <xdr:rowOff>0</xdr:rowOff>
    </xdr:from>
    <xdr:to>
      <xdr:col>18</xdr:col>
      <xdr:colOff>36939</xdr:colOff>
      <xdr:row>755</xdr:row>
      <xdr:rowOff>2941</xdr:rowOff>
    </xdr:to>
    <xdr:cxnSp macro="">
      <xdr:nvCxnSpPr>
        <xdr:cNvPr id="9" name="コネクタ: カギ線 20">
          <a:extLst>
            <a:ext uri="{FF2B5EF4-FFF2-40B4-BE49-F238E27FC236}">
              <a16:creationId xmlns:a16="http://schemas.microsoft.com/office/drawing/2014/main" id="{08ABA174-8E1D-4A97-BE9C-B04446199D93}"/>
            </a:ext>
          </a:extLst>
        </xdr:cNvPr>
        <xdr:cNvCxnSpPr>
          <a:endCxn id="6" idx="1"/>
        </xdr:cNvCxnSpPr>
      </xdr:nvCxnSpPr>
      <xdr:spPr>
        <a:xfrm>
          <a:off x="2479675" y="238315500"/>
          <a:ext cx="757664" cy="7141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23</xdr:col>
      <xdr:colOff>175315</xdr:colOff>
      <xdr:row>759</xdr:row>
      <xdr:rowOff>2241</xdr:rowOff>
    </xdr:from>
    <xdr:to>
      <xdr:col>28</xdr:col>
      <xdr:colOff>19438</xdr:colOff>
      <xdr:row>761</xdr:row>
      <xdr:rowOff>8021</xdr:rowOff>
    </xdr:to>
    <xdr:cxnSp macro="">
      <xdr:nvCxnSpPr>
        <xdr:cNvPr id="10" name="コネクタ: カギ線 27">
          <a:extLst>
            <a:ext uri="{FF2B5EF4-FFF2-40B4-BE49-F238E27FC236}">
              <a16:creationId xmlns:a16="http://schemas.microsoft.com/office/drawing/2014/main" id="{8F84B740-8AD5-46DF-BEA0-C3E193A4010B}"/>
            </a:ext>
          </a:extLst>
        </xdr:cNvPr>
        <xdr:cNvCxnSpPr/>
      </xdr:nvCxnSpPr>
      <xdr:spPr>
        <a:xfrm>
          <a:off x="4264715" y="240451341"/>
          <a:ext cx="733123" cy="716980"/>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27</xdr:col>
      <xdr:colOff>171450</xdr:colOff>
      <xdr:row>762</xdr:row>
      <xdr:rowOff>76201</xdr:rowOff>
    </xdr:from>
    <xdr:to>
      <xdr:col>43</xdr:col>
      <xdr:colOff>0</xdr:colOff>
      <xdr:row>764</xdr:row>
      <xdr:rowOff>381001</xdr:rowOff>
    </xdr:to>
    <xdr:sp macro="" textlink="">
      <xdr:nvSpPr>
        <xdr:cNvPr id="11" name="大かっこ 10">
          <a:extLst>
            <a:ext uri="{FF2B5EF4-FFF2-40B4-BE49-F238E27FC236}">
              <a16:creationId xmlns:a16="http://schemas.microsoft.com/office/drawing/2014/main" id="{A6037FE7-752E-4F78-9937-F16E7D4C98B1}"/>
            </a:ext>
          </a:extLst>
        </xdr:cNvPr>
        <xdr:cNvSpPr/>
      </xdr:nvSpPr>
      <xdr:spPr>
        <a:xfrm>
          <a:off x="4972050" y="241592101"/>
          <a:ext cx="2673350" cy="10160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BIM/ CIM</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モデル・点群データを用いたシステム開発、施工現場データの収集項目検討、等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Normal="75" zoomScaleSheetLayoutView="100" zoomScalePageLayoutView="85" workbookViewId="0">
      <selection activeCell="BG759" sqref="BG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661</v>
      </c>
      <c r="AK2" s="191"/>
      <c r="AL2" s="191"/>
      <c r="AM2" s="191"/>
      <c r="AN2" s="83" t="s">
        <v>326</v>
      </c>
      <c r="AO2" s="191" t="s">
        <v>595</v>
      </c>
      <c r="AP2" s="191"/>
      <c r="AQ2" s="191"/>
      <c r="AR2" s="84" t="s">
        <v>631</v>
      </c>
      <c r="AS2" s="192">
        <v>31</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5" t="s">
        <v>25</v>
      </c>
      <c r="B4" s="706"/>
      <c r="C4" s="706"/>
      <c r="D4" s="706"/>
      <c r="E4" s="706"/>
      <c r="F4" s="706"/>
      <c r="G4" s="681" t="s">
        <v>633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9" t="s">
        <v>430</v>
      </c>
      <c r="H5" s="540"/>
      <c r="I5" s="540"/>
      <c r="J5" s="540"/>
      <c r="K5" s="540"/>
      <c r="L5" s="540"/>
      <c r="M5" s="541" t="s">
        <v>65</v>
      </c>
      <c r="N5" s="542"/>
      <c r="O5" s="542"/>
      <c r="P5" s="542"/>
      <c r="Q5" s="542"/>
      <c r="R5" s="543"/>
      <c r="S5" s="544" t="s">
        <v>436</v>
      </c>
      <c r="T5" s="540"/>
      <c r="U5" s="540"/>
      <c r="V5" s="540"/>
      <c r="W5" s="540"/>
      <c r="X5" s="545"/>
      <c r="Y5" s="697" t="s">
        <v>3</v>
      </c>
      <c r="Z5" s="698"/>
      <c r="AA5" s="698"/>
      <c r="AB5" s="698"/>
      <c r="AC5" s="698"/>
      <c r="AD5" s="699"/>
      <c r="AE5" s="700" t="s">
        <v>635</v>
      </c>
      <c r="AF5" s="700"/>
      <c r="AG5" s="700"/>
      <c r="AH5" s="700"/>
      <c r="AI5" s="700"/>
      <c r="AJ5" s="700"/>
      <c r="AK5" s="700"/>
      <c r="AL5" s="700"/>
      <c r="AM5" s="700"/>
      <c r="AN5" s="700"/>
      <c r="AO5" s="700"/>
      <c r="AP5" s="701"/>
      <c r="AQ5" s="702" t="s">
        <v>636</v>
      </c>
      <c r="AR5" s="703"/>
      <c r="AS5" s="703"/>
      <c r="AT5" s="703"/>
      <c r="AU5" s="703"/>
      <c r="AV5" s="703"/>
      <c r="AW5" s="703"/>
      <c r="AX5" s="704"/>
    </row>
    <row r="6" spans="1:50" ht="39" customHeight="1" x14ac:dyDescent="0.15">
      <c r="A6" s="707" t="s">
        <v>4</v>
      </c>
      <c r="B6" s="708"/>
      <c r="C6" s="708"/>
      <c r="D6" s="708"/>
      <c r="E6" s="708"/>
      <c r="F6" s="708"/>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90" customHeight="1" x14ac:dyDescent="0.15">
      <c r="A7" s="801" t="s">
        <v>22</v>
      </c>
      <c r="B7" s="802"/>
      <c r="C7" s="802"/>
      <c r="D7" s="802"/>
      <c r="E7" s="802"/>
      <c r="F7" s="803"/>
      <c r="G7" s="804" t="s">
        <v>639</v>
      </c>
      <c r="H7" s="805"/>
      <c r="I7" s="805"/>
      <c r="J7" s="805"/>
      <c r="K7" s="805"/>
      <c r="L7" s="805"/>
      <c r="M7" s="805"/>
      <c r="N7" s="805"/>
      <c r="O7" s="805"/>
      <c r="P7" s="805"/>
      <c r="Q7" s="805"/>
      <c r="R7" s="805"/>
      <c r="S7" s="805"/>
      <c r="T7" s="805"/>
      <c r="U7" s="805"/>
      <c r="V7" s="805"/>
      <c r="W7" s="805"/>
      <c r="X7" s="806"/>
      <c r="Y7" s="377" t="s">
        <v>309</v>
      </c>
      <c r="Z7" s="281"/>
      <c r="AA7" s="281"/>
      <c r="AB7" s="281"/>
      <c r="AC7" s="281"/>
      <c r="AD7" s="378"/>
      <c r="AE7" s="364" t="s">
        <v>650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1" t="s">
        <v>208</v>
      </c>
      <c r="B8" s="802"/>
      <c r="C8" s="802"/>
      <c r="D8" s="802"/>
      <c r="E8" s="802"/>
      <c r="F8" s="803"/>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0"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3" t="s">
        <v>659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2" t="s">
        <v>29</v>
      </c>
      <c r="B10" s="723"/>
      <c r="C10" s="723"/>
      <c r="D10" s="723"/>
      <c r="E10" s="723"/>
      <c r="F10" s="723"/>
      <c r="G10" s="655" t="s">
        <v>660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4"/>
    </row>
    <row r="13" spans="1:50" ht="21" customHeight="1" x14ac:dyDescent="0.15">
      <c r="A13" s="105"/>
      <c r="B13" s="106"/>
      <c r="C13" s="106"/>
      <c r="D13" s="106"/>
      <c r="E13" s="106"/>
      <c r="F13" s="107"/>
      <c r="G13" s="725" t="s">
        <v>6</v>
      </c>
      <c r="H13" s="726"/>
      <c r="I13" s="617" t="s">
        <v>7</v>
      </c>
      <c r="J13" s="618"/>
      <c r="K13" s="618"/>
      <c r="L13" s="618"/>
      <c r="M13" s="618"/>
      <c r="N13" s="618"/>
      <c r="O13" s="619"/>
      <c r="P13" s="148" t="s">
        <v>638</v>
      </c>
      <c r="Q13" s="149"/>
      <c r="R13" s="149"/>
      <c r="S13" s="149"/>
      <c r="T13" s="149"/>
      <c r="U13" s="149"/>
      <c r="V13" s="150"/>
      <c r="W13" s="148" t="s">
        <v>638</v>
      </c>
      <c r="X13" s="149"/>
      <c r="Y13" s="149"/>
      <c r="Z13" s="149"/>
      <c r="AA13" s="149"/>
      <c r="AB13" s="149"/>
      <c r="AC13" s="150"/>
      <c r="AD13" s="148" t="s">
        <v>638</v>
      </c>
      <c r="AE13" s="149"/>
      <c r="AF13" s="149"/>
      <c r="AG13" s="149"/>
      <c r="AH13" s="149"/>
      <c r="AI13" s="149"/>
      <c r="AJ13" s="150"/>
      <c r="AK13" s="148">
        <v>91</v>
      </c>
      <c r="AL13" s="149"/>
      <c r="AM13" s="149"/>
      <c r="AN13" s="149"/>
      <c r="AO13" s="149"/>
      <c r="AP13" s="149"/>
      <c r="AQ13" s="150"/>
      <c r="AR13" s="145">
        <v>91</v>
      </c>
      <c r="AS13" s="146"/>
      <c r="AT13" s="146"/>
      <c r="AU13" s="146"/>
      <c r="AV13" s="146"/>
      <c r="AW13" s="146"/>
      <c r="AX13" s="376"/>
    </row>
    <row r="14" spans="1:50" ht="21" customHeight="1" x14ac:dyDescent="0.15">
      <c r="A14" s="105"/>
      <c r="B14" s="106"/>
      <c r="C14" s="106"/>
      <c r="D14" s="106"/>
      <c r="E14" s="106"/>
      <c r="F14" s="107"/>
      <c r="G14" s="727"/>
      <c r="H14" s="728"/>
      <c r="I14" s="556" t="s">
        <v>8</v>
      </c>
      <c r="J14" s="608"/>
      <c r="K14" s="608"/>
      <c r="L14" s="608"/>
      <c r="M14" s="608"/>
      <c r="N14" s="608"/>
      <c r="O14" s="609"/>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c r="AL14" s="149"/>
      <c r="AM14" s="149"/>
      <c r="AN14" s="149"/>
      <c r="AO14" s="149"/>
      <c r="AP14" s="149"/>
      <c r="AQ14" s="150"/>
      <c r="AR14" s="644"/>
      <c r="AS14" s="644"/>
      <c r="AT14" s="644"/>
      <c r="AU14" s="644"/>
      <c r="AV14" s="644"/>
      <c r="AW14" s="644"/>
      <c r="AX14" s="645"/>
    </row>
    <row r="15" spans="1:50" ht="21" customHeight="1" x14ac:dyDescent="0.15">
      <c r="A15" s="105"/>
      <c r="B15" s="106"/>
      <c r="C15" s="106"/>
      <c r="D15" s="106"/>
      <c r="E15" s="106"/>
      <c r="F15" s="107"/>
      <c r="G15" s="727"/>
      <c r="H15" s="728"/>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c r="AL15" s="149"/>
      <c r="AM15" s="149"/>
      <c r="AN15" s="149"/>
      <c r="AO15" s="149"/>
      <c r="AP15" s="149"/>
      <c r="AQ15" s="150"/>
      <c r="AR15" s="148"/>
      <c r="AS15" s="149"/>
      <c r="AT15" s="149"/>
      <c r="AU15" s="149"/>
      <c r="AV15" s="149"/>
      <c r="AW15" s="149"/>
      <c r="AX15" s="607"/>
    </row>
    <row r="16" spans="1:50" ht="21" customHeight="1" x14ac:dyDescent="0.15">
      <c r="A16" s="105"/>
      <c r="B16" s="106"/>
      <c r="C16" s="106"/>
      <c r="D16" s="106"/>
      <c r="E16" s="106"/>
      <c r="F16" s="107"/>
      <c r="G16" s="727"/>
      <c r="H16" s="728"/>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6" t="s">
        <v>49</v>
      </c>
      <c r="J17" s="608"/>
      <c r="K17" s="608"/>
      <c r="L17" s="608"/>
      <c r="M17" s="608"/>
      <c r="N17" s="608"/>
      <c r="O17" s="609"/>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9"/>
      <c r="H18" s="730"/>
      <c r="I18" s="717" t="s">
        <v>20</v>
      </c>
      <c r="J18" s="718"/>
      <c r="K18" s="718"/>
      <c r="L18" s="718"/>
      <c r="M18" s="718"/>
      <c r="N18" s="718"/>
      <c r="O18" s="719"/>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91</v>
      </c>
      <c r="AL18" s="155"/>
      <c r="AM18" s="155"/>
      <c r="AN18" s="155"/>
      <c r="AO18" s="155"/>
      <c r="AP18" s="155"/>
      <c r="AQ18" s="156"/>
      <c r="AR18" s="154">
        <f>SUM(AR13:AX17)</f>
        <v>91</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899" t="s">
        <v>274</v>
      </c>
      <c r="H21" s="900"/>
      <c r="I21" s="900"/>
      <c r="J21" s="900"/>
      <c r="K21" s="900"/>
      <c r="L21" s="900"/>
      <c r="M21" s="900"/>
      <c r="N21" s="900"/>
      <c r="O21" s="900"/>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90</v>
      </c>
      <c r="Q23" s="146"/>
      <c r="R23" s="146"/>
      <c r="S23" s="146"/>
      <c r="T23" s="146"/>
      <c r="U23" s="146"/>
      <c r="V23" s="147"/>
      <c r="W23" s="145">
        <v>90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91</v>
      </c>
      <c r="Q29" s="149"/>
      <c r="R29" s="149"/>
      <c r="S29" s="149"/>
      <c r="T29" s="149"/>
      <c r="U29" s="149"/>
      <c r="V29" s="150"/>
      <c r="W29" s="196">
        <f>AR13</f>
        <v>91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29"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0" t="s">
        <v>184</v>
      </c>
      <c r="AR30" s="621"/>
      <c r="AS30" s="621"/>
      <c r="AT30" s="622"/>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5</v>
      </c>
      <c r="AR31" s="163"/>
      <c r="AS31" s="164" t="s">
        <v>185</v>
      </c>
      <c r="AT31" s="187"/>
      <c r="AU31" s="256">
        <v>7</v>
      </c>
      <c r="AV31" s="256"/>
      <c r="AW31" s="360" t="s">
        <v>175</v>
      </c>
      <c r="AX31" s="361"/>
    </row>
    <row r="32" spans="1:50" ht="23.25" customHeight="1" x14ac:dyDescent="0.15">
      <c r="A32" s="496"/>
      <c r="B32" s="494"/>
      <c r="C32" s="494"/>
      <c r="D32" s="494"/>
      <c r="E32" s="494"/>
      <c r="F32" s="495"/>
      <c r="G32" s="521" t="s">
        <v>644</v>
      </c>
      <c r="H32" s="522"/>
      <c r="I32" s="522"/>
      <c r="J32" s="522"/>
      <c r="K32" s="522"/>
      <c r="L32" s="522"/>
      <c r="M32" s="522"/>
      <c r="N32" s="522"/>
      <c r="O32" s="523"/>
      <c r="P32" s="176" t="s">
        <v>662</v>
      </c>
      <c r="Q32" s="176"/>
      <c r="R32" s="176"/>
      <c r="S32" s="176"/>
      <c r="T32" s="176"/>
      <c r="U32" s="176"/>
      <c r="V32" s="176"/>
      <c r="W32" s="176"/>
      <c r="X32" s="218"/>
      <c r="Y32" s="324" t="s">
        <v>12</v>
      </c>
      <c r="Z32" s="530"/>
      <c r="AA32" s="531"/>
      <c r="AB32" s="532"/>
      <c r="AC32" s="532"/>
      <c r="AD32" s="532"/>
      <c r="AE32" s="348" t="s">
        <v>638</v>
      </c>
      <c r="AF32" s="349"/>
      <c r="AG32" s="349"/>
      <c r="AH32" s="349"/>
      <c r="AI32" s="348" t="s">
        <v>638</v>
      </c>
      <c r="AJ32" s="349"/>
      <c r="AK32" s="349"/>
      <c r="AL32" s="349"/>
      <c r="AM32" s="348"/>
      <c r="AN32" s="349"/>
      <c r="AO32" s="349"/>
      <c r="AP32" s="349"/>
      <c r="AQ32" s="151"/>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8" t="s">
        <v>638</v>
      </c>
      <c r="AF33" s="349"/>
      <c r="AG33" s="349"/>
      <c r="AH33" s="349"/>
      <c r="AI33" s="348" t="s">
        <v>638</v>
      </c>
      <c r="AJ33" s="349"/>
      <c r="AK33" s="349"/>
      <c r="AL33" s="349"/>
      <c r="AM33" s="348">
        <v>0</v>
      </c>
      <c r="AN33" s="349"/>
      <c r="AO33" s="349"/>
      <c r="AP33" s="349"/>
      <c r="AQ33" s="151">
        <v>0</v>
      </c>
      <c r="AR33" s="152"/>
      <c r="AS33" s="152"/>
      <c r="AT33" s="153"/>
      <c r="AU33" s="349">
        <v>4</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638</v>
      </c>
      <c r="AF34" s="349"/>
      <c r="AG34" s="349"/>
      <c r="AH34" s="349"/>
      <c r="AI34" s="348" t="s">
        <v>638</v>
      </c>
      <c r="AJ34" s="349"/>
      <c r="AK34" s="349"/>
      <c r="AL34" s="349"/>
      <c r="AM34" s="348"/>
      <c r="AN34" s="349"/>
      <c r="AO34" s="349"/>
      <c r="AP34" s="349"/>
      <c r="AQ34" s="151"/>
      <c r="AR34" s="152"/>
      <c r="AS34" s="152"/>
      <c r="AT34" s="153"/>
      <c r="AU34" s="349"/>
      <c r="AV34" s="349"/>
      <c r="AW34" s="349"/>
      <c r="AX34" s="350"/>
    </row>
    <row r="35" spans="1:51" ht="23.25" customHeight="1" x14ac:dyDescent="0.15">
      <c r="A35" s="872" t="s">
        <v>300</v>
      </c>
      <c r="B35" s="873"/>
      <c r="C35" s="873"/>
      <c r="D35" s="873"/>
      <c r="E35" s="873"/>
      <c r="F35" s="874"/>
      <c r="G35" s="878" t="s">
        <v>663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1"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3"/>
      <c r="AF36" s="883"/>
      <c r="AG36" s="883"/>
      <c r="AH36" s="883"/>
      <c r="AI36" s="883"/>
      <c r="AJ36" s="883"/>
      <c r="AK36" s="883"/>
      <c r="AL36" s="883"/>
      <c r="AM36" s="883"/>
      <c r="AN36" s="883"/>
      <c r="AO36" s="883"/>
      <c r="AP36" s="883"/>
      <c r="AQ36" s="882"/>
      <c r="AR36" s="882"/>
      <c r="AS36" s="882"/>
      <c r="AT36" s="882"/>
      <c r="AU36" s="882"/>
      <c r="AV36" s="882"/>
      <c r="AW36" s="882"/>
      <c r="AX36" s="884"/>
    </row>
    <row r="37" spans="1:51" ht="18.75" hidden="1" customHeight="1" x14ac:dyDescent="0.15">
      <c r="A37" s="623" t="s">
        <v>270</v>
      </c>
      <c r="B37" s="624"/>
      <c r="C37" s="624"/>
      <c r="D37" s="624"/>
      <c r="E37" s="624"/>
      <c r="F37" s="625"/>
      <c r="G37" s="546" t="s">
        <v>145</v>
      </c>
      <c r="H37" s="362"/>
      <c r="I37" s="362"/>
      <c r="J37" s="362"/>
      <c r="K37" s="362"/>
      <c r="L37" s="362"/>
      <c r="M37" s="362"/>
      <c r="N37" s="362"/>
      <c r="O37" s="547"/>
      <c r="P37" s="610" t="s">
        <v>58</v>
      </c>
      <c r="Q37" s="362"/>
      <c r="R37" s="362"/>
      <c r="S37" s="362"/>
      <c r="T37" s="362"/>
      <c r="U37" s="362"/>
      <c r="V37" s="362"/>
      <c r="W37" s="362"/>
      <c r="X37" s="547"/>
      <c r="Y37" s="611"/>
      <c r="Z37" s="612"/>
      <c r="AA37" s="613"/>
      <c r="AB37" s="614" t="s">
        <v>11</v>
      </c>
      <c r="AC37" s="615"/>
      <c r="AD37" s="616"/>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6"/>
      <c r="B41" s="627"/>
      <c r="C41" s="627"/>
      <c r="D41" s="627"/>
      <c r="E41" s="627"/>
      <c r="F41" s="628"/>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2" t="s">
        <v>300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c r="AY42">
        <f t="shared" si="4"/>
        <v>0</v>
      </c>
    </row>
    <row r="43" spans="1:51"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3"/>
      <c r="AF43" s="883"/>
      <c r="AG43" s="883"/>
      <c r="AH43" s="883"/>
      <c r="AI43" s="883"/>
      <c r="AJ43" s="883"/>
      <c r="AK43" s="883"/>
      <c r="AL43" s="883"/>
      <c r="AM43" s="883"/>
      <c r="AN43" s="883"/>
      <c r="AO43" s="883"/>
      <c r="AP43" s="883"/>
      <c r="AQ43" s="882"/>
      <c r="AR43" s="882"/>
      <c r="AS43" s="882"/>
      <c r="AT43" s="882"/>
      <c r="AU43" s="882"/>
      <c r="AV43" s="882"/>
      <c r="AW43" s="882"/>
      <c r="AX43" s="884"/>
      <c r="AY43">
        <f t="shared" si="4"/>
        <v>0</v>
      </c>
    </row>
    <row r="44" spans="1:51" ht="18.75" hidden="1" customHeight="1" x14ac:dyDescent="0.15">
      <c r="A44" s="623" t="s">
        <v>270</v>
      </c>
      <c r="B44" s="624"/>
      <c r="C44" s="624"/>
      <c r="D44" s="624"/>
      <c r="E44" s="624"/>
      <c r="F44" s="625"/>
      <c r="G44" s="546" t="s">
        <v>145</v>
      </c>
      <c r="H44" s="362"/>
      <c r="I44" s="362"/>
      <c r="J44" s="362"/>
      <c r="K44" s="362"/>
      <c r="L44" s="362"/>
      <c r="M44" s="362"/>
      <c r="N44" s="362"/>
      <c r="O44" s="547"/>
      <c r="P44" s="610" t="s">
        <v>58</v>
      </c>
      <c r="Q44" s="362"/>
      <c r="R44" s="362"/>
      <c r="S44" s="362"/>
      <c r="T44" s="362"/>
      <c r="U44" s="362"/>
      <c r="V44" s="362"/>
      <c r="W44" s="362"/>
      <c r="X44" s="547"/>
      <c r="Y44" s="611"/>
      <c r="Z44" s="612"/>
      <c r="AA44" s="613"/>
      <c r="AB44" s="614" t="s">
        <v>11</v>
      </c>
      <c r="AC44" s="615"/>
      <c r="AD44" s="616"/>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6"/>
      <c r="B48" s="627"/>
      <c r="C48" s="627"/>
      <c r="D48" s="627"/>
      <c r="E48" s="627"/>
      <c r="F48" s="628"/>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2" t="s">
        <v>300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c r="AY49">
        <f t="shared" si="5"/>
        <v>0</v>
      </c>
    </row>
    <row r="50" spans="1:51"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3"/>
      <c r="AF50" s="883"/>
      <c r="AG50" s="883"/>
      <c r="AH50" s="883"/>
      <c r="AI50" s="883"/>
      <c r="AJ50" s="883"/>
      <c r="AK50" s="883"/>
      <c r="AL50" s="883"/>
      <c r="AM50" s="883"/>
      <c r="AN50" s="883"/>
      <c r="AO50" s="883"/>
      <c r="AP50" s="883"/>
      <c r="AQ50" s="882"/>
      <c r="AR50" s="882"/>
      <c r="AS50" s="882"/>
      <c r="AT50" s="882"/>
      <c r="AU50" s="882"/>
      <c r="AV50" s="882"/>
      <c r="AW50" s="882"/>
      <c r="AX50" s="884"/>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0" t="s">
        <v>58</v>
      </c>
      <c r="Q51" s="362"/>
      <c r="R51" s="362"/>
      <c r="S51" s="362"/>
      <c r="T51" s="362"/>
      <c r="U51" s="362"/>
      <c r="V51" s="362"/>
      <c r="W51" s="362"/>
      <c r="X51" s="547"/>
      <c r="Y51" s="611"/>
      <c r="Z51" s="612"/>
      <c r="AA51" s="613"/>
      <c r="AB51" s="614" t="s">
        <v>11</v>
      </c>
      <c r="AC51" s="615"/>
      <c r="AD51" s="616"/>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6"/>
      <c r="B55" s="627"/>
      <c r="C55" s="627"/>
      <c r="D55" s="627"/>
      <c r="E55" s="627"/>
      <c r="F55" s="628"/>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2" t="s">
        <v>300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c r="AY56">
        <f t="shared" si="6"/>
        <v>0</v>
      </c>
    </row>
    <row r="57" spans="1:51"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3"/>
      <c r="AF57" s="883"/>
      <c r="AG57" s="883"/>
      <c r="AH57" s="883"/>
      <c r="AI57" s="883"/>
      <c r="AJ57" s="883"/>
      <c r="AK57" s="883"/>
      <c r="AL57" s="883"/>
      <c r="AM57" s="883"/>
      <c r="AN57" s="883"/>
      <c r="AO57" s="883"/>
      <c r="AP57" s="883"/>
      <c r="AQ57" s="882"/>
      <c r="AR57" s="882"/>
      <c r="AS57" s="882"/>
      <c r="AT57" s="882"/>
      <c r="AU57" s="882"/>
      <c r="AV57" s="882"/>
      <c r="AW57" s="882"/>
      <c r="AX57" s="884"/>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0" t="s">
        <v>58</v>
      </c>
      <c r="Q58" s="362"/>
      <c r="R58" s="362"/>
      <c r="S58" s="362"/>
      <c r="T58" s="362"/>
      <c r="U58" s="362"/>
      <c r="V58" s="362"/>
      <c r="W58" s="362"/>
      <c r="X58" s="547"/>
      <c r="Y58" s="611"/>
      <c r="Z58" s="612"/>
      <c r="AA58" s="613"/>
      <c r="AB58" s="614" t="s">
        <v>11</v>
      </c>
      <c r="AC58" s="615"/>
      <c r="AD58" s="616"/>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2" t="s">
        <v>300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c r="AY63">
        <f t="shared" si="7"/>
        <v>0</v>
      </c>
    </row>
    <row r="64" spans="1:51"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3"/>
      <c r="AF64" s="883"/>
      <c r="AG64" s="883"/>
      <c r="AH64" s="883"/>
      <c r="AI64" s="883"/>
      <c r="AJ64" s="883"/>
      <c r="AK64" s="883"/>
      <c r="AL64" s="883"/>
      <c r="AM64" s="883"/>
      <c r="AN64" s="883"/>
      <c r="AO64" s="883"/>
      <c r="AP64" s="883"/>
      <c r="AQ64" s="883"/>
      <c r="AR64" s="883"/>
      <c r="AS64" s="883"/>
      <c r="AT64" s="883"/>
      <c r="AU64" s="882"/>
      <c r="AV64" s="882"/>
      <c r="AW64" s="882"/>
      <c r="AX64" s="884"/>
      <c r="AY64">
        <f t="shared" si="7"/>
        <v>0</v>
      </c>
    </row>
    <row r="65" spans="1:51" ht="18.75" hidden="1" customHeight="1" x14ac:dyDescent="0.15">
      <c r="A65" s="833" t="s">
        <v>271</v>
      </c>
      <c r="B65" s="834"/>
      <c r="C65" s="834"/>
      <c r="D65" s="834"/>
      <c r="E65" s="834"/>
      <c r="F65" s="835"/>
      <c r="G65" s="836"/>
      <c r="H65" s="838" t="s">
        <v>145</v>
      </c>
      <c r="I65" s="838"/>
      <c r="J65" s="838"/>
      <c r="K65" s="838"/>
      <c r="L65" s="838"/>
      <c r="M65" s="838"/>
      <c r="N65" s="838"/>
      <c r="O65" s="839"/>
      <c r="P65" s="842" t="s">
        <v>58</v>
      </c>
      <c r="Q65" s="838"/>
      <c r="R65" s="838"/>
      <c r="S65" s="838"/>
      <c r="T65" s="838"/>
      <c r="U65" s="838"/>
      <c r="V65" s="839"/>
      <c r="W65" s="844" t="s">
        <v>266</v>
      </c>
      <c r="X65" s="845"/>
      <c r="Y65" s="848"/>
      <c r="Z65" s="848"/>
      <c r="AA65" s="849"/>
      <c r="AB65" s="842" t="s">
        <v>11</v>
      </c>
      <c r="AC65" s="838"/>
      <c r="AD65" s="839"/>
      <c r="AE65" s="320" t="s">
        <v>310</v>
      </c>
      <c r="AF65" s="320"/>
      <c r="AG65" s="320"/>
      <c r="AH65" s="320"/>
      <c r="AI65" s="320" t="s">
        <v>332</v>
      </c>
      <c r="AJ65" s="320"/>
      <c r="AK65" s="320"/>
      <c r="AL65" s="320"/>
      <c r="AM65" s="320" t="s">
        <v>429</v>
      </c>
      <c r="AN65" s="320"/>
      <c r="AO65" s="320"/>
      <c r="AP65" s="320"/>
      <c r="AQ65" s="200" t="s">
        <v>184</v>
      </c>
      <c r="AR65" s="184"/>
      <c r="AS65" s="184"/>
      <c r="AT65" s="185"/>
      <c r="AU65" s="951" t="s">
        <v>133</v>
      </c>
      <c r="AV65" s="951"/>
      <c r="AW65" s="951"/>
      <c r="AX65" s="952"/>
      <c r="AY65">
        <f>COUNTA($H$67)</f>
        <v>0</v>
      </c>
    </row>
    <row r="66" spans="1:51" ht="18.75" hidden="1" customHeight="1" x14ac:dyDescent="0.15">
      <c r="A66" s="826"/>
      <c r="B66" s="827"/>
      <c r="C66" s="827"/>
      <c r="D66" s="827"/>
      <c r="E66" s="827"/>
      <c r="F66" s="828"/>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20"/>
      <c r="AF66" s="320"/>
      <c r="AG66" s="320"/>
      <c r="AH66" s="320"/>
      <c r="AI66" s="320"/>
      <c r="AJ66" s="320"/>
      <c r="AK66" s="320"/>
      <c r="AL66" s="320"/>
      <c r="AM66" s="320"/>
      <c r="AN66" s="320"/>
      <c r="AO66" s="320"/>
      <c r="AP66" s="320"/>
      <c r="AQ66" s="216"/>
      <c r="AR66" s="163"/>
      <c r="AS66" s="164" t="s">
        <v>185</v>
      </c>
      <c r="AT66" s="187"/>
      <c r="AU66" s="256"/>
      <c r="AV66" s="256"/>
      <c r="AW66" s="840" t="s">
        <v>269</v>
      </c>
      <c r="AX66" s="953"/>
      <c r="AY66">
        <f>$AY$65</f>
        <v>0</v>
      </c>
    </row>
    <row r="67" spans="1:51" ht="23.25" hidden="1" customHeight="1" x14ac:dyDescent="0.15">
      <c r="A67" s="826"/>
      <c r="B67" s="827"/>
      <c r="C67" s="827"/>
      <c r="D67" s="827"/>
      <c r="E67" s="827"/>
      <c r="F67" s="828"/>
      <c r="G67" s="954" t="s">
        <v>186</v>
      </c>
      <c r="H67" s="937"/>
      <c r="I67" s="938"/>
      <c r="J67" s="938"/>
      <c r="K67" s="938"/>
      <c r="L67" s="938"/>
      <c r="M67" s="938"/>
      <c r="N67" s="938"/>
      <c r="O67" s="939"/>
      <c r="P67" s="937"/>
      <c r="Q67" s="938"/>
      <c r="R67" s="938"/>
      <c r="S67" s="938"/>
      <c r="T67" s="938"/>
      <c r="U67" s="938"/>
      <c r="V67" s="939"/>
      <c r="W67" s="943"/>
      <c r="X67" s="944"/>
      <c r="Y67" s="924" t="s">
        <v>12</v>
      </c>
      <c r="Z67" s="924"/>
      <c r="AA67" s="925"/>
      <c r="AB67" s="926" t="s">
        <v>290</v>
      </c>
      <c r="AC67" s="926"/>
      <c r="AD67" s="926"/>
      <c r="AE67" s="348"/>
      <c r="AF67" s="349"/>
      <c r="AG67" s="349"/>
      <c r="AH67" s="349"/>
      <c r="AI67" s="348"/>
      <c r="AJ67" s="349"/>
      <c r="AK67" s="349"/>
      <c r="AL67" s="349"/>
      <c r="AM67" s="348"/>
      <c r="AN67" s="349"/>
      <c r="AO67" s="349"/>
      <c r="AP67" s="349"/>
      <c r="AQ67" s="348"/>
      <c r="AR67" s="349"/>
      <c r="AS67" s="349"/>
      <c r="AT67" s="791"/>
      <c r="AU67" s="349"/>
      <c r="AV67" s="349"/>
      <c r="AW67" s="349"/>
      <c r="AX67" s="350"/>
      <c r="AY67">
        <f t="shared" ref="AY67:AY72" si="8">$AY$65</f>
        <v>0</v>
      </c>
    </row>
    <row r="68" spans="1:51" ht="23.25" hidden="1" customHeight="1" x14ac:dyDescent="0.15">
      <c r="A68" s="826"/>
      <c r="B68" s="827"/>
      <c r="C68" s="827"/>
      <c r="D68" s="827"/>
      <c r="E68" s="827"/>
      <c r="F68" s="828"/>
      <c r="G68" s="914"/>
      <c r="H68" s="940"/>
      <c r="I68" s="941"/>
      <c r="J68" s="941"/>
      <c r="K68" s="941"/>
      <c r="L68" s="941"/>
      <c r="M68" s="941"/>
      <c r="N68" s="941"/>
      <c r="O68" s="942"/>
      <c r="P68" s="940"/>
      <c r="Q68" s="941"/>
      <c r="R68" s="941"/>
      <c r="S68" s="941"/>
      <c r="T68" s="941"/>
      <c r="U68" s="941"/>
      <c r="V68" s="942"/>
      <c r="W68" s="945"/>
      <c r="X68" s="946"/>
      <c r="Y68" s="115" t="s">
        <v>53</v>
      </c>
      <c r="Z68" s="115"/>
      <c r="AA68" s="116"/>
      <c r="AB68" s="949" t="s">
        <v>290</v>
      </c>
      <c r="AC68" s="949"/>
      <c r="AD68" s="949"/>
      <c r="AE68" s="348"/>
      <c r="AF68" s="349"/>
      <c r="AG68" s="349"/>
      <c r="AH68" s="349"/>
      <c r="AI68" s="348"/>
      <c r="AJ68" s="349"/>
      <c r="AK68" s="349"/>
      <c r="AL68" s="349"/>
      <c r="AM68" s="348"/>
      <c r="AN68" s="349"/>
      <c r="AO68" s="349"/>
      <c r="AP68" s="349"/>
      <c r="AQ68" s="348"/>
      <c r="AR68" s="349"/>
      <c r="AS68" s="349"/>
      <c r="AT68" s="791"/>
      <c r="AU68" s="349"/>
      <c r="AV68" s="349"/>
      <c r="AW68" s="349"/>
      <c r="AX68" s="350"/>
      <c r="AY68">
        <f t="shared" si="8"/>
        <v>0</v>
      </c>
    </row>
    <row r="69" spans="1:51" ht="23.25" hidden="1" customHeight="1" x14ac:dyDescent="0.15">
      <c r="A69" s="826"/>
      <c r="B69" s="827"/>
      <c r="C69" s="827"/>
      <c r="D69" s="827"/>
      <c r="E69" s="827"/>
      <c r="F69" s="828"/>
      <c r="G69" s="955"/>
      <c r="H69" s="940"/>
      <c r="I69" s="941"/>
      <c r="J69" s="941"/>
      <c r="K69" s="941"/>
      <c r="L69" s="941"/>
      <c r="M69" s="941"/>
      <c r="N69" s="941"/>
      <c r="O69" s="942"/>
      <c r="P69" s="940"/>
      <c r="Q69" s="941"/>
      <c r="R69" s="941"/>
      <c r="S69" s="941"/>
      <c r="T69" s="941"/>
      <c r="U69" s="941"/>
      <c r="V69" s="942"/>
      <c r="W69" s="947"/>
      <c r="X69" s="948"/>
      <c r="Y69" s="115" t="s">
        <v>13</v>
      </c>
      <c r="Z69" s="115"/>
      <c r="AA69" s="116"/>
      <c r="AB69" s="950" t="s">
        <v>291</v>
      </c>
      <c r="AC69" s="950"/>
      <c r="AD69" s="950"/>
      <c r="AE69" s="356"/>
      <c r="AF69" s="357"/>
      <c r="AG69" s="357"/>
      <c r="AH69" s="357"/>
      <c r="AI69" s="356"/>
      <c r="AJ69" s="357"/>
      <c r="AK69" s="357"/>
      <c r="AL69" s="357"/>
      <c r="AM69" s="356"/>
      <c r="AN69" s="357"/>
      <c r="AO69" s="357"/>
      <c r="AP69" s="357"/>
      <c r="AQ69" s="348"/>
      <c r="AR69" s="349"/>
      <c r="AS69" s="349"/>
      <c r="AT69" s="791"/>
      <c r="AU69" s="349"/>
      <c r="AV69" s="349"/>
      <c r="AW69" s="349"/>
      <c r="AX69" s="350"/>
      <c r="AY69">
        <f t="shared" si="8"/>
        <v>0</v>
      </c>
    </row>
    <row r="70" spans="1:51" ht="23.25" hidden="1" customHeight="1" x14ac:dyDescent="0.15">
      <c r="A70" s="826" t="s">
        <v>275</v>
      </c>
      <c r="B70" s="827"/>
      <c r="C70" s="827"/>
      <c r="D70" s="827"/>
      <c r="E70" s="827"/>
      <c r="F70" s="828"/>
      <c r="G70" s="914" t="s">
        <v>187</v>
      </c>
      <c r="H70" s="915"/>
      <c r="I70" s="915"/>
      <c r="J70" s="915"/>
      <c r="K70" s="915"/>
      <c r="L70" s="915"/>
      <c r="M70" s="915"/>
      <c r="N70" s="915"/>
      <c r="O70" s="915"/>
      <c r="P70" s="915"/>
      <c r="Q70" s="915"/>
      <c r="R70" s="915"/>
      <c r="S70" s="915"/>
      <c r="T70" s="915"/>
      <c r="U70" s="915"/>
      <c r="V70" s="915"/>
      <c r="W70" s="918" t="s">
        <v>289</v>
      </c>
      <c r="X70" s="919"/>
      <c r="Y70" s="924" t="s">
        <v>12</v>
      </c>
      <c r="Z70" s="924"/>
      <c r="AA70" s="925"/>
      <c r="AB70" s="926" t="s">
        <v>290</v>
      </c>
      <c r="AC70" s="926"/>
      <c r="AD70" s="926"/>
      <c r="AE70" s="348"/>
      <c r="AF70" s="349"/>
      <c r="AG70" s="349"/>
      <c r="AH70" s="349"/>
      <c r="AI70" s="348"/>
      <c r="AJ70" s="349"/>
      <c r="AK70" s="349"/>
      <c r="AL70" s="349"/>
      <c r="AM70" s="348"/>
      <c r="AN70" s="349"/>
      <c r="AO70" s="349"/>
      <c r="AP70" s="349"/>
      <c r="AQ70" s="348"/>
      <c r="AR70" s="349"/>
      <c r="AS70" s="349"/>
      <c r="AT70" s="791"/>
      <c r="AU70" s="349"/>
      <c r="AV70" s="349"/>
      <c r="AW70" s="349"/>
      <c r="AX70" s="350"/>
      <c r="AY70">
        <f t="shared" si="8"/>
        <v>0</v>
      </c>
    </row>
    <row r="71" spans="1:51" ht="23.25" hidden="1" customHeight="1" x14ac:dyDescent="0.15">
      <c r="A71" s="826"/>
      <c r="B71" s="827"/>
      <c r="C71" s="827"/>
      <c r="D71" s="827"/>
      <c r="E71" s="827"/>
      <c r="F71" s="828"/>
      <c r="G71" s="914"/>
      <c r="H71" s="916"/>
      <c r="I71" s="916"/>
      <c r="J71" s="916"/>
      <c r="K71" s="916"/>
      <c r="L71" s="916"/>
      <c r="M71" s="916"/>
      <c r="N71" s="916"/>
      <c r="O71" s="916"/>
      <c r="P71" s="916"/>
      <c r="Q71" s="916"/>
      <c r="R71" s="916"/>
      <c r="S71" s="916"/>
      <c r="T71" s="916"/>
      <c r="U71" s="916"/>
      <c r="V71" s="916"/>
      <c r="W71" s="920"/>
      <c r="X71" s="921"/>
      <c r="Y71" s="115" t="s">
        <v>53</v>
      </c>
      <c r="Z71" s="115"/>
      <c r="AA71" s="116"/>
      <c r="AB71" s="949" t="s">
        <v>290</v>
      </c>
      <c r="AC71" s="949"/>
      <c r="AD71" s="949"/>
      <c r="AE71" s="348"/>
      <c r="AF71" s="349"/>
      <c r="AG71" s="349"/>
      <c r="AH71" s="349"/>
      <c r="AI71" s="348"/>
      <c r="AJ71" s="349"/>
      <c r="AK71" s="349"/>
      <c r="AL71" s="349"/>
      <c r="AM71" s="348"/>
      <c r="AN71" s="349"/>
      <c r="AO71" s="349"/>
      <c r="AP71" s="349"/>
      <c r="AQ71" s="348"/>
      <c r="AR71" s="349"/>
      <c r="AS71" s="349"/>
      <c r="AT71" s="791"/>
      <c r="AU71" s="349"/>
      <c r="AV71" s="349"/>
      <c r="AW71" s="349"/>
      <c r="AX71" s="350"/>
      <c r="AY71">
        <f t="shared" si="8"/>
        <v>0</v>
      </c>
    </row>
    <row r="72" spans="1:51" ht="23.25" hidden="1" customHeight="1" x14ac:dyDescent="0.15">
      <c r="A72" s="829"/>
      <c r="B72" s="830"/>
      <c r="C72" s="830"/>
      <c r="D72" s="830"/>
      <c r="E72" s="830"/>
      <c r="F72" s="831"/>
      <c r="G72" s="914"/>
      <c r="H72" s="917"/>
      <c r="I72" s="917"/>
      <c r="J72" s="917"/>
      <c r="K72" s="917"/>
      <c r="L72" s="917"/>
      <c r="M72" s="917"/>
      <c r="N72" s="917"/>
      <c r="O72" s="917"/>
      <c r="P72" s="917"/>
      <c r="Q72" s="917"/>
      <c r="R72" s="917"/>
      <c r="S72" s="917"/>
      <c r="T72" s="917"/>
      <c r="U72" s="917"/>
      <c r="V72" s="917"/>
      <c r="W72" s="922"/>
      <c r="X72" s="923"/>
      <c r="Y72" s="115" t="s">
        <v>13</v>
      </c>
      <c r="Z72" s="115"/>
      <c r="AA72" s="116"/>
      <c r="AB72" s="950" t="s">
        <v>291</v>
      </c>
      <c r="AC72" s="950"/>
      <c r="AD72" s="950"/>
      <c r="AE72" s="356"/>
      <c r="AF72" s="357"/>
      <c r="AG72" s="357"/>
      <c r="AH72" s="357"/>
      <c r="AI72" s="356"/>
      <c r="AJ72" s="357"/>
      <c r="AK72" s="357"/>
      <c r="AL72" s="357"/>
      <c r="AM72" s="356"/>
      <c r="AN72" s="357"/>
      <c r="AO72" s="357"/>
      <c r="AP72" s="913"/>
      <c r="AQ72" s="348"/>
      <c r="AR72" s="349"/>
      <c r="AS72" s="349"/>
      <c r="AT72" s="791"/>
      <c r="AU72" s="349"/>
      <c r="AV72" s="349"/>
      <c r="AW72" s="349"/>
      <c r="AX72" s="350"/>
      <c r="AY72">
        <f t="shared" si="8"/>
        <v>0</v>
      </c>
    </row>
    <row r="73" spans="1:51" ht="18.75" hidden="1" customHeight="1" x14ac:dyDescent="0.15">
      <c r="A73" s="812" t="s">
        <v>271</v>
      </c>
      <c r="B73" s="813"/>
      <c r="C73" s="813"/>
      <c r="D73" s="813"/>
      <c r="E73" s="813"/>
      <c r="F73" s="814"/>
      <c r="G73" s="783"/>
      <c r="H73" s="184" t="s">
        <v>145</v>
      </c>
      <c r="I73" s="184"/>
      <c r="J73" s="184"/>
      <c r="K73" s="184"/>
      <c r="L73" s="184"/>
      <c r="M73" s="184"/>
      <c r="N73" s="184"/>
      <c r="O73" s="185"/>
      <c r="P73" s="200" t="s">
        <v>58</v>
      </c>
      <c r="Q73" s="184"/>
      <c r="R73" s="184"/>
      <c r="S73" s="184"/>
      <c r="T73" s="184"/>
      <c r="U73" s="184"/>
      <c r="V73" s="184"/>
      <c r="W73" s="184"/>
      <c r="X73" s="185"/>
      <c r="Y73" s="785"/>
      <c r="Z73" s="786"/>
      <c r="AA73" s="787"/>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5"/>
      <c r="B74" s="816"/>
      <c r="C74" s="816"/>
      <c r="D74" s="816"/>
      <c r="E74" s="816"/>
      <c r="F74" s="817"/>
      <c r="G74" s="78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5"/>
      <c r="B75" s="816"/>
      <c r="C75" s="816"/>
      <c r="D75" s="816"/>
      <c r="E75" s="816"/>
      <c r="F75" s="817"/>
      <c r="G75" s="75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5"/>
      <c r="B76" s="816"/>
      <c r="C76" s="816"/>
      <c r="D76" s="816"/>
      <c r="E76" s="816"/>
      <c r="F76" s="817"/>
      <c r="G76" s="75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5"/>
      <c r="B77" s="816"/>
      <c r="C77" s="816"/>
      <c r="D77" s="816"/>
      <c r="E77" s="816"/>
      <c r="F77" s="817"/>
      <c r="G77" s="76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87" t="s">
        <v>303</v>
      </c>
      <c r="B78" s="888"/>
      <c r="C78" s="888"/>
      <c r="D78" s="888"/>
      <c r="E78" s="885" t="s">
        <v>249</v>
      </c>
      <c r="F78" s="886"/>
      <c r="G78" s="45" t="s">
        <v>187</v>
      </c>
      <c r="H78" s="769"/>
      <c r="I78" s="230"/>
      <c r="J78" s="230"/>
      <c r="K78" s="230"/>
      <c r="L78" s="230"/>
      <c r="M78" s="230"/>
      <c r="N78" s="230"/>
      <c r="O78" s="770"/>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88" t="s">
        <v>148</v>
      </c>
      <c r="B79" s="789"/>
      <c r="C79" s="789"/>
      <c r="D79" s="789"/>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111" t="s">
        <v>265</v>
      </c>
      <c r="AP79" s="112"/>
      <c r="AQ79" s="112"/>
      <c r="AR79" s="62"/>
      <c r="AS79" s="111"/>
      <c r="AT79" s="112"/>
      <c r="AU79" s="112"/>
      <c r="AV79" s="112"/>
      <c r="AW79" s="112"/>
      <c r="AX79" s="113"/>
      <c r="AY79">
        <f>COUNTIF($AR$79,"☑")</f>
        <v>0</v>
      </c>
    </row>
    <row r="80" spans="1:51" ht="18.75" hidden="1" customHeight="1" x14ac:dyDescent="0.15">
      <c r="A80" s="500" t="s">
        <v>146</v>
      </c>
      <c r="B80" s="821" t="s">
        <v>262</v>
      </c>
      <c r="C80" s="822"/>
      <c r="D80" s="822"/>
      <c r="E80" s="822"/>
      <c r="F80" s="823"/>
      <c r="G80" s="756" t="s">
        <v>138</v>
      </c>
      <c r="H80" s="756"/>
      <c r="I80" s="756"/>
      <c r="J80" s="756"/>
      <c r="K80" s="756"/>
      <c r="L80" s="756"/>
      <c r="M80" s="756"/>
      <c r="N80" s="756"/>
      <c r="O80" s="756"/>
      <c r="P80" s="756"/>
      <c r="Q80" s="756"/>
      <c r="R80" s="756"/>
      <c r="S80" s="756"/>
      <c r="T80" s="756"/>
      <c r="U80" s="756"/>
      <c r="V80" s="756"/>
      <c r="W80" s="756"/>
      <c r="X80" s="756"/>
      <c r="Y80" s="756"/>
      <c r="Z80" s="756"/>
      <c r="AA80" s="757"/>
      <c r="AB80" s="755" t="s">
        <v>622</v>
      </c>
      <c r="AC80" s="756"/>
      <c r="AD80" s="756"/>
      <c r="AE80" s="756"/>
      <c r="AF80" s="756"/>
      <c r="AG80" s="756"/>
      <c r="AH80" s="756"/>
      <c r="AI80" s="756"/>
      <c r="AJ80" s="756"/>
      <c r="AK80" s="756"/>
      <c r="AL80" s="756"/>
      <c r="AM80" s="756"/>
      <c r="AN80" s="756"/>
      <c r="AO80" s="756"/>
      <c r="AP80" s="756"/>
      <c r="AQ80" s="756"/>
      <c r="AR80" s="756"/>
      <c r="AS80" s="756"/>
      <c r="AT80" s="756"/>
      <c r="AU80" s="756"/>
      <c r="AV80" s="756"/>
      <c r="AW80" s="756"/>
      <c r="AX80" s="857"/>
      <c r="AY80">
        <f>COUNTA($G$82)</f>
        <v>0</v>
      </c>
    </row>
    <row r="81" spans="1:60" ht="22.5" hidden="1" customHeight="1" x14ac:dyDescent="0.15">
      <c r="A81" s="501"/>
      <c r="B81" s="824"/>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4"/>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4"/>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5"/>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4"/>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1" t="s">
        <v>60</v>
      </c>
      <c r="H85" s="756"/>
      <c r="I85" s="756"/>
      <c r="J85" s="756"/>
      <c r="K85" s="756"/>
      <c r="L85" s="756"/>
      <c r="M85" s="756"/>
      <c r="N85" s="756"/>
      <c r="O85" s="757"/>
      <c r="P85" s="755" t="s">
        <v>62</v>
      </c>
      <c r="Q85" s="756"/>
      <c r="R85" s="756"/>
      <c r="S85" s="756"/>
      <c r="T85" s="756"/>
      <c r="U85" s="756"/>
      <c r="V85" s="756"/>
      <c r="W85" s="756"/>
      <c r="X85" s="757"/>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76"/>
      <c r="R87" s="776"/>
      <c r="S87" s="776"/>
      <c r="T87" s="776"/>
      <c r="U87" s="776"/>
      <c r="V87" s="776"/>
      <c r="W87" s="776"/>
      <c r="X87" s="777"/>
      <c r="Y87" s="735" t="s">
        <v>61</v>
      </c>
      <c r="Z87" s="736"/>
      <c r="AA87" s="737"/>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78"/>
      <c r="Q88" s="778"/>
      <c r="R88" s="778"/>
      <c r="S88" s="778"/>
      <c r="T88" s="778"/>
      <c r="U88" s="778"/>
      <c r="V88" s="778"/>
      <c r="W88" s="778"/>
      <c r="X88" s="779"/>
      <c r="Y88" s="712" t="s">
        <v>53</v>
      </c>
      <c r="Z88" s="713"/>
      <c r="AA88" s="714"/>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0"/>
      <c r="Y89" s="712" t="s">
        <v>13</v>
      </c>
      <c r="Z89" s="713"/>
      <c r="AA89" s="714"/>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1" t="s">
        <v>60</v>
      </c>
      <c r="H90" s="756"/>
      <c r="I90" s="756"/>
      <c r="J90" s="756"/>
      <c r="K90" s="756"/>
      <c r="L90" s="756"/>
      <c r="M90" s="756"/>
      <c r="N90" s="756"/>
      <c r="O90" s="757"/>
      <c r="P90" s="755" t="s">
        <v>62</v>
      </c>
      <c r="Q90" s="756"/>
      <c r="R90" s="756"/>
      <c r="S90" s="756"/>
      <c r="T90" s="756"/>
      <c r="U90" s="756"/>
      <c r="V90" s="756"/>
      <c r="W90" s="756"/>
      <c r="X90" s="757"/>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76"/>
      <c r="R92" s="776"/>
      <c r="S92" s="776"/>
      <c r="T92" s="776"/>
      <c r="U92" s="776"/>
      <c r="V92" s="776"/>
      <c r="W92" s="776"/>
      <c r="X92" s="777"/>
      <c r="Y92" s="735" t="s">
        <v>61</v>
      </c>
      <c r="Z92" s="736"/>
      <c r="AA92" s="737"/>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78"/>
      <c r="Q93" s="778"/>
      <c r="R93" s="778"/>
      <c r="S93" s="778"/>
      <c r="T93" s="778"/>
      <c r="U93" s="778"/>
      <c r="V93" s="778"/>
      <c r="W93" s="778"/>
      <c r="X93" s="779"/>
      <c r="Y93" s="712" t="s">
        <v>53</v>
      </c>
      <c r="Z93" s="713"/>
      <c r="AA93" s="714"/>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0"/>
      <c r="Y94" s="712" t="s">
        <v>13</v>
      </c>
      <c r="Z94" s="713"/>
      <c r="AA94" s="714"/>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1" t="s">
        <v>60</v>
      </c>
      <c r="H95" s="756"/>
      <c r="I95" s="756"/>
      <c r="J95" s="756"/>
      <c r="K95" s="756"/>
      <c r="L95" s="756"/>
      <c r="M95" s="756"/>
      <c r="N95" s="756"/>
      <c r="O95" s="757"/>
      <c r="P95" s="755" t="s">
        <v>62</v>
      </c>
      <c r="Q95" s="756"/>
      <c r="R95" s="756"/>
      <c r="S95" s="756"/>
      <c r="T95" s="756"/>
      <c r="U95" s="756"/>
      <c r="V95" s="756"/>
      <c r="W95" s="756"/>
      <c r="X95" s="757"/>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76"/>
      <c r="R97" s="776"/>
      <c r="S97" s="776"/>
      <c r="T97" s="776"/>
      <c r="U97" s="776"/>
      <c r="V97" s="776"/>
      <c r="W97" s="776"/>
      <c r="X97" s="777"/>
      <c r="Y97" s="735" t="s">
        <v>61</v>
      </c>
      <c r="Z97" s="736"/>
      <c r="AA97" s="737"/>
      <c r="AB97" s="388"/>
      <c r="AC97" s="389"/>
      <c r="AD97" s="390"/>
      <c r="AE97" s="348"/>
      <c r="AF97" s="349"/>
      <c r="AG97" s="349"/>
      <c r="AH97" s="791"/>
      <c r="AI97" s="348"/>
      <c r="AJ97" s="349"/>
      <c r="AK97" s="349"/>
      <c r="AL97" s="79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78"/>
      <c r="Q98" s="778"/>
      <c r="R98" s="778"/>
      <c r="S98" s="778"/>
      <c r="T98" s="778"/>
      <c r="U98" s="778"/>
      <c r="V98" s="778"/>
      <c r="W98" s="778"/>
      <c r="X98" s="779"/>
      <c r="Y98" s="712" t="s">
        <v>53</v>
      </c>
      <c r="Z98" s="713"/>
      <c r="AA98" s="714"/>
      <c r="AB98" s="285"/>
      <c r="AC98" s="286"/>
      <c r="AD98" s="287"/>
      <c r="AE98" s="348"/>
      <c r="AF98" s="349"/>
      <c r="AG98" s="349"/>
      <c r="AH98" s="791"/>
      <c r="AI98" s="348"/>
      <c r="AJ98" s="349"/>
      <c r="AK98" s="349"/>
      <c r="AL98" s="79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5"/>
      <c r="C99" s="855"/>
      <c r="D99" s="855"/>
      <c r="E99" s="855"/>
      <c r="F99" s="856"/>
      <c r="G99" s="781"/>
      <c r="H99" s="233"/>
      <c r="I99" s="233"/>
      <c r="J99" s="233"/>
      <c r="K99" s="233"/>
      <c r="L99" s="233"/>
      <c r="M99" s="233"/>
      <c r="N99" s="233"/>
      <c r="O99" s="782"/>
      <c r="P99" s="818"/>
      <c r="Q99" s="818"/>
      <c r="R99" s="818"/>
      <c r="S99" s="818"/>
      <c r="T99" s="818"/>
      <c r="U99" s="818"/>
      <c r="V99" s="818"/>
      <c r="W99" s="818"/>
      <c r="X99" s="819"/>
      <c r="Y99" s="461" t="s">
        <v>13</v>
      </c>
      <c r="Z99" s="462"/>
      <c r="AA99" s="463"/>
      <c r="AB99" s="443" t="s">
        <v>14</v>
      </c>
      <c r="AC99" s="444"/>
      <c r="AD99" s="445"/>
      <c r="AE99" s="792"/>
      <c r="AF99" s="793"/>
      <c r="AG99" s="793"/>
      <c r="AH99" s="820"/>
      <c r="AI99" s="792"/>
      <c r="AJ99" s="793"/>
      <c r="AK99" s="793"/>
      <c r="AL99" s="820"/>
      <c r="AM99" s="792"/>
      <c r="AN99" s="793"/>
      <c r="AO99" s="793"/>
      <c r="AP99" s="793"/>
      <c r="AQ99" s="794"/>
      <c r="AR99" s="795"/>
      <c r="AS99" s="795"/>
      <c r="AT99" s="796"/>
      <c r="AU99" s="793"/>
      <c r="AV99" s="793"/>
      <c r="AW99" s="793"/>
      <c r="AX99" s="797"/>
      <c r="AY99">
        <f t="shared" si="12"/>
        <v>0</v>
      </c>
    </row>
    <row r="100" spans="1:60" ht="31.5" customHeight="1" x14ac:dyDescent="0.15">
      <c r="A100" s="807" t="s">
        <v>272</v>
      </c>
      <c r="B100" s="808"/>
      <c r="C100" s="808"/>
      <c r="D100" s="808"/>
      <c r="E100" s="808"/>
      <c r="F100" s="809"/>
      <c r="G100" s="810" t="s">
        <v>59</v>
      </c>
      <c r="H100" s="810"/>
      <c r="I100" s="810"/>
      <c r="J100" s="810"/>
      <c r="K100" s="810"/>
      <c r="L100" s="810"/>
      <c r="M100" s="810"/>
      <c r="N100" s="810"/>
      <c r="O100" s="810"/>
      <c r="P100" s="810"/>
      <c r="Q100" s="810"/>
      <c r="R100" s="810"/>
      <c r="S100" s="810"/>
      <c r="T100" s="810"/>
      <c r="U100" s="810"/>
      <c r="V100" s="810"/>
      <c r="W100" s="810"/>
      <c r="X100" s="811"/>
      <c r="Y100" s="446"/>
      <c r="Z100" s="447"/>
      <c r="AA100" s="448"/>
      <c r="AB100" s="832" t="s">
        <v>11</v>
      </c>
      <c r="AC100" s="832"/>
      <c r="AD100" s="832"/>
      <c r="AE100" s="798" t="s">
        <v>310</v>
      </c>
      <c r="AF100" s="799"/>
      <c r="AG100" s="799"/>
      <c r="AH100" s="800"/>
      <c r="AI100" s="798" t="s">
        <v>332</v>
      </c>
      <c r="AJ100" s="799"/>
      <c r="AK100" s="799"/>
      <c r="AL100" s="800"/>
      <c r="AM100" s="798" t="s">
        <v>429</v>
      </c>
      <c r="AN100" s="799"/>
      <c r="AO100" s="799"/>
      <c r="AP100" s="800"/>
      <c r="AQ100" s="901" t="s">
        <v>337</v>
      </c>
      <c r="AR100" s="902"/>
      <c r="AS100" s="902"/>
      <c r="AT100" s="903"/>
      <c r="AU100" s="901" t="s">
        <v>463</v>
      </c>
      <c r="AV100" s="902"/>
      <c r="AW100" s="902"/>
      <c r="AX100" s="904"/>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0" t="s">
        <v>54</v>
      </c>
      <c r="Z101" s="698"/>
      <c r="AA101" s="699"/>
      <c r="AB101" s="532"/>
      <c r="AC101" s="532"/>
      <c r="AD101" s="532"/>
      <c r="AE101" s="348" t="s">
        <v>638</v>
      </c>
      <c r="AF101" s="349"/>
      <c r="AG101" s="349"/>
      <c r="AH101" s="349"/>
      <c r="AI101" s="348" t="s">
        <v>638</v>
      </c>
      <c r="AJ101" s="349"/>
      <c r="AK101" s="349"/>
      <c r="AL101" s="349"/>
      <c r="AM101" s="343"/>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c r="AC102" s="532"/>
      <c r="AD102" s="532"/>
      <c r="AE102" s="348" t="s">
        <v>638</v>
      </c>
      <c r="AF102" s="349"/>
      <c r="AG102" s="349"/>
      <c r="AH102" s="349"/>
      <c r="AI102" s="348" t="s">
        <v>638</v>
      </c>
      <c r="AJ102" s="349"/>
      <c r="AK102" s="349"/>
      <c r="AL102" s="349"/>
      <c r="AM102" s="343">
        <v>0</v>
      </c>
      <c r="AN102" s="343"/>
      <c r="AO102" s="343"/>
      <c r="AP102" s="343"/>
      <c r="AQ102" s="343">
        <v>2</v>
      </c>
      <c r="AR102" s="343"/>
      <c r="AS102" s="343"/>
      <c r="AT102" s="343"/>
      <c r="AU102" s="356">
        <v>2</v>
      </c>
      <c r="AV102" s="357"/>
      <c r="AW102" s="357"/>
      <c r="AX102" s="905"/>
    </row>
    <row r="103" spans="1:60" ht="31.5" hidden="1" customHeight="1" x14ac:dyDescent="0.15">
      <c r="A103" s="469" t="s">
        <v>272</v>
      </c>
      <c r="B103" s="470"/>
      <c r="C103" s="470"/>
      <c r="D103" s="470"/>
      <c r="E103" s="470"/>
      <c r="F103" s="471"/>
      <c r="G103" s="713" t="s">
        <v>59</v>
      </c>
      <c r="H103" s="713"/>
      <c r="I103" s="713"/>
      <c r="J103" s="713"/>
      <c r="K103" s="713"/>
      <c r="L103" s="713"/>
      <c r="M103" s="713"/>
      <c r="N103" s="713"/>
      <c r="O103" s="713"/>
      <c r="P103" s="713"/>
      <c r="Q103" s="713"/>
      <c r="R103" s="713"/>
      <c r="S103" s="713"/>
      <c r="T103" s="713"/>
      <c r="U103" s="713"/>
      <c r="V103" s="713"/>
      <c r="W103" s="713"/>
      <c r="X103" s="714"/>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3" t="s">
        <v>59</v>
      </c>
      <c r="H106" s="713"/>
      <c r="I106" s="713"/>
      <c r="J106" s="713"/>
      <c r="K106" s="713"/>
      <c r="L106" s="713"/>
      <c r="M106" s="713"/>
      <c r="N106" s="713"/>
      <c r="O106" s="713"/>
      <c r="P106" s="713"/>
      <c r="Q106" s="713"/>
      <c r="R106" s="713"/>
      <c r="S106" s="713"/>
      <c r="T106" s="713"/>
      <c r="U106" s="713"/>
      <c r="V106" s="713"/>
      <c r="W106" s="713"/>
      <c r="X106" s="714"/>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3" t="s">
        <v>59</v>
      </c>
      <c r="H109" s="713"/>
      <c r="I109" s="713"/>
      <c r="J109" s="713"/>
      <c r="K109" s="713"/>
      <c r="L109" s="713"/>
      <c r="M109" s="713"/>
      <c r="N109" s="713"/>
      <c r="O109" s="713"/>
      <c r="P109" s="713"/>
      <c r="Q109" s="713"/>
      <c r="R109" s="713"/>
      <c r="S109" s="713"/>
      <c r="T109" s="713"/>
      <c r="U109" s="713"/>
      <c r="V109" s="713"/>
      <c r="W109" s="713"/>
      <c r="X109" s="714"/>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3" t="s">
        <v>59</v>
      </c>
      <c r="H112" s="713"/>
      <c r="I112" s="713"/>
      <c r="J112" s="713"/>
      <c r="K112" s="713"/>
      <c r="L112" s="713"/>
      <c r="M112" s="713"/>
      <c r="N112" s="713"/>
      <c r="O112" s="713"/>
      <c r="P112" s="713"/>
      <c r="Q112" s="713"/>
      <c r="R112" s="713"/>
      <c r="S112" s="713"/>
      <c r="T112" s="713"/>
      <c r="U112" s="713"/>
      <c r="V112" s="713"/>
      <c r="W112" s="713"/>
      <c r="X112" s="714"/>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1"/>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1"/>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t="s">
        <v>656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68" t="s">
        <v>325</v>
      </c>
      <c r="B130" s="966"/>
      <c r="C130" s="965" t="s">
        <v>188</v>
      </c>
      <c r="D130" s="966"/>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69"/>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6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6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5</v>
      </c>
      <c r="AR133" s="256"/>
      <c r="AS133" s="164" t="s">
        <v>185</v>
      </c>
      <c r="AT133" s="187"/>
      <c r="AU133" s="163">
        <v>7</v>
      </c>
      <c r="AV133" s="163"/>
      <c r="AW133" s="164" t="s">
        <v>175</v>
      </c>
      <c r="AX133" s="165"/>
      <c r="AY133">
        <f>$AY$132</f>
        <v>1</v>
      </c>
    </row>
    <row r="134" spans="1:51" ht="39.75" customHeight="1" x14ac:dyDescent="0.15">
      <c r="A134" s="969"/>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291</v>
      </c>
      <c r="AC134" s="209"/>
      <c r="AD134" s="209"/>
      <c r="AE134" s="251">
        <v>96.3</v>
      </c>
      <c r="AF134" s="152"/>
      <c r="AG134" s="152"/>
      <c r="AH134" s="152"/>
      <c r="AI134" s="251">
        <v>96.2</v>
      </c>
      <c r="AJ134" s="152"/>
      <c r="AK134" s="152"/>
      <c r="AL134" s="152"/>
      <c r="AM134" s="251">
        <v>100</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6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291</v>
      </c>
      <c r="AC135" s="160"/>
      <c r="AD135" s="160"/>
      <c r="AE135" s="251">
        <v>90</v>
      </c>
      <c r="AF135" s="152"/>
      <c r="AG135" s="152"/>
      <c r="AH135" s="152"/>
      <c r="AI135" s="251">
        <v>90</v>
      </c>
      <c r="AJ135" s="152"/>
      <c r="AK135" s="152"/>
      <c r="AL135" s="152"/>
      <c r="AM135" s="251">
        <v>90</v>
      </c>
      <c r="AN135" s="152"/>
      <c r="AO135" s="152"/>
      <c r="AP135" s="152"/>
      <c r="AQ135" s="251">
        <v>90</v>
      </c>
      <c r="AR135" s="152"/>
      <c r="AS135" s="152"/>
      <c r="AT135" s="152"/>
      <c r="AU135" s="251">
        <v>90</v>
      </c>
      <c r="AV135" s="152"/>
      <c r="AW135" s="152"/>
      <c r="AX135" s="193"/>
      <c r="AY135">
        <f t="shared" si="13"/>
        <v>1</v>
      </c>
    </row>
    <row r="136" spans="1:51" ht="18.75" hidden="1" customHeight="1" x14ac:dyDescent="0.15">
      <c r="A136" s="96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6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6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6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6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6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6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6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6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6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6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6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6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6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6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6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6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6"/>
      <c r="AY152">
        <f>COUNTA($G$154)</f>
        <v>0</v>
      </c>
    </row>
    <row r="153" spans="1:51" ht="22.5" hidden="1" customHeight="1" x14ac:dyDescent="0.15">
      <c r="A153" s="96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6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89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6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89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6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89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6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9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6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6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6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89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6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89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6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89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6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9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6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6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6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89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6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89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6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89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6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9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6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6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6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89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6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89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6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89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6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9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6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6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6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89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6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89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6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89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6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9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6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69"/>
      <c r="B188" s="238"/>
      <c r="C188" s="237"/>
      <c r="D188" s="238"/>
      <c r="E188" s="175" t="s">
        <v>649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6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6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6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6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6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6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6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6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6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6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6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6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6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6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6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6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6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6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6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6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6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6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6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6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6"/>
      <c r="AY212">
        <f>COUNTA($G$214)</f>
        <v>0</v>
      </c>
    </row>
    <row r="213" spans="1:51" ht="22.5" hidden="1" customHeight="1" x14ac:dyDescent="0.15">
      <c r="A213" s="96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9"/>
      <c r="B214" s="238"/>
      <c r="C214" s="237"/>
      <c r="D214" s="238"/>
      <c r="E214" s="237"/>
      <c r="F214" s="299"/>
      <c r="G214" s="217"/>
      <c r="H214" s="176"/>
      <c r="I214" s="176"/>
      <c r="J214" s="176"/>
      <c r="K214" s="176"/>
      <c r="L214" s="176"/>
      <c r="M214" s="176"/>
      <c r="N214" s="176"/>
      <c r="O214" s="176"/>
      <c r="P214" s="218"/>
      <c r="Q214" s="956"/>
      <c r="R214" s="957"/>
      <c r="S214" s="957"/>
      <c r="T214" s="957"/>
      <c r="U214" s="957"/>
      <c r="V214" s="957"/>
      <c r="W214" s="957"/>
      <c r="X214" s="957"/>
      <c r="Y214" s="957"/>
      <c r="Z214" s="957"/>
      <c r="AA214" s="95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69"/>
      <c r="B215" s="238"/>
      <c r="C215" s="237"/>
      <c r="D215" s="238"/>
      <c r="E215" s="237"/>
      <c r="F215" s="299"/>
      <c r="G215" s="219"/>
      <c r="H215" s="220"/>
      <c r="I215" s="220"/>
      <c r="J215" s="220"/>
      <c r="K215" s="220"/>
      <c r="L215" s="220"/>
      <c r="M215" s="220"/>
      <c r="N215" s="220"/>
      <c r="O215" s="220"/>
      <c r="P215" s="221"/>
      <c r="Q215" s="959"/>
      <c r="R215" s="960"/>
      <c r="S215" s="960"/>
      <c r="T215" s="960"/>
      <c r="U215" s="960"/>
      <c r="V215" s="960"/>
      <c r="W215" s="960"/>
      <c r="X215" s="960"/>
      <c r="Y215" s="960"/>
      <c r="Z215" s="960"/>
      <c r="AA215" s="96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69"/>
      <c r="B216" s="238"/>
      <c r="C216" s="237"/>
      <c r="D216" s="238"/>
      <c r="E216" s="237"/>
      <c r="F216" s="299"/>
      <c r="G216" s="219"/>
      <c r="H216" s="220"/>
      <c r="I216" s="220"/>
      <c r="J216" s="220"/>
      <c r="K216" s="220"/>
      <c r="L216" s="220"/>
      <c r="M216" s="220"/>
      <c r="N216" s="220"/>
      <c r="O216" s="220"/>
      <c r="P216" s="221"/>
      <c r="Q216" s="959"/>
      <c r="R216" s="960"/>
      <c r="S216" s="960"/>
      <c r="T216" s="960"/>
      <c r="U216" s="960"/>
      <c r="V216" s="960"/>
      <c r="W216" s="960"/>
      <c r="X216" s="960"/>
      <c r="Y216" s="960"/>
      <c r="Z216" s="960"/>
      <c r="AA216" s="96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69"/>
      <c r="B217" s="238"/>
      <c r="C217" s="237"/>
      <c r="D217" s="238"/>
      <c r="E217" s="237"/>
      <c r="F217" s="299"/>
      <c r="G217" s="219"/>
      <c r="H217" s="220"/>
      <c r="I217" s="220"/>
      <c r="J217" s="220"/>
      <c r="K217" s="220"/>
      <c r="L217" s="220"/>
      <c r="M217" s="220"/>
      <c r="N217" s="220"/>
      <c r="O217" s="220"/>
      <c r="P217" s="221"/>
      <c r="Q217" s="959"/>
      <c r="R217" s="960"/>
      <c r="S217" s="960"/>
      <c r="T217" s="960"/>
      <c r="U217" s="960"/>
      <c r="V217" s="960"/>
      <c r="W217" s="960"/>
      <c r="X217" s="960"/>
      <c r="Y217" s="960"/>
      <c r="Z217" s="960"/>
      <c r="AA217" s="96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69"/>
      <c r="B218" s="238"/>
      <c r="C218" s="237"/>
      <c r="D218" s="238"/>
      <c r="E218" s="237"/>
      <c r="F218" s="299"/>
      <c r="G218" s="222"/>
      <c r="H218" s="179"/>
      <c r="I218" s="179"/>
      <c r="J218" s="179"/>
      <c r="K218" s="179"/>
      <c r="L218" s="179"/>
      <c r="M218" s="179"/>
      <c r="N218" s="179"/>
      <c r="O218" s="179"/>
      <c r="P218" s="223"/>
      <c r="Q218" s="962"/>
      <c r="R218" s="963"/>
      <c r="S218" s="963"/>
      <c r="T218" s="963"/>
      <c r="U218" s="963"/>
      <c r="V218" s="963"/>
      <c r="W218" s="963"/>
      <c r="X218" s="963"/>
      <c r="Y218" s="963"/>
      <c r="Z218" s="963"/>
      <c r="AA218" s="96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6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69"/>
      <c r="B221" s="238"/>
      <c r="C221" s="237"/>
      <c r="D221" s="238"/>
      <c r="E221" s="237"/>
      <c r="F221" s="299"/>
      <c r="G221" s="217"/>
      <c r="H221" s="176"/>
      <c r="I221" s="176"/>
      <c r="J221" s="176"/>
      <c r="K221" s="176"/>
      <c r="L221" s="176"/>
      <c r="M221" s="176"/>
      <c r="N221" s="176"/>
      <c r="O221" s="176"/>
      <c r="P221" s="218"/>
      <c r="Q221" s="956"/>
      <c r="R221" s="957"/>
      <c r="S221" s="957"/>
      <c r="T221" s="957"/>
      <c r="U221" s="957"/>
      <c r="V221" s="957"/>
      <c r="W221" s="957"/>
      <c r="X221" s="957"/>
      <c r="Y221" s="957"/>
      <c r="Z221" s="957"/>
      <c r="AA221" s="95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69"/>
      <c r="B222" s="238"/>
      <c r="C222" s="237"/>
      <c r="D222" s="238"/>
      <c r="E222" s="237"/>
      <c r="F222" s="299"/>
      <c r="G222" s="219"/>
      <c r="H222" s="220"/>
      <c r="I222" s="220"/>
      <c r="J222" s="220"/>
      <c r="K222" s="220"/>
      <c r="L222" s="220"/>
      <c r="M222" s="220"/>
      <c r="N222" s="220"/>
      <c r="O222" s="220"/>
      <c r="P222" s="221"/>
      <c r="Q222" s="959"/>
      <c r="R222" s="960"/>
      <c r="S222" s="960"/>
      <c r="T222" s="960"/>
      <c r="U222" s="960"/>
      <c r="V222" s="960"/>
      <c r="W222" s="960"/>
      <c r="X222" s="960"/>
      <c r="Y222" s="960"/>
      <c r="Z222" s="960"/>
      <c r="AA222" s="96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69"/>
      <c r="B223" s="238"/>
      <c r="C223" s="237"/>
      <c r="D223" s="238"/>
      <c r="E223" s="237"/>
      <c r="F223" s="299"/>
      <c r="G223" s="219"/>
      <c r="H223" s="220"/>
      <c r="I223" s="220"/>
      <c r="J223" s="220"/>
      <c r="K223" s="220"/>
      <c r="L223" s="220"/>
      <c r="M223" s="220"/>
      <c r="N223" s="220"/>
      <c r="O223" s="220"/>
      <c r="P223" s="221"/>
      <c r="Q223" s="959"/>
      <c r="R223" s="960"/>
      <c r="S223" s="960"/>
      <c r="T223" s="960"/>
      <c r="U223" s="960"/>
      <c r="V223" s="960"/>
      <c r="W223" s="960"/>
      <c r="X223" s="960"/>
      <c r="Y223" s="960"/>
      <c r="Z223" s="960"/>
      <c r="AA223" s="96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69"/>
      <c r="B224" s="238"/>
      <c r="C224" s="237"/>
      <c r="D224" s="238"/>
      <c r="E224" s="237"/>
      <c r="F224" s="299"/>
      <c r="G224" s="219"/>
      <c r="H224" s="220"/>
      <c r="I224" s="220"/>
      <c r="J224" s="220"/>
      <c r="K224" s="220"/>
      <c r="L224" s="220"/>
      <c r="M224" s="220"/>
      <c r="N224" s="220"/>
      <c r="O224" s="220"/>
      <c r="P224" s="221"/>
      <c r="Q224" s="959"/>
      <c r="R224" s="960"/>
      <c r="S224" s="960"/>
      <c r="T224" s="960"/>
      <c r="U224" s="960"/>
      <c r="V224" s="960"/>
      <c r="W224" s="960"/>
      <c r="X224" s="960"/>
      <c r="Y224" s="960"/>
      <c r="Z224" s="960"/>
      <c r="AA224" s="96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69"/>
      <c r="B225" s="238"/>
      <c r="C225" s="237"/>
      <c r="D225" s="238"/>
      <c r="E225" s="237"/>
      <c r="F225" s="299"/>
      <c r="G225" s="222"/>
      <c r="H225" s="179"/>
      <c r="I225" s="179"/>
      <c r="J225" s="179"/>
      <c r="K225" s="179"/>
      <c r="L225" s="179"/>
      <c r="M225" s="179"/>
      <c r="N225" s="179"/>
      <c r="O225" s="179"/>
      <c r="P225" s="223"/>
      <c r="Q225" s="962"/>
      <c r="R225" s="963"/>
      <c r="S225" s="963"/>
      <c r="T225" s="963"/>
      <c r="U225" s="963"/>
      <c r="V225" s="963"/>
      <c r="W225" s="963"/>
      <c r="X225" s="963"/>
      <c r="Y225" s="963"/>
      <c r="Z225" s="963"/>
      <c r="AA225" s="96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6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69"/>
      <c r="B228" s="238"/>
      <c r="C228" s="237"/>
      <c r="D228" s="238"/>
      <c r="E228" s="237"/>
      <c r="F228" s="299"/>
      <c r="G228" s="217"/>
      <c r="H228" s="176"/>
      <c r="I228" s="176"/>
      <c r="J228" s="176"/>
      <c r="K228" s="176"/>
      <c r="L228" s="176"/>
      <c r="M228" s="176"/>
      <c r="N228" s="176"/>
      <c r="O228" s="176"/>
      <c r="P228" s="218"/>
      <c r="Q228" s="956"/>
      <c r="R228" s="957"/>
      <c r="S228" s="957"/>
      <c r="T228" s="957"/>
      <c r="U228" s="957"/>
      <c r="V228" s="957"/>
      <c r="W228" s="957"/>
      <c r="X228" s="957"/>
      <c r="Y228" s="957"/>
      <c r="Z228" s="957"/>
      <c r="AA228" s="95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69"/>
      <c r="B229" s="238"/>
      <c r="C229" s="237"/>
      <c r="D229" s="238"/>
      <c r="E229" s="237"/>
      <c r="F229" s="299"/>
      <c r="G229" s="219"/>
      <c r="H229" s="220"/>
      <c r="I229" s="220"/>
      <c r="J229" s="220"/>
      <c r="K229" s="220"/>
      <c r="L229" s="220"/>
      <c r="M229" s="220"/>
      <c r="N229" s="220"/>
      <c r="O229" s="220"/>
      <c r="P229" s="221"/>
      <c r="Q229" s="959"/>
      <c r="R229" s="960"/>
      <c r="S229" s="960"/>
      <c r="T229" s="960"/>
      <c r="U229" s="960"/>
      <c r="V229" s="960"/>
      <c r="W229" s="960"/>
      <c r="X229" s="960"/>
      <c r="Y229" s="960"/>
      <c r="Z229" s="960"/>
      <c r="AA229" s="96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69"/>
      <c r="B230" s="238"/>
      <c r="C230" s="237"/>
      <c r="D230" s="238"/>
      <c r="E230" s="237"/>
      <c r="F230" s="299"/>
      <c r="G230" s="219"/>
      <c r="H230" s="220"/>
      <c r="I230" s="220"/>
      <c r="J230" s="220"/>
      <c r="K230" s="220"/>
      <c r="L230" s="220"/>
      <c r="M230" s="220"/>
      <c r="N230" s="220"/>
      <c r="O230" s="220"/>
      <c r="P230" s="221"/>
      <c r="Q230" s="959"/>
      <c r="R230" s="960"/>
      <c r="S230" s="960"/>
      <c r="T230" s="960"/>
      <c r="U230" s="960"/>
      <c r="V230" s="960"/>
      <c r="W230" s="960"/>
      <c r="X230" s="960"/>
      <c r="Y230" s="960"/>
      <c r="Z230" s="960"/>
      <c r="AA230" s="96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69"/>
      <c r="B231" s="238"/>
      <c r="C231" s="237"/>
      <c r="D231" s="238"/>
      <c r="E231" s="237"/>
      <c r="F231" s="299"/>
      <c r="G231" s="219"/>
      <c r="H231" s="220"/>
      <c r="I231" s="220"/>
      <c r="J231" s="220"/>
      <c r="K231" s="220"/>
      <c r="L231" s="220"/>
      <c r="M231" s="220"/>
      <c r="N231" s="220"/>
      <c r="O231" s="220"/>
      <c r="P231" s="221"/>
      <c r="Q231" s="959"/>
      <c r="R231" s="960"/>
      <c r="S231" s="960"/>
      <c r="T231" s="960"/>
      <c r="U231" s="960"/>
      <c r="V231" s="960"/>
      <c r="W231" s="960"/>
      <c r="X231" s="960"/>
      <c r="Y231" s="960"/>
      <c r="Z231" s="960"/>
      <c r="AA231" s="96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69"/>
      <c r="B232" s="238"/>
      <c r="C232" s="237"/>
      <c r="D232" s="238"/>
      <c r="E232" s="237"/>
      <c r="F232" s="299"/>
      <c r="G232" s="222"/>
      <c r="H232" s="179"/>
      <c r="I232" s="179"/>
      <c r="J232" s="179"/>
      <c r="K232" s="179"/>
      <c r="L232" s="179"/>
      <c r="M232" s="179"/>
      <c r="N232" s="179"/>
      <c r="O232" s="179"/>
      <c r="P232" s="223"/>
      <c r="Q232" s="962"/>
      <c r="R232" s="963"/>
      <c r="S232" s="963"/>
      <c r="T232" s="963"/>
      <c r="U232" s="963"/>
      <c r="V232" s="963"/>
      <c r="W232" s="963"/>
      <c r="X232" s="963"/>
      <c r="Y232" s="963"/>
      <c r="Z232" s="963"/>
      <c r="AA232" s="96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6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69"/>
      <c r="B235" s="238"/>
      <c r="C235" s="237"/>
      <c r="D235" s="238"/>
      <c r="E235" s="237"/>
      <c r="F235" s="299"/>
      <c r="G235" s="217"/>
      <c r="H235" s="176"/>
      <c r="I235" s="176"/>
      <c r="J235" s="176"/>
      <c r="K235" s="176"/>
      <c r="L235" s="176"/>
      <c r="M235" s="176"/>
      <c r="N235" s="176"/>
      <c r="O235" s="176"/>
      <c r="P235" s="218"/>
      <c r="Q235" s="956"/>
      <c r="R235" s="957"/>
      <c r="S235" s="957"/>
      <c r="T235" s="957"/>
      <c r="U235" s="957"/>
      <c r="V235" s="957"/>
      <c r="W235" s="957"/>
      <c r="X235" s="957"/>
      <c r="Y235" s="957"/>
      <c r="Z235" s="957"/>
      <c r="AA235" s="95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69"/>
      <c r="B236" s="238"/>
      <c r="C236" s="237"/>
      <c r="D236" s="238"/>
      <c r="E236" s="237"/>
      <c r="F236" s="299"/>
      <c r="G236" s="219"/>
      <c r="H236" s="220"/>
      <c r="I236" s="220"/>
      <c r="J236" s="220"/>
      <c r="K236" s="220"/>
      <c r="L236" s="220"/>
      <c r="M236" s="220"/>
      <c r="N236" s="220"/>
      <c r="O236" s="220"/>
      <c r="P236" s="221"/>
      <c r="Q236" s="959"/>
      <c r="R236" s="960"/>
      <c r="S236" s="960"/>
      <c r="T236" s="960"/>
      <c r="U236" s="960"/>
      <c r="V236" s="960"/>
      <c r="W236" s="960"/>
      <c r="X236" s="960"/>
      <c r="Y236" s="960"/>
      <c r="Z236" s="960"/>
      <c r="AA236" s="96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69"/>
      <c r="B237" s="238"/>
      <c r="C237" s="237"/>
      <c r="D237" s="238"/>
      <c r="E237" s="237"/>
      <c r="F237" s="299"/>
      <c r="G237" s="219"/>
      <c r="H237" s="220"/>
      <c r="I237" s="220"/>
      <c r="J237" s="220"/>
      <c r="K237" s="220"/>
      <c r="L237" s="220"/>
      <c r="M237" s="220"/>
      <c r="N237" s="220"/>
      <c r="O237" s="220"/>
      <c r="P237" s="221"/>
      <c r="Q237" s="959"/>
      <c r="R237" s="960"/>
      <c r="S237" s="960"/>
      <c r="T237" s="960"/>
      <c r="U237" s="960"/>
      <c r="V237" s="960"/>
      <c r="W237" s="960"/>
      <c r="X237" s="960"/>
      <c r="Y237" s="960"/>
      <c r="Z237" s="960"/>
      <c r="AA237" s="96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69"/>
      <c r="B238" s="238"/>
      <c r="C238" s="237"/>
      <c r="D238" s="238"/>
      <c r="E238" s="237"/>
      <c r="F238" s="299"/>
      <c r="G238" s="219"/>
      <c r="H238" s="220"/>
      <c r="I238" s="220"/>
      <c r="J238" s="220"/>
      <c r="K238" s="220"/>
      <c r="L238" s="220"/>
      <c r="M238" s="220"/>
      <c r="N238" s="220"/>
      <c r="O238" s="220"/>
      <c r="P238" s="221"/>
      <c r="Q238" s="959"/>
      <c r="R238" s="960"/>
      <c r="S238" s="960"/>
      <c r="T238" s="960"/>
      <c r="U238" s="960"/>
      <c r="V238" s="960"/>
      <c r="W238" s="960"/>
      <c r="X238" s="960"/>
      <c r="Y238" s="960"/>
      <c r="Z238" s="960"/>
      <c r="AA238" s="96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69"/>
      <c r="B239" s="238"/>
      <c r="C239" s="237"/>
      <c r="D239" s="238"/>
      <c r="E239" s="237"/>
      <c r="F239" s="299"/>
      <c r="G239" s="222"/>
      <c r="H239" s="179"/>
      <c r="I239" s="179"/>
      <c r="J239" s="179"/>
      <c r="K239" s="179"/>
      <c r="L239" s="179"/>
      <c r="M239" s="179"/>
      <c r="N239" s="179"/>
      <c r="O239" s="179"/>
      <c r="P239" s="223"/>
      <c r="Q239" s="962"/>
      <c r="R239" s="963"/>
      <c r="S239" s="963"/>
      <c r="T239" s="963"/>
      <c r="U239" s="963"/>
      <c r="V239" s="963"/>
      <c r="W239" s="963"/>
      <c r="X239" s="963"/>
      <c r="Y239" s="963"/>
      <c r="Z239" s="963"/>
      <c r="AA239" s="96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6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69"/>
      <c r="B242" s="238"/>
      <c r="C242" s="237"/>
      <c r="D242" s="238"/>
      <c r="E242" s="237"/>
      <c r="F242" s="299"/>
      <c r="G242" s="217"/>
      <c r="H242" s="176"/>
      <c r="I242" s="176"/>
      <c r="J242" s="176"/>
      <c r="K242" s="176"/>
      <c r="L242" s="176"/>
      <c r="M242" s="176"/>
      <c r="N242" s="176"/>
      <c r="O242" s="176"/>
      <c r="P242" s="218"/>
      <c r="Q242" s="956"/>
      <c r="R242" s="957"/>
      <c r="S242" s="957"/>
      <c r="T242" s="957"/>
      <c r="U242" s="957"/>
      <c r="V242" s="957"/>
      <c r="W242" s="957"/>
      <c r="X242" s="957"/>
      <c r="Y242" s="957"/>
      <c r="Z242" s="957"/>
      <c r="AA242" s="95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69"/>
      <c r="B243" s="238"/>
      <c r="C243" s="237"/>
      <c r="D243" s="238"/>
      <c r="E243" s="237"/>
      <c r="F243" s="299"/>
      <c r="G243" s="219"/>
      <c r="H243" s="220"/>
      <c r="I243" s="220"/>
      <c r="J243" s="220"/>
      <c r="K243" s="220"/>
      <c r="L243" s="220"/>
      <c r="M243" s="220"/>
      <c r="N243" s="220"/>
      <c r="O243" s="220"/>
      <c r="P243" s="221"/>
      <c r="Q243" s="959"/>
      <c r="R243" s="960"/>
      <c r="S243" s="960"/>
      <c r="T243" s="960"/>
      <c r="U243" s="960"/>
      <c r="V243" s="960"/>
      <c r="W243" s="960"/>
      <c r="X243" s="960"/>
      <c r="Y243" s="960"/>
      <c r="Z243" s="960"/>
      <c r="AA243" s="96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69"/>
      <c r="B244" s="238"/>
      <c r="C244" s="237"/>
      <c r="D244" s="238"/>
      <c r="E244" s="237"/>
      <c r="F244" s="299"/>
      <c r="G244" s="219"/>
      <c r="H244" s="220"/>
      <c r="I244" s="220"/>
      <c r="J244" s="220"/>
      <c r="K244" s="220"/>
      <c r="L244" s="220"/>
      <c r="M244" s="220"/>
      <c r="N244" s="220"/>
      <c r="O244" s="220"/>
      <c r="P244" s="221"/>
      <c r="Q244" s="959"/>
      <c r="R244" s="960"/>
      <c r="S244" s="960"/>
      <c r="T244" s="960"/>
      <c r="U244" s="960"/>
      <c r="V244" s="960"/>
      <c r="W244" s="960"/>
      <c r="X244" s="960"/>
      <c r="Y244" s="960"/>
      <c r="Z244" s="960"/>
      <c r="AA244" s="96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69"/>
      <c r="B245" s="238"/>
      <c r="C245" s="237"/>
      <c r="D245" s="238"/>
      <c r="E245" s="237"/>
      <c r="F245" s="299"/>
      <c r="G245" s="219"/>
      <c r="H245" s="220"/>
      <c r="I245" s="220"/>
      <c r="J245" s="220"/>
      <c r="K245" s="220"/>
      <c r="L245" s="220"/>
      <c r="M245" s="220"/>
      <c r="N245" s="220"/>
      <c r="O245" s="220"/>
      <c r="P245" s="221"/>
      <c r="Q245" s="959"/>
      <c r="R245" s="960"/>
      <c r="S245" s="960"/>
      <c r="T245" s="960"/>
      <c r="U245" s="960"/>
      <c r="V245" s="960"/>
      <c r="W245" s="960"/>
      <c r="X245" s="960"/>
      <c r="Y245" s="960"/>
      <c r="Z245" s="960"/>
      <c r="AA245" s="96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69"/>
      <c r="B246" s="238"/>
      <c r="C246" s="237"/>
      <c r="D246" s="238"/>
      <c r="E246" s="300"/>
      <c r="F246" s="301"/>
      <c r="G246" s="222"/>
      <c r="H246" s="179"/>
      <c r="I246" s="179"/>
      <c r="J246" s="179"/>
      <c r="K246" s="179"/>
      <c r="L246" s="179"/>
      <c r="M246" s="179"/>
      <c r="N246" s="179"/>
      <c r="O246" s="179"/>
      <c r="P246" s="223"/>
      <c r="Q246" s="962"/>
      <c r="R246" s="963"/>
      <c r="S246" s="963"/>
      <c r="T246" s="963"/>
      <c r="U246" s="963"/>
      <c r="V246" s="963"/>
      <c r="W246" s="963"/>
      <c r="X246" s="963"/>
      <c r="Y246" s="963"/>
      <c r="Z246" s="963"/>
      <c r="AA246" s="96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6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6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6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6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6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6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6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6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6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6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6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6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6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6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6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6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6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6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6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6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6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6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6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6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6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6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6"/>
      <c r="AY272">
        <f>COUNTA($G$274)</f>
        <v>0</v>
      </c>
    </row>
    <row r="273" spans="1:51" ht="22.5" hidden="1" customHeight="1" x14ac:dyDescent="0.15">
      <c r="A273" s="96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9"/>
      <c r="B274" s="238"/>
      <c r="C274" s="237"/>
      <c r="D274" s="238"/>
      <c r="E274" s="237"/>
      <c r="F274" s="299"/>
      <c r="G274" s="217"/>
      <c r="H274" s="176"/>
      <c r="I274" s="176"/>
      <c r="J274" s="176"/>
      <c r="K274" s="176"/>
      <c r="L274" s="176"/>
      <c r="M274" s="176"/>
      <c r="N274" s="176"/>
      <c r="O274" s="176"/>
      <c r="P274" s="218"/>
      <c r="Q274" s="956"/>
      <c r="R274" s="957"/>
      <c r="S274" s="957"/>
      <c r="T274" s="957"/>
      <c r="U274" s="957"/>
      <c r="V274" s="957"/>
      <c r="W274" s="957"/>
      <c r="X274" s="957"/>
      <c r="Y274" s="957"/>
      <c r="Z274" s="957"/>
      <c r="AA274" s="95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69"/>
      <c r="B275" s="238"/>
      <c r="C275" s="237"/>
      <c r="D275" s="238"/>
      <c r="E275" s="237"/>
      <c r="F275" s="299"/>
      <c r="G275" s="219"/>
      <c r="H275" s="220"/>
      <c r="I275" s="220"/>
      <c r="J275" s="220"/>
      <c r="K275" s="220"/>
      <c r="L275" s="220"/>
      <c r="M275" s="220"/>
      <c r="N275" s="220"/>
      <c r="O275" s="220"/>
      <c r="P275" s="221"/>
      <c r="Q275" s="959"/>
      <c r="R275" s="960"/>
      <c r="S275" s="960"/>
      <c r="T275" s="960"/>
      <c r="U275" s="960"/>
      <c r="V275" s="960"/>
      <c r="W275" s="960"/>
      <c r="X275" s="960"/>
      <c r="Y275" s="960"/>
      <c r="Z275" s="960"/>
      <c r="AA275" s="96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69"/>
      <c r="B276" s="238"/>
      <c r="C276" s="237"/>
      <c r="D276" s="238"/>
      <c r="E276" s="237"/>
      <c r="F276" s="299"/>
      <c r="G276" s="219"/>
      <c r="H276" s="220"/>
      <c r="I276" s="220"/>
      <c r="J276" s="220"/>
      <c r="K276" s="220"/>
      <c r="L276" s="220"/>
      <c r="M276" s="220"/>
      <c r="N276" s="220"/>
      <c r="O276" s="220"/>
      <c r="P276" s="221"/>
      <c r="Q276" s="959"/>
      <c r="R276" s="960"/>
      <c r="S276" s="960"/>
      <c r="T276" s="960"/>
      <c r="U276" s="960"/>
      <c r="V276" s="960"/>
      <c r="W276" s="960"/>
      <c r="X276" s="960"/>
      <c r="Y276" s="960"/>
      <c r="Z276" s="960"/>
      <c r="AA276" s="96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69"/>
      <c r="B277" s="238"/>
      <c r="C277" s="237"/>
      <c r="D277" s="238"/>
      <c r="E277" s="237"/>
      <c r="F277" s="299"/>
      <c r="G277" s="219"/>
      <c r="H277" s="220"/>
      <c r="I277" s="220"/>
      <c r="J277" s="220"/>
      <c r="K277" s="220"/>
      <c r="L277" s="220"/>
      <c r="M277" s="220"/>
      <c r="N277" s="220"/>
      <c r="O277" s="220"/>
      <c r="P277" s="221"/>
      <c r="Q277" s="959"/>
      <c r="R277" s="960"/>
      <c r="S277" s="960"/>
      <c r="T277" s="960"/>
      <c r="U277" s="960"/>
      <c r="V277" s="960"/>
      <c r="W277" s="960"/>
      <c r="X277" s="960"/>
      <c r="Y277" s="960"/>
      <c r="Z277" s="960"/>
      <c r="AA277" s="96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69"/>
      <c r="B278" s="238"/>
      <c r="C278" s="237"/>
      <c r="D278" s="238"/>
      <c r="E278" s="237"/>
      <c r="F278" s="299"/>
      <c r="G278" s="222"/>
      <c r="H278" s="179"/>
      <c r="I278" s="179"/>
      <c r="J278" s="179"/>
      <c r="K278" s="179"/>
      <c r="L278" s="179"/>
      <c r="M278" s="179"/>
      <c r="N278" s="179"/>
      <c r="O278" s="179"/>
      <c r="P278" s="223"/>
      <c r="Q278" s="962"/>
      <c r="R278" s="963"/>
      <c r="S278" s="963"/>
      <c r="T278" s="963"/>
      <c r="U278" s="963"/>
      <c r="V278" s="963"/>
      <c r="W278" s="963"/>
      <c r="X278" s="963"/>
      <c r="Y278" s="963"/>
      <c r="Z278" s="963"/>
      <c r="AA278" s="96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6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69"/>
      <c r="B281" s="238"/>
      <c r="C281" s="237"/>
      <c r="D281" s="238"/>
      <c r="E281" s="237"/>
      <c r="F281" s="299"/>
      <c r="G281" s="217"/>
      <c r="H281" s="176"/>
      <c r="I281" s="176"/>
      <c r="J281" s="176"/>
      <c r="K281" s="176"/>
      <c r="L281" s="176"/>
      <c r="M281" s="176"/>
      <c r="N281" s="176"/>
      <c r="O281" s="176"/>
      <c r="P281" s="218"/>
      <c r="Q281" s="956"/>
      <c r="R281" s="957"/>
      <c r="S281" s="957"/>
      <c r="T281" s="957"/>
      <c r="U281" s="957"/>
      <c r="V281" s="957"/>
      <c r="W281" s="957"/>
      <c r="X281" s="957"/>
      <c r="Y281" s="957"/>
      <c r="Z281" s="957"/>
      <c r="AA281" s="95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69"/>
      <c r="B282" s="238"/>
      <c r="C282" s="237"/>
      <c r="D282" s="238"/>
      <c r="E282" s="237"/>
      <c r="F282" s="299"/>
      <c r="G282" s="219"/>
      <c r="H282" s="220"/>
      <c r="I282" s="220"/>
      <c r="J282" s="220"/>
      <c r="K282" s="220"/>
      <c r="L282" s="220"/>
      <c r="M282" s="220"/>
      <c r="N282" s="220"/>
      <c r="O282" s="220"/>
      <c r="P282" s="221"/>
      <c r="Q282" s="959"/>
      <c r="R282" s="960"/>
      <c r="S282" s="960"/>
      <c r="T282" s="960"/>
      <c r="U282" s="960"/>
      <c r="V282" s="960"/>
      <c r="W282" s="960"/>
      <c r="X282" s="960"/>
      <c r="Y282" s="960"/>
      <c r="Z282" s="960"/>
      <c r="AA282" s="96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69"/>
      <c r="B283" s="238"/>
      <c r="C283" s="237"/>
      <c r="D283" s="238"/>
      <c r="E283" s="237"/>
      <c r="F283" s="299"/>
      <c r="G283" s="219"/>
      <c r="H283" s="220"/>
      <c r="I283" s="220"/>
      <c r="J283" s="220"/>
      <c r="K283" s="220"/>
      <c r="L283" s="220"/>
      <c r="M283" s="220"/>
      <c r="N283" s="220"/>
      <c r="O283" s="220"/>
      <c r="P283" s="221"/>
      <c r="Q283" s="959"/>
      <c r="R283" s="960"/>
      <c r="S283" s="960"/>
      <c r="T283" s="960"/>
      <c r="U283" s="960"/>
      <c r="V283" s="960"/>
      <c r="W283" s="960"/>
      <c r="X283" s="960"/>
      <c r="Y283" s="960"/>
      <c r="Z283" s="960"/>
      <c r="AA283" s="96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69"/>
      <c r="B284" s="238"/>
      <c r="C284" s="237"/>
      <c r="D284" s="238"/>
      <c r="E284" s="237"/>
      <c r="F284" s="299"/>
      <c r="G284" s="219"/>
      <c r="H284" s="220"/>
      <c r="I284" s="220"/>
      <c r="J284" s="220"/>
      <c r="K284" s="220"/>
      <c r="L284" s="220"/>
      <c r="M284" s="220"/>
      <c r="N284" s="220"/>
      <c r="O284" s="220"/>
      <c r="P284" s="221"/>
      <c r="Q284" s="959"/>
      <c r="R284" s="960"/>
      <c r="S284" s="960"/>
      <c r="T284" s="960"/>
      <c r="U284" s="960"/>
      <c r="V284" s="960"/>
      <c r="W284" s="960"/>
      <c r="X284" s="960"/>
      <c r="Y284" s="960"/>
      <c r="Z284" s="960"/>
      <c r="AA284" s="96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69"/>
      <c r="B285" s="238"/>
      <c r="C285" s="237"/>
      <c r="D285" s="238"/>
      <c r="E285" s="237"/>
      <c r="F285" s="299"/>
      <c r="G285" s="222"/>
      <c r="H285" s="179"/>
      <c r="I285" s="179"/>
      <c r="J285" s="179"/>
      <c r="K285" s="179"/>
      <c r="L285" s="179"/>
      <c r="M285" s="179"/>
      <c r="N285" s="179"/>
      <c r="O285" s="179"/>
      <c r="P285" s="223"/>
      <c r="Q285" s="962"/>
      <c r="R285" s="963"/>
      <c r="S285" s="963"/>
      <c r="T285" s="963"/>
      <c r="U285" s="963"/>
      <c r="V285" s="963"/>
      <c r="W285" s="963"/>
      <c r="X285" s="963"/>
      <c r="Y285" s="963"/>
      <c r="Z285" s="963"/>
      <c r="AA285" s="96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6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69"/>
      <c r="B288" s="238"/>
      <c r="C288" s="237"/>
      <c r="D288" s="238"/>
      <c r="E288" s="237"/>
      <c r="F288" s="299"/>
      <c r="G288" s="217"/>
      <c r="H288" s="176"/>
      <c r="I288" s="176"/>
      <c r="J288" s="176"/>
      <c r="K288" s="176"/>
      <c r="L288" s="176"/>
      <c r="M288" s="176"/>
      <c r="N288" s="176"/>
      <c r="O288" s="176"/>
      <c r="P288" s="218"/>
      <c r="Q288" s="956"/>
      <c r="R288" s="957"/>
      <c r="S288" s="957"/>
      <c r="T288" s="957"/>
      <c r="U288" s="957"/>
      <c r="V288" s="957"/>
      <c r="W288" s="957"/>
      <c r="X288" s="957"/>
      <c r="Y288" s="957"/>
      <c r="Z288" s="957"/>
      <c r="AA288" s="95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69"/>
      <c r="B289" s="238"/>
      <c r="C289" s="237"/>
      <c r="D289" s="238"/>
      <c r="E289" s="237"/>
      <c r="F289" s="299"/>
      <c r="G289" s="219"/>
      <c r="H289" s="220"/>
      <c r="I289" s="220"/>
      <c r="J289" s="220"/>
      <c r="K289" s="220"/>
      <c r="L289" s="220"/>
      <c r="M289" s="220"/>
      <c r="N289" s="220"/>
      <c r="O289" s="220"/>
      <c r="P289" s="221"/>
      <c r="Q289" s="959"/>
      <c r="R289" s="960"/>
      <c r="S289" s="960"/>
      <c r="T289" s="960"/>
      <c r="U289" s="960"/>
      <c r="V289" s="960"/>
      <c r="W289" s="960"/>
      <c r="X289" s="960"/>
      <c r="Y289" s="960"/>
      <c r="Z289" s="960"/>
      <c r="AA289" s="96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69"/>
      <c r="B290" s="238"/>
      <c r="C290" s="237"/>
      <c r="D290" s="238"/>
      <c r="E290" s="237"/>
      <c r="F290" s="299"/>
      <c r="G290" s="219"/>
      <c r="H290" s="220"/>
      <c r="I290" s="220"/>
      <c r="J290" s="220"/>
      <c r="K290" s="220"/>
      <c r="L290" s="220"/>
      <c r="M290" s="220"/>
      <c r="N290" s="220"/>
      <c r="O290" s="220"/>
      <c r="P290" s="221"/>
      <c r="Q290" s="959"/>
      <c r="R290" s="960"/>
      <c r="S290" s="960"/>
      <c r="T290" s="960"/>
      <c r="U290" s="960"/>
      <c r="V290" s="960"/>
      <c r="W290" s="960"/>
      <c r="X290" s="960"/>
      <c r="Y290" s="960"/>
      <c r="Z290" s="960"/>
      <c r="AA290" s="96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69"/>
      <c r="B291" s="238"/>
      <c r="C291" s="237"/>
      <c r="D291" s="238"/>
      <c r="E291" s="237"/>
      <c r="F291" s="299"/>
      <c r="G291" s="219"/>
      <c r="H291" s="220"/>
      <c r="I291" s="220"/>
      <c r="J291" s="220"/>
      <c r="K291" s="220"/>
      <c r="L291" s="220"/>
      <c r="M291" s="220"/>
      <c r="N291" s="220"/>
      <c r="O291" s="220"/>
      <c r="P291" s="221"/>
      <c r="Q291" s="959"/>
      <c r="R291" s="960"/>
      <c r="S291" s="960"/>
      <c r="T291" s="960"/>
      <c r="U291" s="960"/>
      <c r="V291" s="960"/>
      <c r="W291" s="960"/>
      <c r="X291" s="960"/>
      <c r="Y291" s="960"/>
      <c r="Z291" s="960"/>
      <c r="AA291" s="96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69"/>
      <c r="B292" s="238"/>
      <c r="C292" s="237"/>
      <c r="D292" s="238"/>
      <c r="E292" s="237"/>
      <c r="F292" s="299"/>
      <c r="G292" s="222"/>
      <c r="H292" s="179"/>
      <c r="I292" s="179"/>
      <c r="J292" s="179"/>
      <c r="K292" s="179"/>
      <c r="L292" s="179"/>
      <c r="M292" s="179"/>
      <c r="N292" s="179"/>
      <c r="O292" s="179"/>
      <c r="P292" s="223"/>
      <c r="Q292" s="962"/>
      <c r="R292" s="963"/>
      <c r="S292" s="963"/>
      <c r="T292" s="963"/>
      <c r="U292" s="963"/>
      <c r="V292" s="963"/>
      <c r="W292" s="963"/>
      <c r="X292" s="963"/>
      <c r="Y292" s="963"/>
      <c r="Z292" s="963"/>
      <c r="AA292" s="96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6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69"/>
      <c r="B295" s="238"/>
      <c r="C295" s="237"/>
      <c r="D295" s="238"/>
      <c r="E295" s="237"/>
      <c r="F295" s="299"/>
      <c r="G295" s="217"/>
      <c r="H295" s="176"/>
      <c r="I295" s="176"/>
      <c r="J295" s="176"/>
      <c r="K295" s="176"/>
      <c r="L295" s="176"/>
      <c r="M295" s="176"/>
      <c r="N295" s="176"/>
      <c r="O295" s="176"/>
      <c r="P295" s="218"/>
      <c r="Q295" s="956"/>
      <c r="R295" s="957"/>
      <c r="S295" s="957"/>
      <c r="T295" s="957"/>
      <c r="U295" s="957"/>
      <c r="V295" s="957"/>
      <c r="W295" s="957"/>
      <c r="X295" s="957"/>
      <c r="Y295" s="957"/>
      <c r="Z295" s="957"/>
      <c r="AA295" s="95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69"/>
      <c r="B296" s="238"/>
      <c r="C296" s="237"/>
      <c r="D296" s="238"/>
      <c r="E296" s="237"/>
      <c r="F296" s="299"/>
      <c r="G296" s="219"/>
      <c r="H296" s="220"/>
      <c r="I296" s="220"/>
      <c r="J296" s="220"/>
      <c r="K296" s="220"/>
      <c r="L296" s="220"/>
      <c r="M296" s="220"/>
      <c r="N296" s="220"/>
      <c r="O296" s="220"/>
      <c r="P296" s="221"/>
      <c r="Q296" s="959"/>
      <c r="R296" s="960"/>
      <c r="S296" s="960"/>
      <c r="T296" s="960"/>
      <c r="U296" s="960"/>
      <c r="V296" s="960"/>
      <c r="W296" s="960"/>
      <c r="X296" s="960"/>
      <c r="Y296" s="960"/>
      <c r="Z296" s="960"/>
      <c r="AA296" s="96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69"/>
      <c r="B297" s="238"/>
      <c r="C297" s="237"/>
      <c r="D297" s="238"/>
      <c r="E297" s="237"/>
      <c r="F297" s="299"/>
      <c r="G297" s="219"/>
      <c r="H297" s="220"/>
      <c r="I297" s="220"/>
      <c r="J297" s="220"/>
      <c r="K297" s="220"/>
      <c r="L297" s="220"/>
      <c r="M297" s="220"/>
      <c r="N297" s="220"/>
      <c r="O297" s="220"/>
      <c r="P297" s="221"/>
      <c r="Q297" s="959"/>
      <c r="R297" s="960"/>
      <c r="S297" s="960"/>
      <c r="T297" s="960"/>
      <c r="U297" s="960"/>
      <c r="V297" s="960"/>
      <c r="W297" s="960"/>
      <c r="X297" s="960"/>
      <c r="Y297" s="960"/>
      <c r="Z297" s="960"/>
      <c r="AA297" s="96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69"/>
      <c r="B298" s="238"/>
      <c r="C298" s="237"/>
      <c r="D298" s="238"/>
      <c r="E298" s="237"/>
      <c r="F298" s="299"/>
      <c r="G298" s="219"/>
      <c r="H298" s="220"/>
      <c r="I298" s="220"/>
      <c r="J298" s="220"/>
      <c r="K298" s="220"/>
      <c r="L298" s="220"/>
      <c r="M298" s="220"/>
      <c r="N298" s="220"/>
      <c r="O298" s="220"/>
      <c r="P298" s="221"/>
      <c r="Q298" s="959"/>
      <c r="R298" s="960"/>
      <c r="S298" s="960"/>
      <c r="T298" s="960"/>
      <c r="U298" s="960"/>
      <c r="V298" s="960"/>
      <c r="W298" s="960"/>
      <c r="X298" s="960"/>
      <c r="Y298" s="960"/>
      <c r="Z298" s="960"/>
      <c r="AA298" s="96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69"/>
      <c r="B299" s="238"/>
      <c r="C299" s="237"/>
      <c r="D299" s="238"/>
      <c r="E299" s="237"/>
      <c r="F299" s="299"/>
      <c r="G299" s="222"/>
      <c r="H299" s="179"/>
      <c r="I299" s="179"/>
      <c r="J299" s="179"/>
      <c r="K299" s="179"/>
      <c r="L299" s="179"/>
      <c r="M299" s="179"/>
      <c r="N299" s="179"/>
      <c r="O299" s="179"/>
      <c r="P299" s="223"/>
      <c r="Q299" s="962"/>
      <c r="R299" s="963"/>
      <c r="S299" s="963"/>
      <c r="T299" s="963"/>
      <c r="U299" s="963"/>
      <c r="V299" s="963"/>
      <c r="W299" s="963"/>
      <c r="X299" s="963"/>
      <c r="Y299" s="963"/>
      <c r="Z299" s="963"/>
      <c r="AA299" s="96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6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69"/>
      <c r="B302" s="238"/>
      <c r="C302" s="237"/>
      <c r="D302" s="238"/>
      <c r="E302" s="237"/>
      <c r="F302" s="299"/>
      <c r="G302" s="217"/>
      <c r="H302" s="176"/>
      <c r="I302" s="176"/>
      <c r="J302" s="176"/>
      <c r="K302" s="176"/>
      <c r="L302" s="176"/>
      <c r="M302" s="176"/>
      <c r="N302" s="176"/>
      <c r="O302" s="176"/>
      <c r="P302" s="218"/>
      <c r="Q302" s="956"/>
      <c r="R302" s="957"/>
      <c r="S302" s="957"/>
      <c r="T302" s="957"/>
      <c r="U302" s="957"/>
      <c r="V302" s="957"/>
      <c r="W302" s="957"/>
      <c r="X302" s="957"/>
      <c r="Y302" s="957"/>
      <c r="Z302" s="957"/>
      <c r="AA302" s="95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69"/>
      <c r="B303" s="238"/>
      <c r="C303" s="237"/>
      <c r="D303" s="238"/>
      <c r="E303" s="237"/>
      <c r="F303" s="299"/>
      <c r="G303" s="219"/>
      <c r="H303" s="220"/>
      <c r="I303" s="220"/>
      <c r="J303" s="220"/>
      <c r="K303" s="220"/>
      <c r="L303" s="220"/>
      <c r="M303" s="220"/>
      <c r="N303" s="220"/>
      <c r="O303" s="220"/>
      <c r="P303" s="221"/>
      <c r="Q303" s="959"/>
      <c r="R303" s="960"/>
      <c r="S303" s="960"/>
      <c r="T303" s="960"/>
      <c r="U303" s="960"/>
      <c r="V303" s="960"/>
      <c r="W303" s="960"/>
      <c r="X303" s="960"/>
      <c r="Y303" s="960"/>
      <c r="Z303" s="960"/>
      <c r="AA303" s="96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69"/>
      <c r="B304" s="238"/>
      <c r="C304" s="237"/>
      <c r="D304" s="238"/>
      <c r="E304" s="237"/>
      <c r="F304" s="299"/>
      <c r="G304" s="219"/>
      <c r="H304" s="220"/>
      <c r="I304" s="220"/>
      <c r="J304" s="220"/>
      <c r="K304" s="220"/>
      <c r="L304" s="220"/>
      <c r="M304" s="220"/>
      <c r="N304" s="220"/>
      <c r="O304" s="220"/>
      <c r="P304" s="221"/>
      <c r="Q304" s="959"/>
      <c r="R304" s="960"/>
      <c r="S304" s="960"/>
      <c r="T304" s="960"/>
      <c r="U304" s="960"/>
      <c r="V304" s="960"/>
      <c r="W304" s="960"/>
      <c r="X304" s="960"/>
      <c r="Y304" s="960"/>
      <c r="Z304" s="960"/>
      <c r="AA304" s="96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69"/>
      <c r="B305" s="238"/>
      <c r="C305" s="237"/>
      <c r="D305" s="238"/>
      <c r="E305" s="237"/>
      <c r="F305" s="299"/>
      <c r="G305" s="219"/>
      <c r="H305" s="220"/>
      <c r="I305" s="220"/>
      <c r="J305" s="220"/>
      <c r="K305" s="220"/>
      <c r="L305" s="220"/>
      <c r="M305" s="220"/>
      <c r="N305" s="220"/>
      <c r="O305" s="220"/>
      <c r="P305" s="221"/>
      <c r="Q305" s="959"/>
      <c r="R305" s="960"/>
      <c r="S305" s="960"/>
      <c r="T305" s="960"/>
      <c r="U305" s="960"/>
      <c r="V305" s="960"/>
      <c r="W305" s="960"/>
      <c r="X305" s="960"/>
      <c r="Y305" s="960"/>
      <c r="Z305" s="960"/>
      <c r="AA305" s="96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69"/>
      <c r="B306" s="238"/>
      <c r="C306" s="237"/>
      <c r="D306" s="238"/>
      <c r="E306" s="300"/>
      <c r="F306" s="301"/>
      <c r="G306" s="222"/>
      <c r="H306" s="179"/>
      <c r="I306" s="179"/>
      <c r="J306" s="179"/>
      <c r="K306" s="179"/>
      <c r="L306" s="179"/>
      <c r="M306" s="179"/>
      <c r="N306" s="179"/>
      <c r="O306" s="179"/>
      <c r="P306" s="223"/>
      <c r="Q306" s="962"/>
      <c r="R306" s="963"/>
      <c r="S306" s="963"/>
      <c r="T306" s="963"/>
      <c r="U306" s="963"/>
      <c r="V306" s="963"/>
      <c r="W306" s="963"/>
      <c r="X306" s="963"/>
      <c r="Y306" s="963"/>
      <c r="Z306" s="963"/>
      <c r="AA306" s="96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6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6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6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6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6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6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6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6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6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6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6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6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6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6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6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6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6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6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6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6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6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6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6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6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6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6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6"/>
      <c r="AY332">
        <f>COUNTA($G$334)</f>
        <v>0</v>
      </c>
    </row>
    <row r="333" spans="1:51" ht="22.5" hidden="1" customHeight="1" x14ac:dyDescent="0.15">
      <c r="A333" s="96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9"/>
      <c r="B334" s="238"/>
      <c r="C334" s="237"/>
      <c r="D334" s="238"/>
      <c r="E334" s="237"/>
      <c r="F334" s="299"/>
      <c r="G334" s="217"/>
      <c r="H334" s="176"/>
      <c r="I334" s="176"/>
      <c r="J334" s="176"/>
      <c r="K334" s="176"/>
      <c r="L334" s="176"/>
      <c r="M334" s="176"/>
      <c r="N334" s="176"/>
      <c r="O334" s="176"/>
      <c r="P334" s="218"/>
      <c r="Q334" s="956"/>
      <c r="R334" s="957"/>
      <c r="S334" s="957"/>
      <c r="T334" s="957"/>
      <c r="U334" s="957"/>
      <c r="V334" s="957"/>
      <c r="W334" s="957"/>
      <c r="X334" s="957"/>
      <c r="Y334" s="957"/>
      <c r="Z334" s="957"/>
      <c r="AA334" s="95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69"/>
      <c r="B335" s="238"/>
      <c r="C335" s="237"/>
      <c r="D335" s="238"/>
      <c r="E335" s="237"/>
      <c r="F335" s="299"/>
      <c r="G335" s="219"/>
      <c r="H335" s="220"/>
      <c r="I335" s="220"/>
      <c r="J335" s="220"/>
      <c r="K335" s="220"/>
      <c r="L335" s="220"/>
      <c r="M335" s="220"/>
      <c r="N335" s="220"/>
      <c r="O335" s="220"/>
      <c r="P335" s="221"/>
      <c r="Q335" s="959"/>
      <c r="R335" s="960"/>
      <c r="S335" s="960"/>
      <c r="T335" s="960"/>
      <c r="U335" s="960"/>
      <c r="V335" s="960"/>
      <c r="W335" s="960"/>
      <c r="X335" s="960"/>
      <c r="Y335" s="960"/>
      <c r="Z335" s="960"/>
      <c r="AA335" s="96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69"/>
      <c r="B336" s="238"/>
      <c r="C336" s="237"/>
      <c r="D336" s="238"/>
      <c r="E336" s="237"/>
      <c r="F336" s="299"/>
      <c r="G336" s="219"/>
      <c r="H336" s="220"/>
      <c r="I336" s="220"/>
      <c r="J336" s="220"/>
      <c r="K336" s="220"/>
      <c r="L336" s="220"/>
      <c r="M336" s="220"/>
      <c r="N336" s="220"/>
      <c r="O336" s="220"/>
      <c r="P336" s="221"/>
      <c r="Q336" s="959"/>
      <c r="R336" s="960"/>
      <c r="S336" s="960"/>
      <c r="T336" s="960"/>
      <c r="U336" s="960"/>
      <c r="V336" s="960"/>
      <c r="W336" s="960"/>
      <c r="X336" s="960"/>
      <c r="Y336" s="960"/>
      <c r="Z336" s="960"/>
      <c r="AA336" s="96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69"/>
      <c r="B337" s="238"/>
      <c r="C337" s="237"/>
      <c r="D337" s="238"/>
      <c r="E337" s="237"/>
      <c r="F337" s="299"/>
      <c r="G337" s="219"/>
      <c r="H337" s="220"/>
      <c r="I337" s="220"/>
      <c r="J337" s="220"/>
      <c r="K337" s="220"/>
      <c r="L337" s="220"/>
      <c r="M337" s="220"/>
      <c r="N337" s="220"/>
      <c r="O337" s="220"/>
      <c r="P337" s="221"/>
      <c r="Q337" s="959"/>
      <c r="R337" s="960"/>
      <c r="S337" s="960"/>
      <c r="T337" s="960"/>
      <c r="U337" s="960"/>
      <c r="V337" s="960"/>
      <c r="W337" s="960"/>
      <c r="X337" s="960"/>
      <c r="Y337" s="960"/>
      <c r="Z337" s="960"/>
      <c r="AA337" s="96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69"/>
      <c r="B338" s="238"/>
      <c r="C338" s="237"/>
      <c r="D338" s="238"/>
      <c r="E338" s="237"/>
      <c r="F338" s="299"/>
      <c r="G338" s="222"/>
      <c r="H338" s="179"/>
      <c r="I338" s="179"/>
      <c r="J338" s="179"/>
      <c r="K338" s="179"/>
      <c r="L338" s="179"/>
      <c r="M338" s="179"/>
      <c r="N338" s="179"/>
      <c r="O338" s="179"/>
      <c r="P338" s="223"/>
      <c r="Q338" s="962"/>
      <c r="R338" s="963"/>
      <c r="S338" s="963"/>
      <c r="T338" s="963"/>
      <c r="U338" s="963"/>
      <c r="V338" s="963"/>
      <c r="W338" s="963"/>
      <c r="X338" s="963"/>
      <c r="Y338" s="963"/>
      <c r="Z338" s="963"/>
      <c r="AA338" s="96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6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69"/>
      <c r="B341" s="238"/>
      <c r="C341" s="237"/>
      <c r="D341" s="238"/>
      <c r="E341" s="237"/>
      <c r="F341" s="299"/>
      <c r="G341" s="217"/>
      <c r="H341" s="176"/>
      <c r="I341" s="176"/>
      <c r="J341" s="176"/>
      <c r="K341" s="176"/>
      <c r="L341" s="176"/>
      <c r="M341" s="176"/>
      <c r="N341" s="176"/>
      <c r="O341" s="176"/>
      <c r="P341" s="218"/>
      <c r="Q341" s="956"/>
      <c r="R341" s="957"/>
      <c r="S341" s="957"/>
      <c r="T341" s="957"/>
      <c r="U341" s="957"/>
      <c r="V341" s="957"/>
      <c r="W341" s="957"/>
      <c r="X341" s="957"/>
      <c r="Y341" s="957"/>
      <c r="Z341" s="957"/>
      <c r="AA341" s="95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69"/>
      <c r="B342" s="238"/>
      <c r="C342" s="237"/>
      <c r="D342" s="238"/>
      <c r="E342" s="237"/>
      <c r="F342" s="299"/>
      <c r="G342" s="219"/>
      <c r="H342" s="220"/>
      <c r="I342" s="220"/>
      <c r="J342" s="220"/>
      <c r="K342" s="220"/>
      <c r="L342" s="220"/>
      <c r="M342" s="220"/>
      <c r="N342" s="220"/>
      <c r="O342" s="220"/>
      <c r="P342" s="221"/>
      <c r="Q342" s="959"/>
      <c r="R342" s="960"/>
      <c r="S342" s="960"/>
      <c r="T342" s="960"/>
      <c r="U342" s="960"/>
      <c r="V342" s="960"/>
      <c r="W342" s="960"/>
      <c r="X342" s="960"/>
      <c r="Y342" s="960"/>
      <c r="Z342" s="960"/>
      <c r="AA342" s="96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69"/>
      <c r="B343" s="238"/>
      <c r="C343" s="237"/>
      <c r="D343" s="238"/>
      <c r="E343" s="237"/>
      <c r="F343" s="299"/>
      <c r="G343" s="219"/>
      <c r="H343" s="220"/>
      <c r="I343" s="220"/>
      <c r="J343" s="220"/>
      <c r="K343" s="220"/>
      <c r="L343" s="220"/>
      <c r="M343" s="220"/>
      <c r="N343" s="220"/>
      <c r="O343" s="220"/>
      <c r="P343" s="221"/>
      <c r="Q343" s="959"/>
      <c r="R343" s="960"/>
      <c r="S343" s="960"/>
      <c r="T343" s="960"/>
      <c r="U343" s="960"/>
      <c r="V343" s="960"/>
      <c r="W343" s="960"/>
      <c r="X343" s="960"/>
      <c r="Y343" s="960"/>
      <c r="Z343" s="960"/>
      <c r="AA343" s="96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69"/>
      <c r="B344" s="238"/>
      <c r="C344" s="237"/>
      <c r="D344" s="238"/>
      <c r="E344" s="237"/>
      <c r="F344" s="299"/>
      <c r="G344" s="219"/>
      <c r="H344" s="220"/>
      <c r="I344" s="220"/>
      <c r="J344" s="220"/>
      <c r="K344" s="220"/>
      <c r="L344" s="220"/>
      <c r="M344" s="220"/>
      <c r="N344" s="220"/>
      <c r="O344" s="220"/>
      <c r="P344" s="221"/>
      <c r="Q344" s="959"/>
      <c r="R344" s="960"/>
      <c r="S344" s="960"/>
      <c r="T344" s="960"/>
      <c r="U344" s="960"/>
      <c r="V344" s="960"/>
      <c r="W344" s="960"/>
      <c r="X344" s="960"/>
      <c r="Y344" s="960"/>
      <c r="Z344" s="960"/>
      <c r="AA344" s="96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69"/>
      <c r="B345" s="238"/>
      <c r="C345" s="237"/>
      <c r="D345" s="238"/>
      <c r="E345" s="237"/>
      <c r="F345" s="299"/>
      <c r="G345" s="222"/>
      <c r="H345" s="179"/>
      <c r="I345" s="179"/>
      <c r="J345" s="179"/>
      <c r="K345" s="179"/>
      <c r="L345" s="179"/>
      <c r="M345" s="179"/>
      <c r="N345" s="179"/>
      <c r="O345" s="179"/>
      <c r="P345" s="223"/>
      <c r="Q345" s="962"/>
      <c r="R345" s="963"/>
      <c r="S345" s="963"/>
      <c r="T345" s="963"/>
      <c r="U345" s="963"/>
      <c r="V345" s="963"/>
      <c r="W345" s="963"/>
      <c r="X345" s="963"/>
      <c r="Y345" s="963"/>
      <c r="Z345" s="963"/>
      <c r="AA345" s="96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6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69"/>
      <c r="B348" s="238"/>
      <c r="C348" s="237"/>
      <c r="D348" s="238"/>
      <c r="E348" s="237"/>
      <c r="F348" s="299"/>
      <c r="G348" s="217"/>
      <c r="H348" s="176"/>
      <c r="I348" s="176"/>
      <c r="J348" s="176"/>
      <c r="K348" s="176"/>
      <c r="L348" s="176"/>
      <c r="M348" s="176"/>
      <c r="N348" s="176"/>
      <c r="O348" s="176"/>
      <c r="P348" s="218"/>
      <c r="Q348" s="956"/>
      <c r="R348" s="957"/>
      <c r="S348" s="957"/>
      <c r="T348" s="957"/>
      <c r="U348" s="957"/>
      <c r="V348" s="957"/>
      <c r="W348" s="957"/>
      <c r="X348" s="957"/>
      <c r="Y348" s="957"/>
      <c r="Z348" s="957"/>
      <c r="AA348" s="95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69"/>
      <c r="B349" s="238"/>
      <c r="C349" s="237"/>
      <c r="D349" s="238"/>
      <c r="E349" s="237"/>
      <c r="F349" s="299"/>
      <c r="G349" s="219"/>
      <c r="H349" s="220"/>
      <c r="I349" s="220"/>
      <c r="J349" s="220"/>
      <c r="K349" s="220"/>
      <c r="L349" s="220"/>
      <c r="M349" s="220"/>
      <c r="N349" s="220"/>
      <c r="O349" s="220"/>
      <c r="P349" s="221"/>
      <c r="Q349" s="959"/>
      <c r="R349" s="960"/>
      <c r="S349" s="960"/>
      <c r="T349" s="960"/>
      <c r="U349" s="960"/>
      <c r="V349" s="960"/>
      <c r="W349" s="960"/>
      <c r="X349" s="960"/>
      <c r="Y349" s="960"/>
      <c r="Z349" s="960"/>
      <c r="AA349" s="96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69"/>
      <c r="B350" s="238"/>
      <c r="C350" s="237"/>
      <c r="D350" s="238"/>
      <c r="E350" s="237"/>
      <c r="F350" s="299"/>
      <c r="G350" s="219"/>
      <c r="H350" s="220"/>
      <c r="I350" s="220"/>
      <c r="J350" s="220"/>
      <c r="K350" s="220"/>
      <c r="L350" s="220"/>
      <c r="M350" s="220"/>
      <c r="N350" s="220"/>
      <c r="O350" s="220"/>
      <c r="P350" s="221"/>
      <c r="Q350" s="959"/>
      <c r="R350" s="960"/>
      <c r="S350" s="960"/>
      <c r="T350" s="960"/>
      <c r="U350" s="960"/>
      <c r="V350" s="960"/>
      <c r="W350" s="960"/>
      <c r="X350" s="960"/>
      <c r="Y350" s="960"/>
      <c r="Z350" s="960"/>
      <c r="AA350" s="96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69"/>
      <c r="B351" s="238"/>
      <c r="C351" s="237"/>
      <c r="D351" s="238"/>
      <c r="E351" s="237"/>
      <c r="F351" s="299"/>
      <c r="G351" s="219"/>
      <c r="H351" s="220"/>
      <c r="I351" s="220"/>
      <c r="J351" s="220"/>
      <c r="K351" s="220"/>
      <c r="L351" s="220"/>
      <c r="M351" s="220"/>
      <c r="N351" s="220"/>
      <c r="O351" s="220"/>
      <c r="P351" s="221"/>
      <c r="Q351" s="959"/>
      <c r="R351" s="960"/>
      <c r="S351" s="960"/>
      <c r="T351" s="960"/>
      <c r="U351" s="960"/>
      <c r="V351" s="960"/>
      <c r="W351" s="960"/>
      <c r="X351" s="960"/>
      <c r="Y351" s="960"/>
      <c r="Z351" s="960"/>
      <c r="AA351" s="96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69"/>
      <c r="B352" s="238"/>
      <c r="C352" s="237"/>
      <c r="D352" s="238"/>
      <c r="E352" s="237"/>
      <c r="F352" s="299"/>
      <c r="G352" s="222"/>
      <c r="H352" s="179"/>
      <c r="I352" s="179"/>
      <c r="J352" s="179"/>
      <c r="K352" s="179"/>
      <c r="L352" s="179"/>
      <c r="M352" s="179"/>
      <c r="N352" s="179"/>
      <c r="O352" s="179"/>
      <c r="P352" s="223"/>
      <c r="Q352" s="962"/>
      <c r="R352" s="963"/>
      <c r="S352" s="963"/>
      <c r="T352" s="963"/>
      <c r="U352" s="963"/>
      <c r="V352" s="963"/>
      <c r="W352" s="963"/>
      <c r="X352" s="963"/>
      <c r="Y352" s="963"/>
      <c r="Z352" s="963"/>
      <c r="AA352" s="96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6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69"/>
      <c r="B355" s="238"/>
      <c r="C355" s="237"/>
      <c r="D355" s="238"/>
      <c r="E355" s="237"/>
      <c r="F355" s="299"/>
      <c r="G355" s="217"/>
      <c r="H355" s="176"/>
      <c r="I355" s="176"/>
      <c r="J355" s="176"/>
      <c r="K355" s="176"/>
      <c r="L355" s="176"/>
      <c r="M355" s="176"/>
      <c r="N355" s="176"/>
      <c r="O355" s="176"/>
      <c r="P355" s="218"/>
      <c r="Q355" s="956"/>
      <c r="R355" s="957"/>
      <c r="S355" s="957"/>
      <c r="T355" s="957"/>
      <c r="U355" s="957"/>
      <c r="V355" s="957"/>
      <c r="W355" s="957"/>
      <c r="X355" s="957"/>
      <c r="Y355" s="957"/>
      <c r="Z355" s="957"/>
      <c r="AA355" s="95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69"/>
      <c r="B356" s="238"/>
      <c r="C356" s="237"/>
      <c r="D356" s="238"/>
      <c r="E356" s="237"/>
      <c r="F356" s="299"/>
      <c r="G356" s="219"/>
      <c r="H356" s="220"/>
      <c r="I356" s="220"/>
      <c r="J356" s="220"/>
      <c r="K356" s="220"/>
      <c r="L356" s="220"/>
      <c r="M356" s="220"/>
      <c r="N356" s="220"/>
      <c r="O356" s="220"/>
      <c r="P356" s="221"/>
      <c r="Q356" s="959"/>
      <c r="R356" s="960"/>
      <c r="S356" s="960"/>
      <c r="T356" s="960"/>
      <c r="U356" s="960"/>
      <c r="V356" s="960"/>
      <c r="W356" s="960"/>
      <c r="X356" s="960"/>
      <c r="Y356" s="960"/>
      <c r="Z356" s="960"/>
      <c r="AA356" s="96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69"/>
      <c r="B357" s="238"/>
      <c r="C357" s="237"/>
      <c r="D357" s="238"/>
      <c r="E357" s="237"/>
      <c r="F357" s="299"/>
      <c r="G357" s="219"/>
      <c r="H357" s="220"/>
      <c r="I357" s="220"/>
      <c r="J357" s="220"/>
      <c r="K357" s="220"/>
      <c r="L357" s="220"/>
      <c r="M357" s="220"/>
      <c r="N357" s="220"/>
      <c r="O357" s="220"/>
      <c r="P357" s="221"/>
      <c r="Q357" s="959"/>
      <c r="R357" s="960"/>
      <c r="S357" s="960"/>
      <c r="T357" s="960"/>
      <c r="U357" s="960"/>
      <c r="V357" s="960"/>
      <c r="W357" s="960"/>
      <c r="X357" s="960"/>
      <c r="Y357" s="960"/>
      <c r="Z357" s="960"/>
      <c r="AA357" s="96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69"/>
      <c r="B358" s="238"/>
      <c r="C358" s="237"/>
      <c r="D358" s="238"/>
      <c r="E358" s="237"/>
      <c r="F358" s="299"/>
      <c r="G358" s="219"/>
      <c r="H358" s="220"/>
      <c r="I358" s="220"/>
      <c r="J358" s="220"/>
      <c r="K358" s="220"/>
      <c r="L358" s="220"/>
      <c r="M358" s="220"/>
      <c r="N358" s="220"/>
      <c r="O358" s="220"/>
      <c r="P358" s="221"/>
      <c r="Q358" s="959"/>
      <c r="R358" s="960"/>
      <c r="S358" s="960"/>
      <c r="T358" s="960"/>
      <c r="U358" s="960"/>
      <c r="V358" s="960"/>
      <c r="W358" s="960"/>
      <c r="X358" s="960"/>
      <c r="Y358" s="960"/>
      <c r="Z358" s="960"/>
      <c r="AA358" s="96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69"/>
      <c r="B359" s="238"/>
      <c r="C359" s="237"/>
      <c r="D359" s="238"/>
      <c r="E359" s="237"/>
      <c r="F359" s="299"/>
      <c r="G359" s="222"/>
      <c r="H359" s="179"/>
      <c r="I359" s="179"/>
      <c r="J359" s="179"/>
      <c r="K359" s="179"/>
      <c r="L359" s="179"/>
      <c r="M359" s="179"/>
      <c r="N359" s="179"/>
      <c r="O359" s="179"/>
      <c r="P359" s="223"/>
      <c r="Q359" s="962"/>
      <c r="R359" s="963"/>
      <c r="S359" s="963"/>
      <c r="T359" s="963"/>
      <c r="U359" s="963"/>
      <c r="V359" s="963"/>
      <c r="W359" s="963"/>
      <c r="X359" s="963"/>
      <c r="Y359" s="963"/>
      <c r="Z359" s="963"/>
      <c r="AA359" s="96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6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69"/>
      <c r="B362" s="238"/>
      <c r="C362" s="237"/>
      <c r="D362" s="238"/>
      <c r="E362" s="237"/>
      <c r="F362" s="299"/>
      <c r="G362" s="217"/>
      <c r="H362" s="176"/>
      <c r="I362" s="176"/>
      <c r="J362" s="176"/>
      <c r="K362" s="176"/>
      <c r="L362" s="176"/>
      <c r="M362" s="176"/>
      <c r="N362" s="176"/>
      <c r="O362" s="176"/>
      <c r="P362" s="218"/>
      <c r="Q362" s="956"/>
      <c r="R362" s="957"/>
      <c r="S362" s="957"/>
      <c r="T362" s="957"/>
      <c r="U362" s="957"/>
      <c r="V362" s="957"/>
      <c r="W362" s="957"/>
      <c r="X362" s="957"/>
      <c r="Y362" s="957"/>
      <c r="Z362" s="957"/>
      <c r="AA362" s="95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69"/>
      <c r="B363" s="238"/>
      <c r="C363" s="237"/>
      <c r="D363" s="238"/>
      <c r="E363" s="237"/>
      <c r="F363" s="299"/>
      <c r="G363" s="219"/>
      <c r="H363" s="220"/>
      <c r="I363" s="220"/>
      <c r="J363" s="220"/>
      <c r="K363" s="220"/>
      <c r="L363" s="220"/>
      <c r="M363" s="220"/>
      <c r="N363" s="220"/>
      <c r="O363" s="220"/>
      <c r="P363" s="221"/>
      <c r="Q363" s="959"/>
      <c r="R363" s="960"/>
      <c r="S363" s="960"/>
      <c r="T363" s="960"/>
      <c r="U363" s="960"/>
      <c r="V363" s="960"/>
      <c r="W363" s="960"/>
      <c r="X363" s="960"/>
      <c r="Y363" s="960"/>
      <c r="Z363" s="960"/>
      <c r="AA363" s="96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69"/>
      <c r="B364" s="238"/>
      <c r="C364" s="237"/>
      <c r="D364" s="238"/>
      <c r="E364" s="237"/>
      <c r="F364" s="299"/>
      <c r="G364" s="219"/>
      <c r="H364" s="220"/>
      <c r="I364" s="220"/>
      <c r="J364" s="220"/>
      <c r="K364" s="220"/>
      <c r="L364" s="220"/>
      <c r="M364" s="220"/>
      <c r="N364" s="220"/>
      <c r="O364" s="220"/>
      <c r="P364" s="221"/>
      <c r="Q364" s="959"/>
      <c r="R364" s="960"/>
      <c r="S364" s="960"/>
      <c r="T364" s="960"/>
      <c r="U364" s="960"/>
      <c r="V364" s="960"/>
      <c r="W364" s="960"/>
      <c r="X364" s="960"/>
      <c r="Y364" s="960"/>
      <c r="Z364" s="960"/>
      <c r="AA364" s="96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69"/>
      <c r="B365" s="238"/>
      <c r="C365" s="237"/>
      <c r="D365" s="238"/>
      <c r="E365" s="237"/>
      <c r="F365" s="299"/>
      <c r="G365" s="219"/>
      <c r="H365" s="220"/>
      <c r="I365" s="220"/>
      <c r="J365" s="220"/>
      <c r="K365" s="220"/>
      <c r="L365" s="220"/>
      <c r="M365" s="220"/>
      <c r="N365" s="220"/>
      <c r="O365" s="220"/>
      <c r="P365" s="221"/>
      <c r="Q365" s="959"/>
      <c r="R365" s="960"/>
      <c r="S365" s="960"/>
      <c r="T365" s="960"/>
      <c r="U365" s="960"/>
      <c r="V365" s="960"/>
      <c r="W365" s="960"/>
      <c r="X365" s="960"/>
      <c r="Y365" s="960"/>
      <c r="Z365" s="960"/>
      <c r="AA365" s="96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69"/>
      <c r="B366" s="238"/>
      <c r="C366" s="237"/>
      <c r="D366" s="238"/>
      <c r="E366" s="300"/>
      <c r="F366" s="301"/>
      <c r="G366" s="222"/>
      <c r="H366" s="179"/>
      <c r="I366" s="179"/>
      <c r="J366" s="179"/>
      <c r="K366" s="179"/>
      <c r="L366" s="179"/>
      <c r="M366" s="179"/>
      <c r="N366" s="179"/>
      <c r="O366" s="179"/>
      <c r="P366" s="223"/>
      <c r="Q366" s="962"/>
      <c r="R366" s="963"/>
      <c r="S366" s="963"/>
      <c r="T366" s="963"/>
      <c r="U366" s="963"/>
      <c r="V366" s="963"/>
      <c r="W366" s="963"/>
      <c r="X366" s="963"/>
      <c r="Y366" s="963"/>
      <c r="Z366" s="963"/>
      <c r="AA366" s="96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6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6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6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6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6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6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6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6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6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6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6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6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6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6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6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6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6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6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6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6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6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6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6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6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6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6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6"/>
      <c r="AY392">
        <f>COUNTA($G$394)</f>
        <v>0</v>
      </c>
    </row>
    <row r="393" spans="1:51" ht="22.5" hidden="1" customHeight="1" x14ac:dyDescent="0.15">
      <c r="A393" s="96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9"/>
      <c r="B394" s="238"/>
      <c r="C394" s="237"/>
      <c r="D394" s="238"/>
      <c r="E394" s="237"/>
      <c r="F394" s="299"/>
      <c r="G394" s="217"/>
      <c r="H394" s="176"/>
      <c r="I394" s="176"/>
      <c r="J394" s="176"/>
      <c r="K394" s="176"/>
      <c r="L394" s="176"/>
      <c r="M394" s="176"/>
      <c r="N394" s="176"/>
      <c r="O394" s="176"/>
      <c r="P394" s="218"/>
      <c r="Q394" s="956"/>
      <c r="R394" s="957"/>
      <c r="S394" s="957"/>
      <c r="T394" s="957"/>
      <c r="U394" s="957"/>
      <c r="V394" s="957"/>
      <c r="W394" s="957"/>
      <c r="X394" s="957"/>
      <c r="Y394" s="957"/>
      <c r="Z394" s="957"/>
      <c r="AA394" s="95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69"/>
      <c r="B395" s="238"/>
      <c r="C395" s="237"/>
      <c r="D395" s="238"/>
      <c r="E395" s="237"/>
      <c r="F395" s="299"/>
      <c r="G395" s="219"/>
      <c r="H395" s="220"/>
      <c r="I395" s="220"/>
      <c r="J395" s="220"/>
      <c r="K395" s="220"/>
      <c r="L395" s="220"/>
      <c r="M395" s="220"/>
      <c r="N395" s="220"/>
      <c r="O395" s="220"/>
      <c r="P395" s="221"/>
      <c r="Q395" s="959"/>
      <c r="R395" s="960"/>
      <c r="S395" s="960"/>
      <c r="T395" s="960"/>
      <c r="U395" s="960"/>
      <c r="V395" s="960"/>
      <c r="W395" s="960"/>
      <c r="X395" s="960"/>
      <c r="Y395" s="960"/>
      <c r="Z395" s="960"/>
      <c r="AA395" s="96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69"/>
      <c r="B396" s="238"/>
      <c r="C396" s="237"/>
      <c r="D396" s="238"/>
      <c r="E396" s="237"/>
      <c r="F396" s="299"/>
      <c r="G396" s="219"/>
      <c r="H396" s="220"/>
      <c r="I396" s="220"/>
      <c r="J396" s="220"/>
      <c r="K396" s="220"/>
      <c r="L396" s="220"/>
      <c r="M396" s="220"/>
      <c r="N396" s="220"/>
      <c r="O396" s="220"/>
      <c r="P396" s="221"/>
      <c r="Q396" s="959"/>
      <c r="R396" s="960"/>
      <c r="S396" s="960"/>
      <c r="T396" s="960"/>
      <c r="U396" s="960"/>
      <c r="V396" s="960"/>
      <c r="W396" s="960"/>
      <c r="X396" s="960"/>
      <c r="Y396" s="960"/>
      <c r="Z396" s="960"/>
      <c r="AA396" s="96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69"/>
      <c r="B397" s="238"/>
      <c r="C397" s="237"/>
      <c r="D397" s="238"/>
      <c r="E397" s="237"/>
      <c r="F397" s="299"/>
      <c r="G397" s="219"/>
      <c r="H397" s="220"/>
      <c r="I397" s="220"/>
      <c r="J397" s="220"/>
      <c r="K397" s="220"/>
      <c r="L397" s="220"/>
      <c r="M397" s="220"/>
      <c r="N397" s="220"/>
      <c r="O397" s="220"/>
      <c r="P397" s="221"/>
      <c r="Q397" s="959"/>
      <c r="R397" s="960"/>
      <c r="S397" s="960"/>
      <c r="T397" s="960"/>
      <c r="U397" s="960"/>
      <c r="V397" s="960"/>
      <c r="W397" s="960"/>
      <c r="X397" s="960"/>
      <c r="Y397" s="960"/>
      <c r="Z397" s="960"/>
      <c r="AA397" s="96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69"/>
      <c r="B398" s="238"/>
      <c r="C398" s="237"/>
      <c r="D398" s="238"/>
      <c r="E398" s="237"/>
      <c r="F398" s="299"/>
      <c r="G398" s="222"/>
      <c r="H398" s="179"/>
      <c r="I398" s="179"/>
      <c r="J398" s="179"/>
      <c r="K398" s="179"/>
      <c r="L398" s="179"/>
      <c r="M398" s="179"/>
      <c r="N398" s="179"/>
      <c r="O398" s="179"/>
      <c r="P398" s="223"/>
      <c r="Q398" s="962"/>
      <c r="R398" s="963"/>
      <c r="S398" s="963"/>
      <c r="T398" s="963"/>
      <c r="U398" s="963"/>
      <c r="V398" s="963"/>
      <c r="W398" s="963"/>
      <c r="X398" s="963"/>
      <c r="Y398" s="963"/>
      <c r="Z398" s="963"/>
      <c r="AA398" s="96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6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69"/>
      <c r="B401" s="238"/>
      <c r="C401" s="237"/>
      <c r="D401" s="238"/>
      <c r="E401" s="237"/>
      <c r="F401" s="299"/>
      <c r="G401" s="217"/>
      <c r="H401" s="176"/>
      <c r="I401" s="176"/>
      <c r="J401" s="176"/>
      <c r="K401" s="176"/>
      <c r="L401" s="176"/>
      <c r="M401" s="176"/>
      <c r="N401" s="176"/>
      <c r="O401" s="176"/>
      <c r="P401" s="218"/>
      <c r="Q401" s="956"/>
      <c r="R401" s="957"/>
      <c r="S401" s="957"/>
      <c r="T401" s="957"/>
      <c r="U401" s="957"/>
      <c r="V401" s="957"/>
      <c r="W401" s="957"/>
      <c r="X401" s="957"/>
      <c r="Y401" s="957"/>
      <c r="Z401" s="957"/>
      <c r="AA401" s="95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69"/>
      <c r="B402" s="238"/>
      <c r="C402" s="237"/>
      <c r="D402" s="238"/>
      <c r="E402" s="237"/>
      <c r="F402" s="299"/>
      <c r="G402" s="219"/>
      <c r="H402" s="220"/>
      <c r="I402" s="220"/>
      <c r="J402" s="220"/>
      <c r="K402" s="220"/>
      <c r="L402" s="220"/>
      <c r="M402" s="220"/>
      <c r="N402" s="220"/>
      <c r="O402" s="220"/>
      <c r="P402" s="221"/>
      <c r="Q402" s="959"/>
      <c r="R402" s="960"/>
      <c r="S402" s="960"/>
      <c r="T402" s="960"/>
      <c r="U402" s="960"/>
      <c r="V402" s="960"/>
      <c r="W402" s="960"/>
      <c r="X402" s="960"/>
      <c r="Y402" s="960"/>
      <c r="Z402" s="960"/>
      <c r="AA402" s="96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69"/>
      <c r="B403" s="238"/>
      <c r="C403" s="237"/>
      <c r="D403" s="238"/>
      <c r="E403" s="237"/>
      <c r="F403" s="299"/>
      <c r="G403" s="219"/>
      <c r="H403" s="220"/>
      <c r="I403" s="220"/>
      <c r="J403" s="220"/>
      <c r="K403" s="220"/>
      <c r="L403" s="220"/>
      <c r="M403" s="220"/>
      <c r="N403" s="220"/>
      <c r="O403" s="220"/>
      <c r="P403" s="221"/>
      <c r="Q403" s="959"/>
      <c r="R403" s="960"/>
      <c r="S403" s="960"/>
      <c r="T403" s="960"/>
      <c r="U403" s="960"/>
      <c r="V403" s="960"/>
      <c r="W403" s="960"/>
      <c r="X403" s="960"/>
      <c r="Y403" s="960"/>
      <c r="Z403" s="960"/>
      <c r="AA403" s="96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69"/>
      <c r="B404" s="238"/>
      <c r="C404" s="237"/>
      <c r="D404" s="238"/>
      <c r="E404" s="237"/>
      <c r="F404" s="299"/>
      <c r="G404" s="219"/>
      <c r="H404" s="220"/>
      <c r="I404" s="220"/>
      <c r="J404" s="220"/>
      <c r="K404" s="220"/>
      <c r="L404" s="220"/>
      <c r="M404" s="220"/>
      <c r="N404" s="220"/>
      <c r="O404" s="220"/>
      <c r="P404" s="221"/>
      <c r="Q404" s="959"/>
      <c r="R404" s="960"/>
      <c r="S404" s="960"/>
      <c r="T404" s="960"/>
      <c r="U404" s="960"/>
      <c r="V404" s="960"/>
      <c r="W404" s="960"/>
      <c r="X404" s="960"/>
      <c r="Y404" s="960"/>
      <c r="Z404" s="960"/>
      <c r="AA404" s="96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69"/>
      <c r="B405" s="238"/>
      <c r="C405" s="237"/>
      <c r="D405" s="238"/>
      <c r="E405" s="237"/>
      <c r="F405" s="299"/>
      <c r="G405" s="222"/>
      <c r="H405" s="179"/>
      <c r="I405" s="179"/>
      <c r="J405" s="179"/>
      <c r="K405" s="179"/>
      <c r="L405" s="179"/>
      <c r="M405" s="179"/>
      <c r="N405" s="179"/>
      <c r="O405" s="179"/>
      <c r="P405" s="223"/>
      <c r="Q405" s="962"/>
      <c r="R405" s="963"/>
      <c r="S405" s="963"/>
      <c r="T405" s="963"/>
      <c r="U405" s="963"/>
      <c r="V405" s="963"/>
      <c r="W405" s="963"/>
      <c r="X405" s="963"/>
      <c r="Y405" s="963"/>
      <c r="Z405" s="963"/>
      <c r="AA405" s="96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6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69"/>
      <c r="B408" s="238"/>
      <c r="C408" s="237"/>
      <c r="D408" s="238"/>
      <c r="E408" s="237"/>
      <c r="F408" s="299"/>
      <c r="G408" s="217"/>
      <c r="H408" s="176"/>
      <c r="I408" s="176"/>
      <c r="J408" s="176"/>
      <c r="K408" s="176"/>
      <c r="L408" s="176"/>
      <c r="M408" s="176"/>
      <c r="N408" s="176"/>
      <c r="O408" s="176"/>
      <c r="P408" s="218"/>
      <c r="Q408" s="956"/>
      <c r="R408" s="957"/>
      <c r="S408" s="957"/>
      <c r="T408" s="957"/>
      <c r="U408" s="957"/>
      <c r="V408" s="957"/>
      <c r="W408" s="957"/>
      <c r="X408" s="957"/>
      <c r="Y408" s="957"/>
      <c r="Z408" s="957"/>
      <c r="AA408" s="95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69"/>
      <c r="B409" s="238"/>
      <c r="C409" s="237"/>
      <c r="D409" s="238"/>
      <c r="E409" s="237"/>
      <c r="F409" s="299"/>
      <c r="G409" s="219"/>
      <c r="H409" s="220"/>
      <c r="I409" s="220"/>
      <c r="J409" s="220"/>
      <c r="K409" s="220"/>
      <c r="L409" s="220"/>
      <c r="M409" s="220"/>
      <c r="N409" s="220"/>
      <c r="O409" s="220"/>
      <c r="P409" s="221"/>
      <c r="Q409" s="959"/>
      <c r="R409" s="960"/>
      <c r="S409" s="960"/>
      <c r="T409" s="960"/>
      <c r="U409" s="960"/>
      <c r="V409" s="960"/>
      <c r="W409" s="960"/>
      <c r="X409" s="960"/>
      <c r="Y409" s="960"/>
      <c r="Z409" s="960"/>
      <c r="AA409" s="96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69"/>
      <c r="B410" s="238"/>
      <c r="C410" s="237"/>
      <c r="D410" s="238"/>
      <c r="E410" s="237"/>
      <c r="F410" s="299"/>
      <c r="G410" s="219"/>
      <c r="H410" s="220"/>
      <c r="I410" s="220"/>
      <c r="J410" s="220"/>
      <c r="K410" s="220"/>
      <c r="L410" s="220"/>
      <c r="M410" s="220"/>
      <c r="N410" s="220"/>
      <c r="O410" s="220"/>
      <c r="P410" s="221"/>
      <c r="Q410" s="959"/>
      <c r="R410" s="960"/>
      <c r="S410" s="960"/>
      <c r="T410" s="960"/>
      <c r="U410" s="960"/>
      <c r="V410" s="960"/>
      <c r="W410" s="960"/>
      <c r="X410" s="960"/>
      <c r="Y410" s="960"/>
      <c r="Z410" s="960"/>
      <c r="AA410" s="96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69"/>
      <c r="B411" s="238"/>
      <c r="C411" s="237"/>
      <c r="D411" s="238"/>
      <c r="E411" s="237"/>
      <c r="F411" s="299"/>
      <c r="G411" s="219"/>
      <c r="H411" s="220"/>
      <c r="I411" s="220"/>
      <c r="J411" s="220"/>
      <c r="K411" s="220"/>
      <c r="L411" s="220"/>
      <c r="M411" s="220"/>
      <c r="N411" s="220"/>
      <c r="O411" s="220"/>
      <c r="P411" s="221"/>
      <c r="Q411" s="959"/>
      <c r="R411" s="960"/>
      <c r="S411" s="960"/>
      <c r="T411" s="960"/>
      <c r="U411" s="960"/>
      <c r="V411" s="960"/>
      <c r="W411" s="960"/>
      <c r="X411" s="960"/>
      <c r="Y411" s="960"/>
      <c r="Z411" s="960"/>
      <c r="AA411" s="96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69"/>
      <c r="B412" s="238"/>
      <c r="C412" s="237"/>
      <c r="D412" s="238"/>
      <c r="E412" s="237"/>
      <c r="F412" s="299"/>
      <c r="G412" s="222"/>
      <c r="H412" s="179"/>
      <c r="I412" s="179"/>
      <c r="J412" s="179"/>
      <c r="K412" s="179"/>
      <c r="L412" s="179"/>
      <c r="M412" s="179"/>
      <c r="N412" s="179"/>
      <c r="O412" s="179"/>
      <c r="P412" s="223"/>
      <c r="Q412" s="962"/>
      <c r="R412" s="963"/>
      <c r="S412" s="963"/>
      <c r="T412" s="963"/>
      <c r="U412" s="963"/>
      <c r="V412" s="963"/>
      <c r="W412" s="963"/>
      <c r="X412" s="963"/>
      <c r="Y412" s="963"/>
      <c r="Z412" s="963"/>
      <c r="AA412" s="96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6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69"/>
      <c r="B415" s="238"/>
      <c r="C415" s="237"/>
      <c r="D415" s="238"/>
      <c r="E415" s="237"/>
      <c r="F415" s="299"/>
      <c r="G415" s="217"/>
      <c r="H415" s="176"/>
      <c r="I415" s="176"/>
      <c r="J415" s="176"/>
      <c r="K415" s="176"/>
      <c r="L415" s="176"/>
      <c r="M415" s="176"/>
      <c r="N415" s="176"/>
      <c r="O415" s="176"/>
      <c r="P415" s="218"/>
      <c r="Q415" s="956"/>
      <c r="R415" s="957"/>
      <c r="S415" s="957"/>
      <c r="T415" s="957"/>
      <c r="U415" s="957"/>
      <c r="V415" s="957"/>
      <c r="W415" s="957"/>
      <c r="X415" s="957"/>
      <c r="Y415" s="957"/>
      <c r="Z415" s="957"/>
      <c r="AA415" s="95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69"/>
      <c r="B416" s="238"/>
      <c r="C416" s="237"/>
      <c r="D416" s="238"/>
      <c r="E416" s="237"/>
      <c r="F416" s="299"/>
      <c r="G416" s="219"/>
      <c r="H416" s="220"/>
      <c r="I416" s="220"/>
      <c r="J416" s="220"/>
      <c r="K416" s="220"/>
      <c r="L416" s="220"/>
      <c r="M416" s="220"/>
      <c r="N416" s="220"/>
      <c r="O416" s="220"/>
      <c r="P416" s="221"/>
      <c r="Q416" s="959"/>
      <c r="R416" s="960"/>
      <c r="S416" s="960"/>
      <c r="T416" s="960"/>
      <c r="U416" s="960"/>
      <c r="V416" s="960"/>
      <c r="W416" s="960"/>
      <c r="X416" s="960"/>
      <c r="Y416" s="960"/>
      <c r="Z416" s="960"/>
      <c r="AA416" s="96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69"/>
      <c r="B417" s="238"/>
      <c r="C417" s="237"/>
      <c r="D417" s="238"/>
      <c r="E417" s="237"/>
      <c r="F417" s="299"/>
      <c r="G417" s="219"/>
      <c r="H417" s="220"/>
      <c r="I417" s="220"/>
      <c r="J417" s="220"/>
      <c r="K417" s="220"/>
      <c r="L417" s="220"/>
      <c r="M417" s="220"/>
      <c r="N417" s="220"/>
      <c r="O417" s="220"/>
      <c r="P417" s="221"/>
      <c r="Q417" s="959"/>
      <c r="R417" s="960"/>
      <c r="S417" s="960"/>
      <c r="T417" s="960"/>
      <c r="U417" s="960"/>
      <c r="V417" s="960"/>
      <c r="W417" s="960"/>
      <c r="X417" s="960"/>
      <c r="Y417" s="960"/>
      <c r="Z417" s="960"/>
      <c r="AA417" s="96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69"/>
      <c r="B418" s="238"/>
      <c r="C418" s="237"/>
      <c r="D418" s="238"/>
      <c r="E418" s="237"/>
      <c r="F418" s="299"/>
      <c r="G418" s="219"/>
      <c r="H418" s="220"/>
      <c r="I418" s="220"/>
      <c r="J418" s="220"/>
      <c r="K418" s="220"/>
      <c r="L418" s="220"/>
      <c r="M418" s="220"/>
      <c r="N418" s="220"/>
      <c r="O418" s="220"/>
      <c r="P418" s="221"/>
      <c r="Q418" s="959"/>
      <c r="R418" s="960"/>
      <c r="S418" s="960"/>
      <c r="T418" s="960"/>
      <c r="U418" s="960"/>
      <c r="V418" s="960"/>
      <c r="W418" s="960"/>
      <c r="X418" s="960"/>
      <c r="Y418" s="960"/>
      <c r="Z418" s="960"/>
      <c r="AA418" s="96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69"/>
      <c r="B419" s="238"/>
      <c r="C419" s="237"/>
      <c r="D419" s="238"/>
      <c r="E419" s="237"/>
      <c r="F419" s="299"/>
      <c r="G419" s="222"/>
      <c r="H419" s="179"/>
      <c r="I419" s="179"/>
      <c r="J419" s="179"/>
      <c r="K419" s="179"/>
      <c r="L419" s="179"/>
      <c r="M419" s="179"/>
      <c r="N419" s="179"/>
      <c r="O419" s="179"/>
      <c r="P419" s="223"/>
      <c r="Q419" s="962"/>
      <c r="R419" s="963"/>
      <c r="S419" s="963"/>
      <c r="T419" s="963"/>
      <c r="U419" s="963"/>
      <c r="V419" s="963"/>
      <c r="W419" s="963"/>
      <c r="X419" s="963"/>
      <c r="Y419" s="963"/>
      <c r="Z419" s="963"/>
      <c r="AA419" s="96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6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69"/>
      <c r="B422" s="238"/>
      <c r="C422" s="237"/>
      <c r="D422" s="238"/>
      <c r="E422" s="237"/>
      <c r="F422" s="299"/>
      <c r="G422" s="217"/>
      <c r="H422" s="176"/>
      <c r="I422" s="176"/>
      <c r="J422" s="176"/>
      <c r="K422" s="176"/>
      <c r="L422" s="176"/>
      <c r="M422" s="176"/>
      <c r="N422" s="176"/>
      <c r="O422" s="176"/>
      <c r="P422" s="218"/>
      <c r="Q422" s="956"/>
      <c r="R422" s="957"/>
      <c r="S422" s="957"/>
      <c r="T422" s="957"/>
      <c r="U422" s="957"/>
      <c r="V422" s="957"/>
      <c r="W422" s="957"/>
      <c r="X422" s="957"/>
      <c r="Y422" s="957"/>
      <c r="Z422" s="957"/>
      <c r="AA422" s="95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69"/>
      <c r="B423" s="238"/>
      <c r="C423" s="237"/>
      <c r="D423" s="238"/>
      <c r="E423" s="237"/>
      <c r="F423" s="299"/>
      <c r="G423" s="219"/>
      <c r="H423" s="220"/>
      <c r="I423" s="220"/>
      <c r="J423" s="220"/>
      <c r="K423" s="220"/>
      <c r="L423" s="220"/>
      <c r="M423" s="220"/>
      <c r="N423" s="220"/>
      <c r="O423" s="220"/>
      <c r="P423" s="221"/>
      <c r="Q423" s="959"/>
      <c r="R423" s="960"/>
      <c r="S423" s="960"/>
      <c r="T423" s="960"/>
      <c r="U423" s="960"/>
      <c r="V423" s="960"/>
      <c r="W423" s="960"/>
      <c r="X423" s="960"/>
      <c r="Y423" s="960"/>
      <c r="Z423" s="960"/>
      <c r="AA423" s="96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69"/>
      <c r="B424" s="238"/>
      <c r="C424" s="237"/>
      <c r="D424" s="238"/>
      <c r="E424" s="237"/>
      <c r="F424" s="299"/>
      <c r="G424" s="219"/>
      <c r="H424" s="220"/>
      <c r="I424" s="220"/>
      <c r="J424" s="220"/>
      <c r="K424" s="220"/>
      <c r="L424" s="220"/>
      <c r="M424" s="220"/>
      <c r="N424" s="220"/>
      <c r="O424" s="220"/>
      <c r="P424" s="221"/>
      <c r="Q424" s="959"/>
      <c r="R424" s="960"/>
      <c r="S424" s="960"/>
      <c r="T424" s="960"/>
      <c r="U424" s="960"/>
      <c r="V424" s="960"/>
      <c r="W424" s="960"/>
      <c r="X424" s="960"/>
      <c r="Y424" s="960"/>
      <c r="Z424" s="960"/>
      <c r="AA424" s="96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69"/>
      <c r="B425" s="238"/>
      <c r="C425" s="237"/>
      <c r="D425" s="238"/>
      <c r="E425" s="237"/>
      <c r="F425" s="299"/>
      <c r="G425" s="219"/>
      <c r="H425" s="220"/>
      <c r="I425" s="220"/>
      <c r="J425" s="220"/>
      <c r="K425" s="220"/>
      <c r="L425" s="220"/>
      <c r="M425" s="220"/>
      <c r="N425" s="220"/>
      <c r="O425" s="220"/>
      <c r="P425" s="221"/>
      <c r="Q425" s="959"/>
      <c r="R425" s="960"/>
      <c r="S425" s="960"/>
      <c r="T425" s="960"/>
      <c r="U425" s="960"/>
      <c r="V425" s="960"/>
      <c r="W425" s="960"/>
      <c r="X425" s="960"/>
      <c r="Y425" s="960"/>
      <c r="Z425" s="960"/>
      <c r="AA425" s="96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69"/>
      <c r="B426" s="238"/>
      <c r="C426" s="237"/>
      <c r="D426" s="238"/>
      <c r="E426" s="300"/>
      <c r="F426" s="301"/>
      <c r="G426" s="222"/>
      <c r="H426" s="179"/>
      <c r="I426" s="179"/>
      <c r="J426" s="179"/>
      <c r="K426" s="179"/>
      <c r="L426" s="179"/>
      <c r="M426" s="179"/>
      <c r="N426" s="179"/>
      <c r="O426" s="179"/>
      <c r="P426" s="223"/>
      <c r="Q426" s="962"/>
      <c r="R426" s="963"/>
      <c r="S426" s="963"/>
      <c r="T426" s="963"/>
      <c r="U426" s="963"/>
      <c r="V426" s="963"/>
      <c r="W426" s="963"/>
      <c r="X426" s="963"/>
      <c r="Y426" s="963"/>
      <c r="Z426" s="963"/>
      <c r="AA426" s="96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6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6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69"/>
      <c r="B429" s="238"/>
      <c r="C429" s="300"/>
      <c r="D429" s="96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69"/>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6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6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69"/>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6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6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6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6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6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6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6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6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6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6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6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6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6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6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6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6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6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6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6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6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6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6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6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6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69"/>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6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6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6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6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6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6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6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6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6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6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6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6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6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6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6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6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6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6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6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6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6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6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69"/>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6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6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69"/>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6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6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6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6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6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6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6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6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6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6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6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6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6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6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6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6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6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6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6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6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6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6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6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6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6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6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6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6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6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6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6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6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6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6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6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6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6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6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6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6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6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6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6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6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6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6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6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6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6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6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69"/>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6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6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69"/>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6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6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6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6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6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6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6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6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6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6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6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6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6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6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6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6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6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6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6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6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6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6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6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6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6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6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6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6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6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6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6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6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6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6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6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6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6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6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6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6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6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6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6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6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6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6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6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6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6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6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69"/>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6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6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69"/>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6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6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6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6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6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6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6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6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6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6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6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6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6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6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6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6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6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6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6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6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6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6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6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6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6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6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6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6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6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6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6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6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6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6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6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6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6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6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6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6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6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6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6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6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6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6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6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6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6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6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69"/>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6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6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69"/>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6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6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6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6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6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6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6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6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6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6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6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6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6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6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6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6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6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6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6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6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6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6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6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6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6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6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6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6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6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6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6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6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6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6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6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6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6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6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6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6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6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6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6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6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6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6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6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6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6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6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69"/>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6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58" t="s">
        <v>31</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9"/>
      <c r="AD701" s="588" t="s">
        <v>35</v>
      </c>
      <c r="AE701" s="588"/>
      <c r="AF701" s="588"/>
      <c r="AG701" s="587" t="s">
        <v>30</v>
      </c>
      <c r="AH701" s="588"/>
      <c r="AI701" s="588"/>
      <c r="AJ701" s="588"/>
      <c r="AK701" s="588"/>
      <c r="AL701" s="588"/>
      <c r="AM701" s="588"/>
      <c r="AN701" s="588"/>
      <c r="AO701" s="588"/>
      <c r="AP701" s="588"/>
      <c r="AQ701" s="588"/>
      <c r="AR701" s="588"/>
      <c r="AS701" s="588"/>
      <c r="AT701" s="588"/>
      <c r="AU701" s="588"/>
      <c r="AV701" s="588"/>
      <c r="AW701" s="588"/>
      <c r="AX701" s="589"/>
    </row>
    <row r="702" spans="1:51" ht="41.25" customHeight="1" x14ac:dyDescent="0.15">
      <c r="A702" s="510" t="s">
        <v>139</v>
      </c>
      <c r="B702" s="511"/>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0" t="s">
        <v>651</v>
      </c>
      <c r="AE702" s="871"/>
      <c r="AF702" s="871"/>
      <c r="AG702" s="860" t="s">
        <v>657</v>
      </c>
      <c r="AH702" s="861"/>
      <c r="AI702" s="861"/>
      <c r="AJ702" s="861"/>
      <c r="AK702" s="861"/>
      <c r="AL702" s="861"/>
      <c r="AM702" s="861"/>
      <c r="AN702" s="861"/>
      <c r="AO702" s="861"/>
      <c r="AP702" s="861"/>
      <c r="AQ702" s="861"/>
      <c r="AR702" s="861"/>
      <c r="AS702" s="861"/>
      <c r="AT702" s="861"/>
      <c r="AU702" s="861"/>
      <c r="AV702" s="861"/>
      <c r="AW702" s="861"/>
      <c r="AX702" s="862"/>
    </row>
    <row r="703" spans="1:51" ht="49.5" customHeight="1" x14ac:dyDescent="0.15">
      <c r="A703" s="512"/>
      <c r="B703" s="513"/>
      <c r="C703" s="578" t="s">
        <v>36</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169" t="s">
        <v>652</v>
      </c>
      <c r="AE703" s="170"/>
      <c r="AF703" s="170"/>
      <c r="AG703" s="646" t="s">
        <v>658</v>
      </c>
      <c r="AH703" s="647"/>
      <c r="AI703" s="647"/>
      <c r="AJ703" s="647"/>
      <c r="AK703" s="647"/>
      <c r="AL703" s="647"/>
      <c r="AM703" s="647"/>
      <c r="AN703" s="647"/>
      <c r="AO703" s="647"/>
      <c r="AP703" s="647"/>
      <c r="AQ703" s="647"/>
      <c r="AR703" s="647"/>
      <c r="AS703" s="647"/>
      <c r="AT703" s="647"/>
      <c r="AU703" s="647"/>
      <c r="AV703" s="647"/>
      <c r="AW703" s="647"/>
      <c r="AX703" s="648"/>
    </row>
    <row r="704" spans="1:51" ht="89.25" customHeight="1" x14ac:dyDescent="0.15">
      <c r="A704" s="514"/>
      <c r="B704" s="515"/>
      <c r="C704" s="580" t="s">
        <v>141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169" t="s">
        <v>652</v>
      </c>
      <c r="AE704" s="170"/>
      <c r="AF704" s="170"/>
      <c r="AG704" s="409" t="s">
        <v>653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0" t="s">
        <v>38</v>
      </c>
      <c r="B705" s="747"/>
      <c r="C705" s="583" t="s">
        <v>40</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5" t="s">
        <v>654</v>
      </c>
      <c r="AE705" s="716"/>
      <c r="AF705" s="716"/>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7"/>
      <c r="B706" s="748"/>
      <c r="C706" s="593"/>
      <c r="D706" s="594"/>
      <c r="E706" s="666" t="s">
        <v>301</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7"/>
      <c r="B707" s="748"/>
      <c r="C707" s="595"/>
      <c r="D707" s="596"/>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7"/>
      <c r="B708" s="638"/>
      <c r="C708" s="576" t="s">
        <v>41</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49" t="s">
        <v>654</v>
      </c>
      <c r="AE708" s="650"/>
      <c r="AF708" s="651"/>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7"/>
      <c r="B709" s="638"/>
      <c r="C709" s="567" t="s">
        <v>142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69" t="s">
        <v>654</v>
      </c>
      <c r="AE709" s="170"/>
      <c r="AF709" s="171"/>
      <c r="AG709" s="646"/>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67" t="s">
        <v>37</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69" t="s">
        <v>654</v>
      </c>
      <c r="AE710" s="170"/>
      <c r="AF710" s="171"/>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67" t="s">
        <v>42</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169" t="s">
        <v>654</v>
      </c>
      <c r="AE711" s="170"/>
      <c r="AF711" s="171"/>
      <c r="AG711" s="646"/>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7" t="s">
        <v>267</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169" t="s">
        <v>654</v>
      </c>
      <c r="AE712" s="170"/>
      <c r="AF712" s="171"/>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37"/>
      <c r="B713" s="63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49" t="s">
        <v>246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70" t="s">
        <v>654</v>
      </c>
      <c r="AE714" s="571"/>
      <c r="AF714" s="572"/>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0" t="s">
        <v>39</v>
      </c>
      <c r="B715" s="636"/>
      <c r="C715" s="641" t="s">
        <v>247</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654</v>
      </c>
      <c r="AE715" s="650"/>
      <c r="AF715" s="651"/>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7"/>
      <c r="B716" s="638"/>
      <c r="C716" s="764" t="s">
        <v>44</v>
      </c>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6"/>
      <c r="AD716" s="169" t="s">
        <v>654</v>
      </c>
      <c r="AE716" s="170"/>
      <c r="AF716" s="171"/>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7" t="s">
        <v>195</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69" t="s">
        <v>654</v>
      </c>
      <c r="AE717" s="170"/>
      <c r="AF717" s="171"/>
      <c r="AG717" s="646"/>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7" t="s">
        <v>43</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70" t="s">
        <v>654</v>
      </c>
      <c r="AE718" s="571"/>
      <c r="AF718" s="572"/>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0" t="s">
        <v>57</v>
      </c>
      <c r="B719" s="631"/>
      <c r="C719" s="767" t="s">
        <v>143</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85"/>
      <c r="AD719" s="649" t="s">
        <v>654</v>
      </c>
      <c r="AE719" s="650"/>
      <c r="AF719" s="65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2"/>
      <c r="B720" s="633"/>
      <c r="C720" s="909" t="s">
        <v>260</v>
      </c>
      <c r="D720" s="907"/>
      <c r="E720" s="907"/>
      <c r="F720" s="910"/>
      <c r="G720" s="906" t="s">
        <v>261</v>
      </c>
      <c r="H720" s="907"/>
      <c r="I720" s="907"/>
      <c r="J720" s="907"/>
      <c r="K720" s="907"/>
      <c r="L720" s="907"/>
      <c r="M720" s="907"/>
      <c r="N720" s="906" t="s">
        <v>264</v>
      </c>
      <c r="O720" s="907"/>
      <c r="P720" s="907"/>
      <c r="Q720" s="907"/>
      <c r="R720" s="907"/>
      <c r="S720" s="907"/>
      <c r="T720" s="907"/>
      <c r="U720" s="907"/>
      <c r="V720" s="907"/>
      <c r="W720" s="907"/>
      <c r="X720" s="907"/>
      <c r="Y720" s="907"/>
      <c r="Z720" s="907"/>
      <c r="AA720" s="907"/>
      <c r="AB720" s="907"/>
      <c r="AC720" s="907"/>
      <c r="AD720" s="907"/>
      <c r="AE720" s="907"/>
      <c r="AF720" s="90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2"/>
      <c r="B721" s="633"/>
      <c r="C721" s="893"/>
      <c r="D721" s="894"/>
      <c r="E721" s="894"/>
      <c r="F721" s="895"/>
      <c r="G721" s="911"/>
      <c r="H721" s="912"/>
      <c r="I721" s="63" t="str">
        <f>IF(OR(G721="　", G721=""), "", "-")</f>
        <v/>
      </c>
      <c r="J721" s="892"/>
      <c r="K721" s="892"/>
      <c r="L721" s="63" t="str">
        <f>IF(M721="","","-")</f>
        <v/>
      </c>
      <c r="M721" s="64"/>
      <c r="N721" s="889"/>
      <c r="O721" s="890"/>
      <c r="P721" s="890"/>
      <c r="Q721" s="890"/>
      <c r="R721" s="890"/>
      <c r="S721" s="890"/>
      <c r="T721" s="890"/>
      <c r="U721" s="890"/>
      <c r="V721" s="890"/>
      <c r="W721" s="890"/>
      <c r="X721" s="890"/>
      <c r="Y721" s="890"/>
      <c r="Z721" s="890"/>
      <c r="AA721" s="890"/>
      <c r="AB721" s="890"/>
      <c r="AC721" s="890"/>
      <c r="AD721" s="890"/>
      <c r="AE721" s="890"/>
      <c r="AF721" s="89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2"/>
      <c r="B722" s="633"/>
      <c r="C722" s="893"/>
      <c r="D722" s="894"/>
      <c r="E722" s="894"/>
      <c r="F722" s="895"/>
      <c r="G722" s="911"/>
      <c r="H722" s="912"/>
      <c r="I722" s="63" t="str">
        <f t="shared" ref="I722:I725" si="113">IF(OR(G722="　", G722=""), "", "-")</f>
        <v/>
      </c>
      <c r="J722" s="892"/>
      <c r="K722" s="892"/>
      <c r="L722" s="63" t="str">
        <f t="shared" ref="L722:L725" si="114">IF(M722="","","-")</f>
        <v/>
      </c>
      <c r="M722" s="64"/>
      <c r="N722" s="889"/>
      <c r="O722" s="890"/>
      <c r="P722" s="890"/>
      <c r="Q722" s="890"/>
      <c r="R722" s="890"/>
      <c r="S722" s="890"/>
      <c r="T722" s="890"/>
      <c r="U722" s="890"/>
      <c r="V722" s="890"/>
      <c r="W722" s="890"/>
      <c r="X722" s="890"/>
      <c r="Y722" s="890"/>
      <c r="Z722" s="890"/>
      <c r="AA722" s="890"/>
      <c r="AB722" s="890"/>
      <c r="AC722" s="890"/>
      <c r="AD722" s="890"/>
      <c r="AE722" s="890"/>
      <c r="AF722" s="89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2"/>
      <c r="B723" s="633"/>
      <c r="C723" s="893"/>
      <c r="D723" s="894"/>
      <c r="E723" s="894"/>
      <c r="F723" s="895"/>
      <c r="G723" s="911"/>
      <c r="H723" s="912"/>
      <c r="I723" s="63" t="str">
        <f t="shared" si="113"/>
        <v/>
      </c>
      <c r="J723" s="892"/>
      <c r="K723" s="892"/>
      <c r="L723" s="63" t="str">
        <f t="shared" si="114"/>
        <v/>
      </c>
      <c r="M723" s="64"/>
      <c r="N723" s="889"/>
      <c r="O723" s="890"/>
      <c r="P723" s="890"/>
      <c r="Q723" s="890"/>
      <c r="R723" s="890"/>
      <c r="S723" s="890"/>
      <c r="T723" s="890"/>
      <c r="U723" s="890"/>
      <c r="V723" s="890"/>
      <c r="W723" s="890"/>
      <c r="X723" s="890"/>
      <c r="Y723" s="890"/>
      <c r="Z723" s="890"/>
      <c r="AA723" s="890"/>
      <c r="AB723" s="890"/>
      <c r="AC723" s="890"/>
      <c r="AD723" s="890"/>
      <c r="AE723" s="890"/>
      <c r="AF723" s="89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2"/>
      <c r="B724" s="633"/>
      <c r="C724" s="893"/>
      <c r="D724" s="894"/>
      <c r="E724" s="894"/>
      <c r="F724" s="895"/>
      <c r="G724" s="911"/>
      <c r="H724" s="912"/>
      <c r="I724" s="63" t="str">
        <f t="shared" si="113"/>
        <v/>
      </c>
      <c r="J724" s="892"/>
      <c r="K724" s="892"/>
      <c r="L724" s="63" t="str">
        <f t="shared" si="114"/>
        <v/>
      </c>
      <c r="M724" s="64"/>
      <c r="N724" s="889"/>
      <c r="O724" s="890"/>
      <c r="P724" s="890"/>
      <c r="Q724" s="890"/>
      <c r="R724" s="890"/>
      <c r="S724" s="890"/>
      <c r="T724" s="890"/>
      <c r="U724" s="890"/>
      <c r="V724" s="890"/>
      <c r="W724" s="890"/>
      <c r="X724" s="890"/>
      <c r="Y724" s="890"/>
      <c r="Z724" s="890"/>
      <c r="AA724" s="890"/>
      <c r="AB724" s="890"/>
      <c r="AC724" s="890"/>
      <c r="AD724" s="890"/>
      <c r="AE724" s="890"/>
      <c r="AF724" s="89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4"/>
      <c r="B725" s="635"/>
      <c r="C725" s="893"/>
      <c r="D725" s="894"/>
      <c r="E725" s="894"/>
      <c r="F725" s="895"/>
      <c r="G725" s="934"/>
      <c r="H725" s="935"/>
      <c r="I725" s="65" t="str">
        <f t="shared" si="113"/>
        <v/>
      </c>
      <c r="J725" s="936"/>
      <c r="K725" s="936"/>
      <c r="L725" s="65" t="str">
        <f t="shared" si="114"/>
        <v/>
      </c>
      <c r="M725" s="66"/>
      <c r="N725" s="927"/>
      <c r="O725" s="928"/>
      <c r="P725" s="928"/>
      <c r="Q725" s="928"/>
      <c r="R725" s="928"/>
      <c r="S725" s="928"/>
      <c r="T725" s="928"/>
      <c r="U725" s="928"/>
      <c r="V725" s="928"/>
      <c r="W725" s="928"/>
      <c r="X725" s="928"/>
      <c r="Y725" s="928"/>
      <c r="Z725" s="928"/>
      <c r="AA725" s="928"/>
      <c r="AB725" s="928"/>
      <c r="AC725" s="928"/>
      <c r="AD725" s="928"/>
      <c r="AE725" s="928"/>
      <c r="AF725" s="92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0" t="s">
        <v>47</v>
      </c>
      <c r="B726" s="601"/>
      <c r="C726" s="424" t="s">
        <v>52</v>
      </c>
      <c r="D726" s="562"/>
      <c r="E726" s="562"/>
      <c r="F726" s="563"/>
      <c r="G726" s="774"/>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2" ht="67.5" customHeight="1" thickBot="1" x14ac:dyDescent="0.2">
      <c r="A727" s="602"/>
      <c r="B727" s="603"/>
      <c r="C727" s="678" t="s">
        <v>56</v>
      </c>
      <c r="D727" s="679"/>
      <c r="E727" s="679"/>
      <c r="F727" s="680"/>
      <c r="G727" s="772"/>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4" t="s">
        <v>33</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2" ht="67.5" customHeight="1" thickBot="1" x14ac:dyDescent="0.2">
      <c r="A731" s="597"/>
      <c r="B731" s="598"/>
      <c r="C731" s="598"/>
      <c r="D731" s="598"/>
      <c r="E731" s="599"/>
      <c r="F731" s="663" t="s">
        <v>664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4" t="s">
        <v>45</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2" ht="66" customHeight="1" thickBot="1" x14ac:dyDescent="0.2">
      <c r="A733" s="597"/>
      <c r="B733" s="598"/>
      <c r="C733" s="598"/>
      <c r="D733" s="598"/>
      <c r="E733" s="599"/>
      <c r="F733" s="744" t="s">
        <v>665</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67.5"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2" ht="24.75" customHeight="1" x14ac:dyDescent="0.15">
      <c r="A736" s="752" t="s">
        <v>273</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6"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1"/>
      <c r="B786" s="762"/>
      <c r="C786" s="762"/>
      <c r="D786" s="762"/>
      <c r="E786" s="762"/>
      <c r="F786" s="76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38" t="s">
        <v>306</v>
      </c>
      <c r="B787" s="739"/>
      <c r="C787" s="739"/>
      <c r="D787" s="739"/>
      <c r="E787" s="739"/>
      <c r="F787" s="740"/>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1"/>
      <c r="C788" s="741"/>
      <c r="D788" s="741"/>
      <c r="E788" s="741"/>
      <c r="F788" s="742"/>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1"/>
      <c r="C789" s="741"/>
      <c r="D789" s="741"/>
      <c r="E789" s="741"/>
      <c r="F789" s="742"/>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1"/>
      <c r="C790" s="741"/>
      <c r="D790" s="741"/>
      <c r="E790" s="741"/>
      <c r="F790" s="742"/>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1"/>
      <c r="C791" s="741"/>
      <c r="D791" s="741"/>
      <c r="E791" s="741"/>
      <c r="F791" s="742"/>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1"/>
      <c r="C792" s="741"/>
      <c r="D792" s="741"/>
      <c r="E792" s="741"/>
      <c r="F792" s="74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1"/>
      <c r="C793" s="741"/>
      <c r="D793" s="741"/>
      <c r="E793" s="741"/>
      <c r="F793" s="74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1"/>
      <c r="C794" s="741"/>
      <c r="D794" s="741"/>
      <c r="E794" s="741"/>
      <c r="F794" s="74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1"/>
      <c r="C795" s="741"/>
      <c r="D795" s="741"/>
      <c r="E795" s="741"/>
      <c r="F795" s="74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1"/>
      <c r="C796" s="741"/>
      <c r="D796" s="741"/>
      <c r="E796" s="741"/>
      <c r="F796" s="74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1"/>
      <c r="C797" s="741"/>
      <c r="D797" s="741"/>
      <c r="E797" s="741"/>
      <c r="F797" s="74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1"/>
      <c r="C798" s="741"/>
      <c r="D798" s="741"/>
      <c r="E798" s="741"/>
      <c r="F798" s="74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1"/>
      <c r="C799" s="741"/>
      <c r="D799" s="741"/>
      <c r="E799" s="741"/>
      <c r="F799" s="742"/>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1"/>
      <c r="C800" s="741"/>
      <c r="D800" s="741"/>
      <c r="E800" s="741"/>
      <c r="F800" s="742"/>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1"/>
      <c r="C801" s="741"/>
      <c r="D801" s="741"/>
      <c r="E801" s="741"/>
      <c r="F801" s="742"/>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1"/>
      <c r="C802" s="741"/>
      <c r="D802" s="741"/>
      <c r="E802" s="741"/>
      <c r="F802" s="742"/>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1"/>
      <c r="C803" s="741"/>
      <c r="D803" s="741"/>
      <c r="E803" s="741"/>
      <c r="F803" s="74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1"/>
      <c r="C804" s="741"/>
      <c r="D804" s="741"/>
      <c r="E804" s="741"/>
      <c r="F804" s="74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1"/>
      <c r="C805" s="741"/>
      <c r="D805" s="741"/>
      <c r="E805" s="741"/>
      <c r="F805" s="74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1"/>
      <c r="C806" s="741"/>
      <c r="D806" s="741"/>
      <c r="E806" s="741"/>
      <c r="F806" s="74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1"/>
      <c r="C807" s="741"/>
      <c r="D807" s="741"/>
      <c r="E807" s="741"/>
      <c r="F807" s="74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1"/>
      <c r="C808" s="741"/>
      <c r="D808" s="741"/>
      <c r="E808" s="741"/>
      <c r="F808" s="74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1"/>
      <c r="C809" s="741"/>
      <c r="D809" s="741"/>
      <c r="E809" s="741"/>
      <c r="F809" s="74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1"/>
      <c r="C810" s="741"/>
      <c r="D810" s="741"/>
      <c r="E810" s="741"/>
      <c r="F810" s="74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1"/>
      <c r="C811" s="741"/>
      <c r="D811" s="741"/>
      <c r="E811" s="741"/>
      <c r="F811" s="74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1"/>
      <c r="C812" s="741"/>
      <c r="D812" s="741"/>
      <c r="E812" s="741"/>
      <c r="F812" s="742"/>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1"/>
      <c r="C813" s="741"/>
      <c r="D813" s="741"/>
      <c r="E813" s="741"/>
      <c r="F813" s="742"/>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1"/>
      <c r="C814" s="741"/>
      <c r="D814" s="741"/>
      <c r="E814" s="741"/>
      <c r="F814" s="742"/>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1"/>
      <c r="C815" s="741"/>
      <c r="D815" s="741"/>
      <c r="E815" s="741"/>
      <c r="F815" s="742"/>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1"/>
      <c r="C816" s="741"/>
      <c r="D816" s="741"/>
      <c r="E816" s="741"/>
      <c r="F816" s="74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1"/>
      <c r="C817" s="741"/>
      <c r="D817" s="741"/>
      <c r="E817" s="741"/>
      <c r="F817" s="74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1"/>
      <c r="C818" s="741"/>
      <c r="D818" s="741"/>
      <c r="E818" s="741"/>
      <c r="F818" s="74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1"/>
      <c r="C819" s="741"/>
      <c r="D819" s="741"/>
      <c r="E819" s="741"/>
      <c r="F819" s="74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1"/>
      <c r="C820" s="741"/>
      <c r="D820" s="741"/>
      <c r="E820" s="741"/>
      <c r="F820" s="74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1"/>
      <c r="C821" s="741"/>
      <c r="D821" s="741"/>
      <c r="E821" s="741"/>
      <c r="F821" s="74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1"/>
      <c r="C822" s="741"/>
      <c r="D822" s="741"/>
      <c r="E822" s="741"/>
      <c r="F822" s="74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1"/>
      <c r="C823" s="741"/>
      <c r="D823" s="741"/>
      <c r="E823" s="741"/>
      <c r="F823" s="74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1"/>
      <c r="C824" s="741"/>
      <c r="D824" s="741"/>
      <c r="E824" s="741"/>
      <c r="F824" s="74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1"/>
      <c r="C825" s="741"/>
      <c r="D825" s="741"/>
      <c r="E825" s="741"/>
      <c r="F825" s="74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1"/>
      <c r="C826" s="741"/>
      <c r="D826" s="741"/>
      <c r="E826" s="741"/>
      <c r="F826" s="742"/>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1"/>
      <c r="C827" s="741"/>
      <c r="D827" s="741"/>
      <c r="E827" s="741"/>
      <c r="F827" s="742"/>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1"/>
      <c r="C828" s="741"/>
      <c r="D828" s="741"/>
      <c r="E828" s="741"/>
      <c r="F828" s="742"/>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1"/>
      <c r="C829" s="741"/>
      <c r="D829" s="741"/>
      <c r="E829" s="741"/>
      <c r="F829" s="74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1"/>
      <c r="C830" s="741"/>
      <c r="D830" s="741"/>
      <c r="E830" s="741"/>
      <c r="F830" s="74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1"/>
      <c r="C831" s="741"/>
      <c r="D831" s="741"/>
      <c r="E831" s="741"/>
      <c r="F831" s="74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1"/>
      <c r="C832" s="741"/>
      <c r="D832" s="741"/>
      <c r="E832" s="741"/>
      <c r="F832" s="74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1"/>
      <c r="C833" s="741"/>
      <c r="D833" s="741"/>
      <c r="E833" s="741"/>
      <c r="F833" s="74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1"/>
      <c r="C834" s="741"/>
      <c r="D834" s="741"/>
      <c r="E834" s="741"/>
      <c r="F834" s="74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1"/>
      <c r="C835" s="741"/>
      <c r="D835" s="741"/>
      <c r="E835" s="741"/>
      <c r="F835" s="74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1"/>
      <c r="C836" s="741"/>
      <c r="D836" s="741"/>
      <c r="E836" s="741"/>
      <c r="F836" s="74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1"/>
      <c r="C837" s="741"/>
      <c r="D837" s="741"/>
      <c r="E837" s="741"/>
      <c r="F837" s="74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1"/>
      <c r="C838" s="741"/>
      <c r="D838" s="741"/>
      <c r="E838" s="741"/>
      <c r="F838" s="74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0" t="s">
        <v>265</v>
      </c>
      <c r="AM839" s="931"/>
      <c r="AN839" s="93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3" t="s">
        <v>250</v>
      </c>
      <c r="B1106" s="864"/>
      <c r="C1106" s="864"/>
      <c r="D1106" s="864"/>
      <c r="E1106" s="864"/>
      <c r="F1106" s="864"/>
      <c r="G1106" s="864"/>
      <c r="H1106" s="864"/>
      <c r="I1106" s="864"/>
      <c r="J1106" s="864"/>
      <c r="K1106" s="864"/>
      <c r="L1106" s="864"/>
      <c r="M1106" s="864"/>
      <c r="N1106" s="864"/>
      <c r="O1106" s="864"/>
      <c r="P1106" s="864"/>
      <c r="Q1106" s="864"/>
      <c r="R1106" s="864"/>
      <c r="S1106" s="864"/>
      <c r="T1106" s="864"/>
      <c r="U1106" s="864"/>
      <c r="V1106" s="864"/>
      <c r="W1106" s="864"/>
      <c r="X1106" s="864"/>
      <c r="Y1106" s="864"/>
      <c r="Z1106" s="864"/>
      <c r="AA1106" s="864"/>
      <c r="AB1106" s="864"/>
      <c r="AC1106" s="864"/>
      <c r="AD1106" s="864"/>
      <c r="AE1106" s="864"/>
      <c r="AF1106" s="864"/>
      <c r="AG1106" s="864"/>
      <c r="AH1106" s="864"/>
      <c r="AI1106" s="864"/>
      <c r="AJ1106" s="864"/>
      <c r="AK1106" s="865"/>
      <c r="AL1106" s="932" t="s">
        <v>265</v>
      </c>
      <c r="AM1106" s="933"/>
      <c r="AN1106" s="93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66"/>
      <c r="E1109" s="262" t="s">
        <v>214</v>
      </c>
      <c r="F1109" s="866"/>
      <c r="G1109" s="866"/>
      <c r="H1109" s="866"/>
      <c r="I1109" s="866"/>
      <c r="J1109" s="262" t="s">
        <v>221</v>
      </c>
      <c r="K1109" s="262"/>
      <c r="L1109" s="262"/>
      <c r="M1109" s="262"/>
      <c r="N1109" s="262"/>
      <c r="O1109" s="262"/>
      <c r="P1109" s="330" t="s">
        <v>27</v>
      </c>
      <c r="Q1109" s="330"/>
      <c r="R1109" s="330"/>
      <c r="S1109" s="330"/>
      <c r="T1109" s="330"/>
      <c r="U1109" s="330"/>
      <c r="V1109" s="330"/>
      <c r="W1109" s="330"/>
      <c r="X1109" s="330"/>
      <c r="Y1109" s="262" t="s">
        <v>223</v>
      </c>
      <c r="Z1109" s="866"/>
      <c r="AA1109" s="866"/>
      <c r="AB1109" s="866"/>
      <c r="AC1109" s="262" t="s">
        <v>197</v>
      </c>
      <c r="AD1109" s="262"/>
      <c r="AE1109" s="262"/>
      <c r="AF1109" s="262"/>
      <c r="AG1109" s="262"/>
      <c r="AH1109" s="330" t="s">
        <v>210</v>
      </c>
      <c r="AI1109" s="331"/>
      <c r="AJ1109" s="331"/>
      <c r="AK1109" s="331"/>
      <c r="AL1109" s="331" t="s">
        <v>21</v>
      </c>
      <c r="AM1109" s="331"/>
      <c r="AN1109" s="331"/>
      <c r="AO1109" s="869"/>
      <c r="AP1109" s="408" t="s">
        <v>251</v>
      </c>
      <c r="AQ1109" s="408"/>
      <c r="AR1109" s="408"/>
      <c r="AS1109" s="408"/>
      <c r="AT1109" s="408"/>
      <c r="AU1109" s="408"/>
      <c r="AV1109" s="408"/>
      <c r="AW1109" s="408"/>
      <c r="AX1109" s="408"/>
    </row>
    <row r="1110" spans="1:51" ht="30" hidden="1" customHeight="1" x14ac:dyDescent="0.15">
      <c r="A1110" s="386">
        <v>1</v>
      </c>
      <c r="B1110" s="386">
        <v>1</v>
      </c>
      <c r="C1110" s="868"/>
      <c r="D1110" s="868"/>
      <c r="E1110" s="867"/>
      <c r="F1110" s="867"/>
      <c r="G1110" s="867"/>
      <c r="H1110" s="867"/>
      <c r="I1110" s="867"/>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68"/>
      <c r="D1111" s="868"/>
      <c r="E1111" s="867"/>
      <c r="F1111" s="867"/>
      <c r="G1111" s="867"/>
      <c r="H1111" s="867"/>
      <c r="I1111" s="867"/>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68"/>
      <c r="D1112" s="868"/>
      <c r="E1112" s="867"/>
      <c r="F1112" s="867"/>
      <c r="G1112" s="867"/>
      <c r="H1112" s="867"/>
      <c r="I1112" s="867"/>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68"/>
      <c r="D1113" s="868"/>
      <c r="E1113" s="867"/>
      <c r="F1113" s="867"/>
      <c r="G1113" s="867"/>
      <c r="H1113" s="867"/>
      <c r="I1113" s="867"/>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68"/>
      <c r="D1114" s="868"/>
      <c r="E1114" s="867"/>
      <c r="F1114" s="867"/>
      <c r="G1114" s="867"/>
      <c r="H1114" s="867"/>
      <c r="I1114" s="867"/>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68"/>
      <c r="D1115" s="868"/>
      <c r="E1115" s="867"/>
      <c r="F1115" s="867"/>
      <c r="G1115" s="867"/>
      <c r="H1115" s="867"/>
      <c r="I1115" s="867"/>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68"/>
      <c r="D1116" s="868"/>
      <c r="E1116" s="867"/>
      <c r="F1116" s="867"/>
      <c r="G1116" s="867"/>
      <c r="H1116" s="867"/>
      <c r="I1116" s="867"/>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68"/>
      <c r="D1117" s="868"/>
      <c r="E1117" s="867"/>
      <c r="F1117" s="867"/>
      <c r="G1117" s="867"/>
      <c r="H1117" s="867"/>
      <c r="I1117" s="867"/>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68"/>
      <c r="D1118" s="868"/>
      <c r="E1118" s="867"/>
      <c r="F1118" s="867"/>
      <c r="G1118" s="867"/>
      <c r="H1118" s="867"/>
      <c r="I1118" s="867"/>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68"/>
      <c r="D1119" s="868"/>
      <c r="E1119" s="867"/>
      <c r="F1119" s="867"/>
      <c r="G1119" s="867"/>
      <c r="H1119" s="867"/>
      <c r="I1119" s="867"/>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68"/>
      <c r="D1120" s="868"/>
      <c r="E1120" s="867"/>
      <c r="F1120" s="867"/>
      <c r="G1120" s="867"/>
      <c r="H1120" s="867"/>
      <c r="I1120" s="867"/>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68"/>
      <c r="D1121" s="868"/>
      <c r="E1121" s="867"/>
      <c r="F1121" s="867"/>
      <c r="G1121" s="867"/>
      <c r="H1121" s="867"/>
      <c r="I1121" s="867"/>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68"/>
      <c r="D1122" s="868"/>
      <c r="E1122" s="867"/>
      <c r="F1122" s="867"/>
      <c r="G1122" s="867"/>
      <c r="H1122" s="867"/>
      <c r="I1122" s="867"/>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68"/>
      <c r="D1123" s="868"/>
      <c r="E1123" s="867"/>
      <c r="F1123" s="867"/>
      <c r="G1123" s="867"/>
      <c r="H1123" s="867"/>
      <c r="I1123" s="867"/>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68"/>
      <c r="D1124" s="868"/>
      <c r="E1124" s="867"/>
      <c r="F1124" s="867"/>
      <c r="G1124" s="867"/>
      <c r="H1124" s="867"/>
      <c r="I1124" s="867"/>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68"/>
      <c r="D1125" s="868"/>
      <c r="E1125" s="867"/>
      <c r="F1125" s="867"/>
      <c r="G1125" s="867"/>
      <c r="H1125" s="867"/>
      <c r="I1125" s="867"/>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68"/>
      <c r="D1126" s="868"/>
      <c r="E1126" s="867"/>
      <c r="F1126" s="867"/>
      <c r="G1126" s="867"/>
      <c r="H1126" s="867"/>
      <c r="I1126" s="867"/>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68"/>
      <c r="D1127" s="868"/>
      <c r="E1127" s="247"/>
      <c r="F1127" s="867"/>
      <c r="G1127" s="867"/>
      <c r="H1127" s="867"/>
      <c r="I1127" s="867"/>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68"/>
      <c r="D1128" s="868"/>
      <c r="E1128" s="867"/>
      <c r="F1128" s="867"/>
      <c r="G1128" s="867"/>
      <c r="H1128" s="867"/>
      <c r="I1128" s="867"/>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68"/>
      <c r="D1129" s="868"/>
      <c r="E1129" s="867"/>
      <c r="F1129" s="867"/>
      <c r="G1129" s="867"/>
      <c r="H1129" s="867"/>
      <c r="I1129" s="867"/>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68"/>
      <c r="D1130" s="868"/>
      <c r="E1130" s="867"/>
      <c r="F1130" s="867"/>
      <c r="G1130" s="867"/>
      <c r="H1130" s="867"/>
      <c r="I1130" s="867"/>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68"/>
      <c r="D1131" s="868"/>
      <c r="E1131" s="867"/>
      <c r="F1131" s="867"/>
      <c r="G1131" s="867"/>
      <c r="H1131" s="867"/>
      <c r="I1131" s="867"/>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68"/>
      <c r="D1132" s="868"/>
      <c r="E1132" s="867"/>
      <c r="F1132" s="867"/>
      <c r="G1132" s="867"/>
      <c r="H1132" s="867"/>
      <c r="I1132" s="867"/>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68"/>
      <c r="D1133" s="868"/>
      <c r="E1133" s="867"/>
      <c r="F1133" s="867"/>
      <c r="G1133" s="867"/>
      <c r="H1133" s="867"/>
      <c r="I1133" s="867"/>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68"/>
      <c r="D1134" s="868"/>
      <c r="E1134" s="867"/>
      <c r="F1134" s="867"/>
      <c r="G1134" s="867"/>
      <c r="H1134" s="867"/>
      <c r="I1134" s="867"/>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68"/>
      <c r="D1135" s="868"/>
      <c r="E1135" s="867"/>
      <c r="F1135" s="867"/>
      <c r="G1135" s="867"/>
      <c r="H1135" s="867"/>
      <c r="I1135" s="867"/>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68"/>
      <c r="D1136" s="868"/>
      <c r="E1136" s="867"/>
      <c r="F1136" s="867"/>
      <c r="G1136" s="867"/>
      <c r="H1136" s="867"/>
      <c r="I1136" s="867"/>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68"/>
      <c r="D1137" s="868"/>
      <c r="E1137" s="867"/>
      <c r="F1137" s="867"/>
      <c r="G1137" s="867"/>
      <c r="H1137" s="867"/>
      <c r="I1137" s="867"/>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68"/>
      <c r="D1138" s="868"/>
      <c r="E1138" s="867"/>
      <c r="F1138" s="867"/>
      <c r="G1138" s="867"/>
      <c r="H1138" s="867"/>
      <c r="I1138" s="867"/>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68"/>
      <c r="D1139" s="868"/>
      <c r="E1139" s="867"/>
      <c r="F1139" s="867"/>
      <c r="G1139" s="867"/>
      <c r="H1139" s="867"/>
      <c r="I1139" s="867"/>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90">
    <cfRule type="expression" dxfId="2093" priority="13883">
      <formula>IF(RIGHT(TEXT(Y790,"0.#"),1)=".",FALSE,TRUE)</formula>
    </cfRule>
    <cfRule type="expression" dxfId="2092" priority="13884">
      <formula>IF(RIGHT(TEXT(Y790,"0.#"),1)=".",TRUE,FALSE)</formula>
    </cfRule>
  </conditionalFormatting>
  <conditionalFormatting sqref="Y799">
    <cfRule type="expression" dxfId="2091" priority="13879">
      <formula>IF(RIGHT(TEXT(Y799,"0.#"),1)=".",FALSE,TRUE)</formula>
    </cfRule>
    <cfRule type="expression" dxfId="2090" priority="13880">
      <formula>IF(RIGHT(TEXT(Y799,"0.#"),1)=".",TRUE,FALSE)</formula>
    </cfRule>
  </conditionalFormatting>
  <conditionalFormatting sqref="Y830:Y837 Y828 Y817:Y824 Y815 Y804:Y811 Y802">
    <cfRule type="expression" dxfId="2089" priority="13661">
      <formula>IF(RIGHT(TEXT(Y802,"0.#"),1)=".",FALSE,TRUE)</formula>
    </cfRule>
    <cfRule type="expression" dxfId="2088" priority="13662">
      <formula>IF(RIGHT(TEXT(Y802,"0.#"),1)=".",TRUE,FALSE)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Q101">
    <cfRule type="expression" dxfId="2083" priority="13699">
      <formula>IF(RIGHT(TEXT(AQ101,"0.#"),1)=".",FALSE,TRUE)</formula>
    </cfRule>
    <cfRule type="expression" dxfId="2082" priority="13700">
      <formula>IF(RIGHT(TEXT(AQ101,"0.#"),1)=".",TRUE,FALSE)</formula>
    </cfRule>
  </conditionalFormatting>
  <conditionalFormatting sqref="Y791:Y798 Y789">
    <cfRule type="expression" dxfId="2081" priority="13685">
      <formula>IF(RIGHT(TEXT(Y789,"0.#"),1)=".",FALSE,TRUE)</formula>
    </cfRule>
    <cfRule type="expression" dxfId="2080" priority="13686">
      <formula>IF(RIGHT(TEXT(Y789,"0.#"),1)=".",TRUE,FALSE)</formula>
    </cfRule>
  </conditionalFormatting>
  <conditionalFormatting sqref="AU790">
    <cfRule type="expression" dxfId="2079" priority="13683">
      <formula>IF(RIGHT(TEXT(AU790,"0.#"),1)=".",FALSE,TRUE)</formula>
    </cfRule>
    <cfRule type="expression" dxfId="2078" priority="13684">
      <formula>IF(RIGHT(TEXT(AU790,"0.#"),1)=".",TRUE,FALSE)</formula>
    </cfRule>
  </conditionalFormatting>
  <conditionalFormatting sqref="AU799">
    <cfRule type="expression" dxfId="2077" priority="13681">
      <formula>IF(RIGHT(TEXT(AU799,"0.#"),1)=".",FALSE,TRUE)</formula>
    </cfRule>
    <cfRule type="expression" dxfId="2076" priority="13682">
      <formula>IF(RIGHT(TEXT(AU799,"0.#"),1)=".",TRUE,FALSE)</formula>
    </cfRule>
  </conditionalFormatting>
  <conditionalFormatting sqref="AU791:AU798 AU789">
    <cfRule type="expression" dxfId="2075" priority="13679">
      <formula>IF(RIGHT(TEXT(AU789,"0.#"),1)=".",FALSE,TRUE)</formula>
    </cfRule>
    <cfRule type="expression" dxfId="2074" priority="13680">
      <formula>IF(RIGHT(TEXT(AU789,"0.#"),1)=".",TRUE,FALSE)</formula>
    </cfRule>
  </conditionalFormatting>
  <conditionalFormatting sqref="Y829 Y816 Y803">
    <cfRule type="expression" dxfId="2073" priority="13665">
      <formula>IF(RIGHT(TEXT(Y803,"0.#"),1)=".",FALSE,TRUE)</formula>
    </cfRule>
    <cfRule type="expression" dxfId="2072" priority="13666">
      <formula>IF(RIGHT(TEXT(Y803,"0.#"),1)=".",TRUE,FALSE)</formula>
    </cfRule>
  </conditionalFormatting>
  <conditionalFormatting sqref="Y838 Y825 Y812">
    <cfRule type="expression" dxfId="2071" priority="13663">
      <formula>IF(RIGHT(TEXT(Y812,"0.#"),1)=".",FALSE,TRUE)</formula>
    </cfRule>
    <cfRule type="expression" dxfId="2070" priority="13664">
      <formula>IF(RIGHT(TEXT(Y812,"0.#"),1)=".",TRUE,FALSE)</formula>
    </cfRule>
  </conditionalFormatting>
  <conditionalFormatting sqref="AU829 AU816 AU803">
    <cfRule type="expression" dxfId="2069" priority="13659">
      <formula>IF(RIGHT(TEXT(AU803,"0.#"),1)=".",FALSE,TRUE)</formula>
    </cfRule>
    <cfRule type="expression" dxfId="2068" priority="13660">
      <formula>IF(RIGHT(TEXT(AU803,"0.#"),1)=".",TRUE,FALSE)</formula>
    </cfRule>
  </conditionalFormatting>
  <conditionalFormatting sqref="AU838 AU825 AU812">
    <cfRule type="expression" dxfId="2067" priority="13657">
      <formula>IF(RIGHT(TEXT(AU812,"0.#"),1)=".",FALSE,TRUE)</formula>
    </cfRule>
    <cfRule type="expression" dxfId="2066" priority="13658">
      <formula>IF(RIGHT(TEXT(AU812,"0.#"),1)=".",TRUE,FALSE)</formula>
    </cfRule>
  </conditionalFormatting>
  <conditionalFormatting sqref="AU830:AU837 AU828 AU817:AU824 AU815 AU804:AU811 AU802">
    <cfRule type="expression" dxfId="2065" priority="13655">
      <formula>IF(RIGHT(TEXT(AU802,"0.#"),1)=".",FALSE,TRUE)</formula>
    </cfRule>
    <cfRule type="expression" dxfId="2064" priority="13656">
      <formula>IF(RIGHT(TEXT(AU802,"0.#"),1)=".",TRUE,FALSE)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4">
    <cfRule type="expression" dxfId="2051" priority="13465">
      <formula>IF(RIGHT(TEXT(AI34,"0.#"),1)=".",FALSE,TRUE)</formula>
    </cfRule>
    <cfRule type="expression" dxfId="2050" priority="13466">
      <formula>IF(RIGHT(TEXT(AI34,"0.#"),1)=".",TRUE,FALSE)</formula>
    </cfRule>
  </conditionalFormatting>
  <conditionalFormatting sqref="AI33">
    <cfRule type="expression" dxfId="2049" priority="13463">
      <formula>IF(RIGHT(TEXT(AI33,"0.#"),1)=".",FALSE,TRUE)</formula>
    </cfRule>
    <cfRule type="expression" dxfId="2048" priority="13464">
      <formula>IF(RIGHT(TEXT(AI33,"0.#"),1)=".",TRUE,FALSE)</formula>
    </cfRule>
  </conditionalFormatting>
  <conditionalFormatting sqref="AI32">
    <cfRule type="expression" dxfId="2047" priority="13461">
      <formula>IF(RIGHT(TEXT(AI32,"0.#"),1)=".",FALSE,TRUE)</formula>
    </cfRule>
    <cfRule type="expression" dxfId="2046" priority="13462">
      <formula>IF(RIGHT(TEXT(AI32,"0.#"),1)=".",TRUE,FALSE)</formula>
    </cfRule>
  </conditionalFormatting>
  <conditionalFormatting sqref="AM32">
    <cfRule type="expression" dxfId="2045" priority="13459">
      <formula>IF(RIGHT(TEXT(AM32,"0.#"),1)=".",FALSE,TRUE)</formula>
    </cfRule>
    <cfRule type="expression" dxfId="2044" priority="13460">
      <formula>IF(RIGHT(TEXT(AM32,"0.#"),1)=".",TRUE,FALSE)</formula>
    </cfRule>
  </conditionalFormatting>
  <conditionalFormatting sqref="AM33">
    <cfRule type="expression" dxfId="2043" priority="13457">
      <formula>IF(RIGHT(TEXT(AM33,"0.#"),1)=".",FALSE,TRUE)</formula>
    </cfRule>
    <cfRule type="expression" dxfId="2042" priority="13458">
      <formula>IF(RIGHT(TEXT(AM33,"0.#"),1)=".",TRUE,FALSE)</formula>
    </cfRule>
  </conditionalFormatting>
  <conditionalFormatting sqref="AQ32:AQ34">
    <cfRule type="expression" dxfId="2041" priority="13449">
      <formula>IF(RIGHT(TEXT(AQ32,"0.#"),1)=".",FALSE,TRUE)</formula>
    </cfRule>
    <cfRule type="expression" dxfId="2040" priority="13450">
      <formula>IF(RIGHT(TEXT(AQ32,"0.#"),1)=".",TRUE,FALSE)</formula>
    </cfRule>
  </conditionalFormatting>
  <conditionalFormatting sqref="AU32:AU34">
    <cfRule type="expression" dxfId="2039" priority="13447">
      <formula>IF(RIGHT(TEXT(AU32,"0.#"),1)=".",FALSE,TRUE)</formula>
    </cfRule>
    <cfRule type="expression" dxfId="2038" priority="13448">
      <formula>IF(RIGHT(TEXT(AU32,"0.#"),1)=".",TRUE,FALSE)</formula>
    </cfRule>
  </conditionalFormatting>
  <conditionalFormatting sqref="AE53">
    <cfRule type="expression" dxfId="2037" priority="13381">
      <formula>IF(RIGHT(TEXT(AE53,"0.#"),1)=".",FALSE,TRUE)</formula>
    </cfRule>
    <cfRule type="expression" dxfId="2036" priority="13382">
      <formula>IF(RIGHT(TEXT(AE53,"0.#"),1)=".",TRUE,FALSE)</formula>
    </cfRule>
  </conditionalFormatting>
  <conditionalFormatting sqref="AE54">
    <cfRule type="expression" dxfId="2035" priority="13379">
      <formula>IF(RIGHT(TEXT(AE54,"0.#"),1)=".",FALSE,TRUE)</formula>
    </cfRule>
    <cfRule type="expression" dxfId="2034" priority="13380">
      <formula>IF(RIGHT(TEXT(AE54,"0.#"),1)=".",TRUE,FALSE)</formula>
    </cfRule>
  </conditionalFormatting>
  <conditionalFormatting sqref="AI54">
    <cfRule type="expression" dxfId="2033" priority="13373">
      <formula>IF(RIGHT(TEXT(AI54,"0.#"),1)=".",FALSE,TRUE)</formula>
    </cfRule>
    <cfRule type="expression" dxfId="2032" priority="13374">
      <formula>IF(RIGHT(TEXT(AI54,"0.#"),1)=".",TRUE,FALSE)</formula>
    </cfRule>
  </conditionalFormatting>
  <conditionalFormatting sqref="AI53">
    <cfRule type="expression" dxfId="2031" priority="13371">
      <formula>IF(RIGHT(TEXT(AI53,"0.#"),1)=".",FALSE,TRUE)</formula>
    </cfRule>
    <cfRule type="expression" dxfId="2030" priority="13372">
      <formula>IF(RIGHT(TEXT(AI53,"0.#"),1)=".",TRUE,FALSE)</formula>
    </cfRule>
  </conditionalFormatting>
  <conditionalFormatting sqref="AM53">
    <cfRule type="expression" dxfId="2029" priority="13369">
      <formula>IF(RIGHT(TEXT(AM53,"0.#"),1)=".",FALSE,TRUE)</formula>
    </cfRule>
    <cfRule type="expression" dxfId="2028" priority="13370">
      <formula>IF(RIGHT(TEXT(AM53,"0.#"),1)=".",TRUE,FALSE)</formula>
    </cfRule>
  </conditionalFormatting>
  <conditionalFormatting sqref="AM54">
    <cfRule type="expression" dxfId="2027" priority="13367">
      <formula>IF(RIGHT(TEXT(AM54,"0.#"),1)=".",FALSE,TRUE)</formula>
    </cfRule>
    <cfRule type="expression" dxfId="2026" priority="13368">
      <formula>IF(RIGHT(TEXT(AM54,"0.#"),1)=".",TRUE,FALSE)</formula>
    </cfRule>
  </conditionalFormatting>
  <conditionalFormatting sqref="AM55">
    <cfRule type="expression" dxfId="2025" priority="13365">
      <formula>IF(RIGHT(TEXT(AM55,"0.#"),1)=".",FALSE,TRUE)</formula>
    </cfRule>
    <cfRule type="expression" dxfId="2024" priority="13366">
      <formula>IF(RIGHT(TEXT(AM55,"0.#"),1)=".",TRUE,FALSE)</formula>
    </cfRule>
  </conditionalFormatting>
  <conditionalFormatting sqref="AE60">
    <cfRule type="expression" dxfId="2023" priority="13351">
      <formula>IF(RIGHT(TEXT(AE60,"0.#"),1)=".",FALSE,TRUE)</formula>
    </cfRule>
    <cfRule type="expression" dxfId="2022" priority="13352">
      <formula>IF(RIGHT(TEXT(AE60,"0.#"),1)=".",TRUE,FALSE)</formula>
    </cfRule>
  </conditionalFormatting>
  <conditionalFormatting sqref="AE61">
    <cfRule type="expression" dxfId="2021" priority="13349">
      <formula>IF(RIGHT(TEXT(AE61,"0.#"),1)=".",FALSE,TRUE)</formula>
    </cfRule>
    <cfRule type="expression" dxfId="2020" priority="13350">
      <formula>IF(RIGHT(TEXT(AE61,"0.#"),1)=".",TRUE,FALSE)</formula>
    </cfRule>
  </conditionalFormatting>
  <conditionalFormatting sqref="AE62">
    <cfRule type="expression" dxfId="2019" priority="13347">
      <formula>IF(RIGHT(TEXT(AE62,"0.#"),1)=".",FALSE,TRUE)</formula>
    </cfRule>
    <cfRule type="expression" dxfId="2018" priority="13348">
      <formula>IF(RIGHT(TEXT(AE62,"0.#"),1)=".",TRUE,FALSE)</formula>
    </cfRule>
  </conditionalFormatting>
  <conditionalFormatting sqref="AI62">
    <cfRule type="expression" dxfId="2017" priority="13345">
      <formula>IF(RIGHT(TEXT(AI62,"0.#"),1)=".",FALSE,TRUE)</formula>
    </cfRule>
    <cfRule type="expression" dxfId="2016" priority="13346">
      <formula>IF(RIGHT(TEXT(AI62,"0.#"),1)=".",TRUE,FALSE)</formula>
    </cfRule>
  </conditionalFormatting>
  <conditionalFormatting sqref="AI61">
    <cfRule type="expression" dxfId="2015" priority="13343">
      <formula>IF(RIGHT(TEXT(AI61,"0.#"),1)=".",FALSE,TRUE)</formula>
    </cfRule>
    <cfRule type="expression" dxfId="2014" priority="13344">
      <formula>IF(RIGHT(TEXT(AI61,"0.#"),1)=".",TRUE,FALSE)</formula>
    </cfRule>
  </conditionalFormatting>
  <conditionalFormatting sqref="AI60">
    <cfRule type="expression" dxfId="2013" priority="13341">
      <formula>IF(RIGHT(TEXT(AI60,"0.#"),1)=".",FALSE,TRUE)</formula>
    </cfRule>
    <cfRule type="expression" dxfId="2012" priority="13342">
      <formula>IF(RIGHT(TEXT(AI60,"0.#"),1)=".",TRUE,FALSE)</formula>
    </cfRule>
  </conditionalFormatting>
  <conditionalFormatting sqref="AM60">
    <cfRule type="expression" dxfId="2011" priority="13339">
      <formula>IF(RIGHT(TEXT(AM60,"0.#"),1)=".",FALSE,TRUE)</formula>
    </cfRule>
    <cfRule type="expression" dxfId="2010" priority="13340">
      <formula>IF(RIGHT(TEXT(AM60,"0.#"),1)=".",TRUE,FALSE)</formula>
    </cfRule>
  </conditionalFormatting>
  <conditionalFormatting sqref="AM61">
    <cfRule type="expression" dxfId="2009" priority="13337">
      <formula>IF(RIGHT(TEXT(AM61,"0.#"),1)=".",FALSE,TRUE)</formula>
    </cfRule>
    <cfRule type="expression" dxfId="2008" priority="13338">
      <formula>IF(RIGHT(TEXT(AM61,"0.#"),1)=".",TRUE,FALSE)</formula>
    </cfRule>
  </conditionalFormatting>
  <conditionalFormatting sqref="AM62">
    <cfRule type="expression" dxfId="2007" priority="13335">
      <formula>IF(RIGHT(TEXT(AM62,"0.#"),1)=".",FALSE,TRUE)</formula>
    </cfRule>
    <cfRule type="expression" dxfId="2006" priority="13336">
      <formula>IF(RIGHT(TEXT(AM62,"0.#"),1)=".",TRUE,FALSE)</formula>
    </cfRule>
  </conditionalFormatting>
  <conditionalFormatting sqref="AE87">
    <cfRule type="expression" dxfId="2005" priority="13321">
      <formula>IF(RIGHT(TEXT(AE87,"0.#"),1)=".",FALSE,TRUE)</formula>
    </cfRule>
    <cfRule type="expression" dxfId="2004" priority="13322">
      <formula>IF(RIGHT(TEXT(AE87,"0.#"),1)=".",TRUE,FALSE)</formula>
    </cfRule>
  </conditionalFormatting>
  <conditionalFormatting sqref="AE88">
    <cfRule type="expression" dxfId="2003" priority="13319">
      <formula>IF(RIGHT(TEXT(AE88,"0.#"),1)=".",FALSE,TRUE)</formula>
    </cfRule>
    <cfRule type="expression" dxfId="2002" priority="13320">
      <formula>IF(RIGHT(TEXT(AE88,"0.#"),1)=".",TRUE,FALSE)</formula>
    </cfRule>
  </conditionalFormatting>
  <conditionalFormatting sqref="AE89">
    <cfRule type="expression" dxfId="2001" priority="13317">
      <formula>IF(RIGHT(TEXT(AE89,"0.#"),1)=".",FALSE,TRUE)</formula>
    </cfRule>
    <cfRule type="expression" dxfId="2000" priority="13318">
      <formula>IF(RIGHT(TEXT(AE89,"0.#"),1)=".",TRUE,FALSE)</formula>
    </cfRule>
  </conditionalFormatting>
  <conditionalFormatting sqref="AI89">
    <cfRule type="expression" dxfId="1999" priority="13315">
      <formula>IF(RIGHT(TEXT(AI89,"0.#"),1)=".",FALSE,TRUE)</formula>
    </cfRule>
    <cfRule type="expression" dxfId="1998" priority="13316">
      <formula>IF(RIGHT(TEXT(AI89,"0.#"),1)=".",TRUE,FALSE)</formula>
    </cfRule>
  </conditionalFormatting>
  <conditionalFormatting sqref="AI88">
    <cfRule type="expression" dxfId="1997" priority="13313">
      <formula>IF(RIGHT(TEXT(AI88,"0.#"),1)=".",FALSE,TRUE)</formula>
    </cfRule>
    <cfRule type="expression" dxfId="1996" priority="13314">
      <formula>IF(RIGHT(TEXT(AI88,"0.#"),1)=".",TRUE,FALSE)</formula>
    </cfRule>
  </conditionalFormatting>
  <conditionalFormatting sqref="AI87">
    <cfRule type="expression" dxfId="1995" priority="13311">
      <formula>IF(RIGHT(TEXT(AI87,"0.#"),1)=".",FALSE,TRUE)</formula>
    </cfRule>
    <cfRule type="expression" dxfId="1994" priority="13312">
      <formula>IF(RIGHT(TEXT(AI87,"0.#"),1)=".",TRUE,FALSE)</formula>
    </cfRule>
  </conditionalFormatting>
  <conditionalFormatting sqref="AM88">
    <cfRule type="expression" dxfId="1993" priority="13307">
      <formula>IF(RIGHT(TEXT(AM88,"0.#"),1)=".",FALSE,TRUE)</formula>
    </cfRule>
    <cfRule type="expression" dxfId="1992" priority="13308">
      <formula>IF(RIGHT(TEXT(AM88,"0.#"),1)=".",TRUE,FALSE)</formula>
    </cfRule>
  </conditionalFormatting>
  <conditionalFormatting sqref="AM89">
    <cfRule type="expression" dxfId="1991" priority="13305">
      <formula>IF(RIGHT(TEXT(AM89,"0.#"),1)=".",FALSE,TRUE)</formula>
    </cfRule>
    <cfRule type="expression" dxfId="1990" priority="13306">
      <formula>IF(RIGHT(TEXT(AM89,"0.#"),1)=".",TRUE,FALSE)</formula>
    </cfRule>
  </conditionalFormatting>
  <conditionalFormatting sqref="AE92">
    <cfRule type="expression" dxfId="1989" priority="13291">
      <formula>IF(RIGHT(TEXT(AE92,"0.#"),1)=".",FALSE,TRUE)</formula>
    </cfRule>
    <cfRule type="expression" dxfId="1988" priority="13292">
      <formula>IF(RIGHT(TEXT(AE92,"0.#"),1)=".",TRUE,FALSE)</formula>
    </cfRule>
  </conditionalFormatting>
  <conditionalFormatting sqref="AE93">
    <cfRule type="expression" dxfId="1987" priority="13289">
      <formula>IF(RIGHT(TEXT(AE93,"0.#"),1)=".",FALSE,TRUE)</formula>
    </cfRule>
    <cfRule type="expression" dxfId="1986" priority="13290">
      <formula>IF(RIGHT(TEXT(AE93,"0.#"),1)=".",TRUE,FALSE)</formula>
    </cfRule>
  </conditionalFormatting>
  <conditionalFormatting sqref="AE94">
    <cfRule type="expression" dxfId="1985" priority="13287">
      <formula>IF(RIGHT(TEXT(AE94,"0.#"),1)=".",FALSE,TRUE)</formula>
    </cfRule>
    <cfRule type="expression" dxfId="1984" priority="13288">
      <formula>IF(RIGHT(TEXT(AE94,"0.#"),1)=".",TRUE,FALSE)</formula>
    </cfRule>
  </conditionalFormatting>
  <conditionalFormatting sqref="AI94">
    <cfRule type="expression" dxfId="1983" priority="13285">
      <formula>IF(RIGHT(TEXT(AI94,"0.#"),1)=".",FALSE,TRUE)</formula>
    </cfRule>
    <cfRule type="expression" dxfId="1982" priority="13286">
      <formula>IF(RIGHT(TEXT(AI94,"0.#"),1)=".",TRUE,FALSE)</formula>
    </cfRule>
  </conditionalFormatting>
  <conditionalFormatting sqref="AI93">
    <cfRule type="expression" dxfId="1981" priority="13283">
      <formula>IF(RIGHT(TEXT(AI93,"0.#"),1)=".",FALSE,TRUE)</formula>
    </cfRule>
    <cfRule type="expression" dxfId="1980" priority="13284">
      <formula>IF(RIGHT(TEXT(AI93,"0.#"),1)=".",TRUE,FALSE)</formula>
    </cfRule>
  </conditionalFormatting>
  <conditionalFormatting sqref="AI92">
    <cfRule type="expression" dxfId="1979" priority="13281">
      <formula>IF(RIGHT(TEXT(AI92,"0.#"),1)=".",FALSE,TRUE)</formula>
    </cfRule>
    <cfRule type="expression" dxfId="1978" priority="13282">
      <formula>IF(RIGHT(TEXT(AI92,"0.#"),1)=".",TRUE,FALSE)</formula>
    </cfRule>
  </conditionalFormatting>
  <conditionalFormatting sqref="AM92">
    <cfRule type="expression" dxfId="1977" priority="13279">
      <formula>IF(RIGHT(TEXT(AM92,"0.#"),1)=".",FALSE,TRUE)</formula>
    </cfRule>
    <cfRule type="expression" dxfId="1976" priority="13280">
      <formula>IF(RIGHT(TEXT(AM92,"0.#"),1)=".",TRUE,FALSE)</formula>
    </cfRule>
  </conditionalFormatting>
  <conditionalFormatting sqref="AM93">
    <cfRule type="expression" dxfId="1975" priority="13277">
      <formula>IF(RIGHT(TEXT(AM93,"0.#"),1)=".",FALSE,TRUE)</formula>
    </cfRule>
    <cfRule type="expression" dxfId="1974" priority="13278">
      <formula>IF(RIGHT(TEXT(AM93,"0.#"),1)=".",TRUE,FALSE)</formula>
    </cfRule>
  </conditionalFormatting>
  <conditionalFormatting sqref="AM94">
    <cfRule type="expression" dxfId="1973" priority="13275">
      <formula>IF(RIGHT(TEXT(AM94,"0.#"),1)=".",FALSE,TRUE)</formula>
    </cfRule>
    <cfRule type="expression" dxfId="1972" priority="13276">
      <formula>IF(RIGHT(TEXT(AM94,"0.#"),1)=".",TRUE,FALSE)</formula>
    </cfRule>
  </conditionalFormatting>
  <conditionalFormatting sqref="AE97">
    <cfRule type="expression" dxfId="1971" priority="13261">
      <formula>IF(RIGHT(TEXT(AE97,"0.#"),1)=".",FALSE,TRUE)</formula>
    </cfRule>
    <cfRule type="expression" dxfId="1970" priority="13262">
      <formula>IF(RIGHT(TEXT(AE97,"0.#"),1)=".",TRUE,FALSE)</formula>
    </cfRule>
  </conditionalFormatting>
  <conditionalFormatting sqref="AE98">
    <cfRule type="expression" dxfId="1969" priority="13259">
      <formula>IF(RIGHT(TEXT(AE98,"0.#"),1)=".",FALSE,TRUE)</formula>
    </cfRule>
    <cfRule type="expression" dxfId="1968" priority="13260">
      <formula>IF(RIGHT(TEXT(AE98,"0.#"),1)=".",TRUE,FALSE)</formula>
    </cfRule>
  </conditionalFormatting>
  <conditionalFormatting sqref="AE99">
    <cfRule type="expression" dxfId="1967" priority="13257">
      <formula>IF(RIGHT(TEXT(AE99,"0.#"),1)=".",FALSE,TRUE)</formula>
    </cfRule>
    <cfRule type="expression" dxfId="1966" priority="13258">
      <formula>IF(RIGHT(TEXT(AE99,"0.#"),1)=".",TRUE,FALSE)</formula>
    </cfRule>
  </conditionalFormatting>
  <conditionalFormatting sqref="AI99">
    <cfRule type="expression" dxfId="1965" priority="13255">
      <formula>IF(RIGHT(TEXT(AI99,"0.#"),1)=".",FALSE,TRUE)</formula>
    </cfRule>
    <cfRule type="expression" dxfId="1964" priority="13256">
      <formula>IF(RIGHT(TEXT(AI99,"0.#"),1)=".",TRUE,FALSE)</formula>
    </cfRule>
  </conditionalFormatting>
  <conditionalFormatting sqref="AI98">
    <cfRule type="expression" dxfId="1963" priority="13253">
      <formula>IF(RIGHT(TEXT(AI98,"0.#"),1)=".",FALSE,TRUE)</formula>
    </cfRule>
    <cfRule type="expression" dxfId="1962" priority="13254">
      <formula>IF(RIGHT(TEXT(AI98,"0.#"),1)=".",TRUE,FALSE)</formula>
    </cfRule>
  </conditionalFormatting>
  <conditionalFormatting sqref="AI97">
    <cfRule type="expression" dxfId="1961" priority="13251">
      <formula>IF(RIGHT(TEXT(AI97,"0.#"),1)=".",FALSE,TRUE)</formula>
    </cfRule>
    <cfRule type="expression" dxfId="1960" priority="13252">
      <formula>IF(RIGHT(TEXT(AI97,"0.#"),1)=".",TRUE,FALSE)</formula>
    </cfRule>
  </conditionalFormatting>
  <conditionalFormatting sqref="AM97">
    <cfRule type="expression" dxfId="1959" priority="13249">
      <formula>IF(RIGHT(TEXT(AM97,"0.#"),1)=".",FALSE,TRUE)</formula>
    </cfRule>
    <cfRule type="expression" dxfId="1958" priority="13250">
      <formula>IF(RIGHT(TEXT(AM97,"0.#"),1)=".",TRUE,FALSE)</formula>
    </cfRule>
  </conditionalFormatting>
  <conditionalFormatting sqref="AM98">
    <cfRule type="expression" dxfId="1957" priority="13247">
      <formula>IF(RIGHT(TEXT(AM98,"0.#"),1)=".",FALSE,TRUE)</formula>
    </cfRule>
    <cfRule type="expression" dxfId="1956" priority="13248">
      <formula>IF(RIGHT(TEXT(AM98,"0.#"),1)=".",TRUE,FALSE)</formula>
    </cfRule>
  </conditionalFormatting>
  <conditionalFormatting sqref="AM99">
    <cfRule type="expression" dxfId="1955" priority="13245">
      <formula>IF(RIGHT(TEXT(AM99,"0.#"),1)=".",FALSE,TRUE)</formula>
    </cfRule>
    <cfRule type="expression" dxfId="1954" priority="13246">
      <formula>IF(RIGHT(TEXT(AM99,"0.#"),1)=".",TRUE,FALSE)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01">
    <cfRule type="expression" dxfId="7" priority="7">
      <formula>IF(RIGHT(TEXT(AE101,"0.#"),1)=".",FALSE,TRUE)</formula>
    </cfRule>
    <cfRule type="expression" dxfId="6" priority="8">
      <formula>IF(RIGHT(TEXT(AE101,"0.#"),1)=".",TRUE,FALSE)</formula>
    </cfRule>
  </conditionalFormatting>
  <conditionalFormatting sqref="AE102">
    <cfRule type="expression" dxfId="5" priority="5">
      <formula>IF(RIGHT(TEXT(AE102,"0.#"),1)=".",FALSE,TRUE)</formula>
    </cfRule>
    <cfRule type="expression" dxfId="4" priority="6">
      <formula>IF(RIGHT(TEXT(AE102,"0.#"),1)=".",TRUE,FALSE)</formula>
    </cfRule>
  </conditionalFormatting>
  <conditionalFormatting sqref="AI102">
    <cfRule type="expression" dxfId="3" priority="3">
      <formula>IF(RIGHT(TEXT(AI102,"0.#"),1)=".",FALSE,TRUE)</formula>
    </cfRule>
    <cfRule type="expression" dxfId="2" priority="4">
      <formula>IF(RIGHT(TEXT(AI102,"0.#"),1)=".",TRUE,FALSE)</formula>
    </cfRule>
  </conditionalFormatting>
  <conditionalFormatting sqref="AI101">
    <cfRule type="expression" dxfId="1" priority="1">
      <formula>IF(RIGHT(TEXT(AI101,"0.#"),1)=".",FALSE,TRUE)</formula>
    </cfRule>
    <cfRule type="expression" dxfId="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637</v>
      </c>
      <c r="M3" s="13" t="str">
        <f t="shared" ref="M3:M11" si="2">IF(L3="","",K3)</f>
        <v>文教及び科学振興</v>
      </c>
      <c r="N3" s="13" t="str">
        <f>IF(M3="",N2,IF(N2&lt;&gt;"",CONCATENATE(N2,"、",M3),M3))</f>
        <v>文教及び科学振興</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2021-07-06T11:35:20Z</cp:lastPrinted>
  <dcterms:created xsi:type="dcterms:W3CDTF">2012-03-13T00:50:25Z</dcterms:created>
  <dcterms:modified xsi:type="dcterms:W3CDTF">2021-09-06T04:22:41Z</dcterms:modified>
</cp:coreProperties>
</file>