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010_道路占用料の見直し等に関する調査検討経費○\"/>
    </mc:Choice>
  </mc:AlternateContent>
  <bookViews>
    <workbookView xWindow="0" yWindow="0" windowWidth="28800" windowHeight="12210"/>
  </bookViews>
  <sheets>
    <sheet name="行政事業レビューシート" sheetId="1" r:id="rId1"/>
    <sheet name="入力規則等" sheetId="2"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14DDB60A_1949_427F_8C2B_4739442746E4_.wvu.Cols" localSheetId="0" hidden="1">行政事業レビューシート!$AY:$AY</definedName>
    <definedName name="Z_14DDB60A_1949_427F_8C2B_4739442746E4_.wvu.Cols" localSheetId="1" hidden="1">入力規則等!$C:$D,入力規則等!$H:$I,入力規則等!$M:$N,入力規則等!$R:$S</definedName>
    <definedName name="Z_14DDB60A_1949_427F_8C2B_4739442746E4_.wvu.PrintArea" localSheetId="0" hidden="1">行政事業レビューシート!$A$1:$AX$928</definedName>
    <definedName name="Z_14DDB60A_1949_427F_8C2B_4739442746E4_.wvu.Rows" localSheetId="0" hidden="1">行政事業レビューシート!$26:$27,行政事業レビューシート!$37:$99,行政事業レビューシート!$103:$114,行政事業レビューシート!$118:$129,行政事業レビューシート!$136:$186,行政事業レビューシート!$190:$430,行政事業レビューシート!$436:$455,行政事業レビューシート!$461:$699,行政事業レビューシート!$722:$725,行政事業レビューシート!$757:$1144</definedName>
  </definedNames>
  <calcPr calcId="162913"/>
  <customWorkbookViews>
    <customWorkbookView name="ㅤ - 個人用ビュー" guid="{14DDB60A-1949-427F-8C2B-4739442746E4}" personalView="1" maximized="1" xWindow="1358" yWindow="-313"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2" l="1"/>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27" i="2"/>
  <c r="AK26" i="2"/>
  <c r="I26" i="2"/>
  <c r="H26" i="2"/>
  <c r="AK25" i="2"/>
  <c r="I25" i="2"/>
  <c r="H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6" i="1"/>
  <c r="AY1075" i="1"/>
  <c r="AY1074" i="1"/>
  <c r="AY1073" i="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3" i="1"/>
  <c r="AY1042" i="1"/>
  <c r="AY1041" i="1"/>
  <c r="AY1040" i="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10" i="1"/>
  <c r="AY1009" i="1"/>
  <c r="AY1008" i="1"/>
  <c r="AY1007" i="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7" i="1"/>
  <c r="AY976" i="1"/>
  <c r="AY975" i="1"/>
  <c r="AY974" i="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4" i="1"/>
  <c r="AY943" i="1"/>
  <c r="AY942" i="1"/>
  <c r="AY941" i="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11" i="1"/>
  <c r="AY910" i="1"/>
  <c r="AY909" i="1"/>
  <c r="AY908" i="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8" i="1"/>
  <c r="AY877" i="1"/>
  <c r="AY876" i="1"/>
  <c r="AY875" i="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U838" i="1"/>
  <c r="Y838" i="1"/>
  <c r="AY837" i="1"/>
  <c r="AY833" i="1"/>
  <c r="AY826" i="1"/>
  <c r="AY838" i="1" s="1"/>
  <c r="AU825" i="1"/>
  <c r="Y825" i="1"/>
  <c r="AY813" i="1"/>
  <c r="AY822" i="1" s="1"/>
  <c r="AU812" i="1"/>
  <c r="Y812" i="1"/>
  <c r="AY811" i="1"/>
  <c r="AY809" i="1"/>
  <c r="AY807" i="1"/>
  <c r="AY806" i="1"/>
  <c r="AY803" i="1"/>
  <c r="AY802" i="1"/>
  <c r="AY801" i="1"/>
  <c r="AY800" i="1"/>
  <c r="AY808" i="1" s="1"/>
  <c r="AU799" i="1"/>
  <c r="Y79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L725" i="1"/>
  <c r="I725" i="1"/>
  <c r="L724" i="1"/>
  <c r="I724" i="1"/>
  <c r="L723" i="1"/>
  <c r="I723" i="1"/>
  <c r="L722" i="1"/>
  <c r="I722" i="1"/>
  <c r="L721" i="1"/>
  <c r="I721" i="1"/>
  <c r="AY699" i="1"/>
  <c r="AY698" i="1"/>
  <c r="AY697" i="1"/>
  <c r="AY696" i="1"/>
  <c r="AY695" i="1"/>
  <c r="AY694" i="1"/>
  <c r="AY693" i="1"/>
  <c r="AY692" i="1"/>
  <c r="AY691" i="1"/>
  <c r="AY690" i="1"/>
  <c r="AY689" i="1"/>
  <c r="AY688" i="1"/>
  <c r="AY687" i="1"/>
  <c r="AY686" i="1"/>
  <c r="AY685" i="1"/>
  <c r="AY684" i="1"/>
  <c r="AY683" i="1"/>
  <c r="AY682" i="1"/>
  <c r="AY681" i="1"/>
  <c r="AY680" i="1"/>
  <c r="AY679" i="1"/>
  <c r="AY678" i="1"/>
  <c r="AY677" i="1"/>
  <c r="AY676" i="1"/>
  <c r="AY675" i="1"/>
  <c r="AY674" i="1"/>
  <c r="AY673" i="1"/>
  <c r="AY672" i="1"/>
  <c r="AY671" i="1"/>
  <c r="AY670" i="1"/>
  <c r="AY669" i="1"/>
  <c r="AY668" i="1"/>
  <c r="AY667" i="1"/>
  <c r="AY666" i="1"/>
  <c r="AY665" i="1"/>
  <c r="AY664" i="1"/>
  <c r="AY663" i="1"/>
  <c r="AY662" i="1"/>
  <c r="AY661" i="1"/>
  <c r="AY660" i="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21" i="1"/>
  <c r="AY320" i="1"/>
  <c r="AY319" i="1"/>
  <c r="AY318" i="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8" i="1"/>
  <c r="AY287" i="1"/>
  <c r="AY286" i="1"/>
  <c r="AY285"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255" i="1"/>
  <c r="AY254" i="1"/>
  <c r="AY253" i="1"/>
  <c r="AY252" i="1"/>
  <c r="AY251" i="1"/>
  <c r="AY250" i="1"/>
  <c r="AY249" i="1"/>
  <c r="AY248" i="1"/>
  <c r="AY247" i="1"/>
  <c r="AY246" i="1"/>
  <c r="AY245" i="1"/>
  <c r="AY244" i="1"/>
  <c r="AY243" i="1"/>
  <c r="AY242" i="1"/>
  <c r="AY241" i="1"/>
  <c r="AY240" i="1"/>
  <c r="AY239" i="1"/>
  <c r="AY238" i="1"/>
  <c r="AY237" i="1"/>
  <c r="AY236" i="1"/>
  <c r="AY235" i="1"/>
  <c r="AY234" i="1"/>
  <c r="AY233" i="1"/>
  <c r="AY232" i="1"/>
  <c r="AY231" i="1"/>
  <c r="AY230" i="1"/>
  <c r="AY229" i="1"/>
  <c r="AY228" i="1"/>
  <c r="AY227" i="1"/>
  <c r="AY226" i="1"/>
  <c r="AY225" i="1"/>
  <c r="AY224" i="1"/>
  <c r="AY223" i="1"/>
  <c r="AY222" i="1"/>
  <c r="AY221" i="1"/>
  <c r="AY220" i="1"/>
  <c r="AY219" i="1"/>
  <c r="AY218" i="1"/>
  <c r="AY217" i="1"/>
  <c r="AY216" i="1"/>
  <c r="AY215" i="1"/>
  <c r="AY214" i="1"/>
  <c r="AY213" i="1"/>
  <c r="AY212" i="1"/>
  <c r="AY211" i="1"/>
  <c r="AY210" i="1"/>
  <c r="AY209" i="1"/>
  <c r="AY208" i="1"/>
  <c r="AY207" i="1"/>
  <c r="AY206" i="1"/>
  <c r="AY205" i="1"/>
  <c r="AY204" i="1"/>
  <c r="AY203" i="1"/>
  <c r="AY202" i="1"/>
  <c r="AY201" i="1"/>
  <c r="AY200" i="1"/>
  <c r="AY199" i="1"/>
  <c r="AY198" i="1"/>
  <c r="AY197" i="1"/>
  <c r="AY196" i="1"/>
  <c r="AY195" i="1"/>
  <c r="AY194" i="1"/>
  <c r="AY193" i="1"/>
  <c r="AY192" i="1"/>
  <c r="AY191" i="1"/>
  <c r="AY190" i="1"/>
  <c r="AY189" i="1"/>
  <c r="AY188" i="1"/>
  <c r="AY187" i="1"/>
  <c r="AY186" i="1"/>
  <c r="AY185" i="1"/>
  <c r="AY184" i="1"/>
  <c r="AY183" i="1"/>
  <c r="AY182" i="1"/>
  <c r="AY181" i="1"/>
  <c r="AY180" i="1"/>
  <c r="AY179" i="1"/>
  <c r="AY178" i="1"/>
  <c r="AY177" i="1"/>
  <c r="AY176" i="1"/>
  <c r="AY175" i="1"/>
  <c r="AY174" i="1"/>
  <c r="AY173" i="1"/>
  <c r="AY172" i="1"/>
  <c r="AY171" i="1"/>
  <c r="AY170" i="1"/>
  <c r="AY169" i="1"/>
  <c r="AY168" i="1"/>
  <c r="AY167" i="1"/>
  <c r="AY166" i="1"/>
  <c r="AY165" i="1"/>
  <c r="AY164" i="1"/>
  <c r="AY163" i="1"/>
  <c r="AY162" i="1"/>
  <c r="AY161" i="1"/>
  <c r="AY160" i="1"/>
  <c r="AY159" i="1"/>
  <c r="AY158" i="1"/>
  <c r="AY157" i="1"/>
  <c r="AY156" i="1"/>
  <c r="AY155" i="1"/>
  <c r="AY154" i="1"/>
  <c r="AY153" i="1"/>
  <c r="AY152" i="1"/>
  <c r="AY151" i="1"/>
  <c r="AY150" i="1"/>
  <c r="AY149" i="1"/>
  <c r="AY148" i="1"/>
  <c r="AY147" i="1"/>
  <c r="AY146" i="1"/>
  <c r="AY145" i="1"/>
  <c r="AY144" i="1"/>
  <c r="AY143" i="1"/>
  <c r="AY142" i="1"/>
  <c r="AY141" i="1"/>
  <c r="AY140" i="1"/>
  <c r="AY139" i="1"/>
  <c r="AY138" i="1"/>
  <c r="AY137" i="1"/>
  <c r="AY136" i="1"/>
  <c r="AY135" i="1"/>
  <c r="AY134" i="1"/>
  <c r="AY133" i="1"/>
  <c r="AY132" i="1"/>
  <c r="AY131" i="1"/>
  <c r="AY130" i="1"/>
  <c r="AY129" i="1"/>
  <c r="AY128" i="1"/>
  <c r="AY127" i="1"/>
  <c r="AY126" i="1"/>
  <c r="AY125" i="1"/>
  <c r="AY124" i="1"/>
  <c r="AY123" i="1"/>
  <c r="AY122" i="1"/>
  <c r="AY121" i="1"/>
  <c r="AY120" i="1"/>
  <c r="AY119" i="1"/>
  <c r="AY118" i="1"/>
  <c r="AY114" i="1"/>
  <c r="AY113" i="1"/>
  <c r="AY112" i="1"/>
  <c r="AY111" i="1"/>
  <c r="AY110" i="1"/>
  <c r="AY109" i="1"/>
  <c r="AY108" i="1"/>
  <c r="AY107" i="1"/>
  <c r="AY106" i="1"/>
  <c r="AY105" i="1"/>
  <c r="AY104" i="1"/>
  <c r="AY103"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W29" i="1"/>
  <c r="P29" i="1"/>
  <c r="W28" i="1"/>
  <c r="P28" i="1"/>
  <c r="AD21" i="1"/>
  <c r="W21" i="1"/>
  <c r="P21" i="1"/>
  <c r="AD20" i="1"/>
  <c r="W20" i="1"/>
  <c r="P20" i="1"/>
  <c r="AR18" i="1"/>
  <c r="AK18" i="1"/>
  <c r="AD18" i="1"/>
  <c r="W18" i="1"/>
  <c r="P18" i="1"/>
  <c r="G11" i="1"/>
  <c r="AE8" i="1"/>
  <c r="G8" i="1"/>
  <c r="G6" i="1"/>
  <c r="AV2" i="1"/>
  <c r="AY815" i="1" l="1"/>
  <c r="AY823" i="1"/>
  <c r="AY825" i="1"/>
  <c r="AY816" i="1"/>
  <c r="AY824" i="1"/>
  <c r="AY820" i="1"/>
  <c r="AY805" i="1"/>
  <c r="AY810" i="1"/>
  <c r="AY812" i="1"/>
  <c r="AY819" i="1"/>
  <c r="AY829" i="1"/>
  <c r="AY817" i="1"/>
  <c r="AY821" i="1"/>
  <c r="AY827" i="1"/>
  <c r="AY831" i="1"/>
  <c r="AY835" i="1"/>
  <c r="AY830" i="1"/>
  <c r="AY834" i="1"/>
  <c r="AY804" i="1"/>
  <c r="AY814" i="1"/>
  <c r="AY818" i="1"/>
  <c r="AY828" i="1"/>
  <c r="AY832" i="1"/>
  <c r="AY836" i="1"/>
</calcChain>
</file>

<file path=xl/sharedStrings.xml><?xml version="1.0" encoding="utf-8"?>
<sst xmlns="http://schemas.openxmlformats.org/spreadsheetml/2006/main" count="2333" uniqueCount="657">
  <si>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</si>
  <si>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</si>
  <si>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</si>
  <si>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</si>
  <si>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</si>
  <si>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</si>
  <si>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</si>
  <si>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</si>
  <si>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</si>
  <si>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</si>
  <si>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</si>
  <si>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</si>
  <si>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</si>
  <si>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</si>
  <si>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</si>
  <si>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</si>
  <si>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</si>
  <si>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</si>
  <si>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</si>
  <si>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１５　道路交通の安全性を確保・向上する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</si>
  <si>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</si>
  <si>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</si>
  <si>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</si>
  <si>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</si>
  <si>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</si>
  <si>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</si>
  <si>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</si>
  <si>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</si>
  <si>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</si>
  <si>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</si>
  <si>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</si>
  <si>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</si>
  <si>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</si>
  <si>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</si>
  <si>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</si>
  <si>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</si>
  <si>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</si>
  <si>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道路交通安全対策調査費</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</si>
  <si>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</si>
  <si>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</si>
  <si>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</si>
  <si>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</si>
  <si>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</si>
  <si>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</si>
  <si>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</si>
  <si>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</si>
  <si>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</si>
  <si>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</si>
  <si>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</si>
  <si>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</si>
  <si>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請負契約実績　／　使用料率を設定するための調査地点数</t>
  </si>
  <si>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</si>
  <si>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</si>
  <si>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</si>
  <si>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</si>
  <si>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</si>
  <si>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</si>
  <si>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</si>
  <si>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</si>
  <si>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</si>
  <si>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</si>
  <si>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</si>
  <si>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</si>
  <si>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</si>
  <si>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</si>
  <si>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</si>
  <si>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</si>
  <si>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</si>
  <si>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</si>
  <si>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</si>
  <si>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</si>
  <si>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</si>
  <si>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</si>
  <si>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</si>
  <si>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</si>
  <si>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</si>
  <si>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</si>
  <si>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</si>
  <si>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</si>
  <si>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</si>
  <si>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</si>
  <si>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</si>
  <si>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</si>
  <si>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</si>
  <si>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</si>
  <si>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</si>
  <si>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</si>
  <si>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</si>
  <si>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</si>
  <si>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</si>
  <si>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</si>
  <si>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</si>
  <si>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</si>
  <si>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</si>
  <si>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</si>
  <si>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</si>
  <si>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</si>
  <si>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</si>
  <si>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</si>
  <si>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</si>
  <si>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</si>
  <si>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</si>
  <si>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</si>
  <si>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</si>
  <si>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</si>
  <si>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</si>
  <si>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</si>
  <si>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</si>
  <si>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</si>
  <si>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</si>
  <si>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</si>
  <si>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</si>
  <si>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</si>
  <si>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</si>
  <si>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</si>
  <si>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</si>
  <si>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</si>
  <si>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</si>
  <si>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</si>
  <si>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</si>
  <si>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</si>
  <si>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</si>
  <si>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</si>
  <si>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</si>
  <si>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</si>
  <si>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</si>
  <si>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百万円/地点</t>
  </si>
  <si>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</si>
  <si>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</si>
  <si>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</si>
  <si>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</si>
  <si>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</si>
  <si>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</si>
  <si>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</si>
  <si>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</si>
  <si>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</si>
  <si>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</si>
  <si>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</si>
  <si>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</si>
  <si>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</si>
  <si>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</si>
  <si>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</si>
  <si>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</si>
  <si>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</si>
  <si>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</si>
  <si>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</si>
  <si>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</si>
  <si>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</si>
  <si>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</si>
  <si>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</si>
  <si>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</si>
  <si>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</si>
  <si>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</si>
  <si>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</si>
  <si>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</si>
  <si>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</si>
  <si>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</si>
  <si>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</si>
  <si>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</si>
  <si>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</si>
  <si>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</si>
  <si>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</si>
  <si>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</si>
  <si>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</si>
  <si>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</si>
  <si>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</si>
  <si>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</si>
  <si>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</si>
  <si>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</si>
  <si>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</si>
  <si>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</si>
  <si>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</si>
  <si>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</si>
  <si>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</si>
  <si>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</si>
  <si>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</si>
  <si>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</si>
  <si>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</si>
  <si>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</si>
  <si>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</si>
  <si>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</si>
  <si>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</si>
  <si>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</si>
  <si>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</si>
  <si>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</si>
  <si>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</si>
  <si>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</si>
  <si>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</si>
  <si>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</si>
  <si>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</si>
  <si>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</si>
  <si>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</si>
  <si>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</si>
  <si>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</si>
  <si>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</si>
  <si>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</si>
  <si>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</si>
  <si>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</si>
  <si>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</si>
  <si>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</si>
  <si>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</si>
  <si>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</si>
  <si>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</si>
  <si>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</si>
  <si>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</si>
  <si>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</si>
  <si>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</si>
  <si>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</si>
  <si>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29/2,300</t>
  </si>
  <si>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</si>
  <si>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</si>
  <si>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</si>
  <si>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</si>
  <si>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</si>
  <si>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</si>
  <si>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</si>
  <si>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</si>
  <si>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</si>
  <si>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</si>
  <si>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</si>
  <si>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</si>
  <si>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</si>
  <si>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</si>
  <si>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</si>
  <si>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</si>
  <si>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</si>
  <si>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</si>
  <si>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</si>
  <si>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</si>
  <si>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</si>
  <si>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</si>
  <si>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</si>
  <si>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</si>
  <si>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</si>
  <si>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</si>
  <si>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</si>
  <si>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</si>
  <si>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</si>
  <si>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</si>
  <si>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</si>
  <si>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</si>
  <si>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</si>
  <si>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</si>
  <si>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</si>
  <si>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</si>
  <si>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</si>
  <si>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</si>
  <si>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</si>
  <si>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</si>
  <si>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</si>
  <si>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</si>
  <si>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</si>
  <si>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</si>
  <si>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</si>
  <si>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</si>
  <si>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</si>
  <si>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</si>
  <si>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</si>
  <si>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</si>
  <si>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</si>
  <si>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</si>
  <si>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</si>
  <si>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</si>
  <si>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</si>
  <si>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</si>
  <si>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</si>
  <si>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</si>
  <si>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</si>
  <si>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</si>
  <si>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</si>
  <si>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</si>
  <si>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</si>
  <si>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</si>
  <si>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</si>
  <si>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</si>
  <si>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</si>
  <si>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</si>
  <si>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</si>
  <si>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</si>
  <si>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</si>
  <si>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</si>
  <si>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</si>
  <si>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</si>
  <si>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</si>
  <si>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</si>
  <si>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</si>
  <si>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</si>
  <si>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</si>
  <si>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</si>
  <si>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</si>
  <si>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</si>
  <si>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</si>
  <si>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</si>
  <si>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</si>
  <si>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</si>
  <si>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</si>
  <si>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</si>
  <si>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</si>
  <si>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</si>
  <si>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</si>
  <si>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</si>
  <si>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</si>
  <si>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</si>
  <si>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</si>
  <si>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</si>
  <si>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</si>
  <si>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</si>
  <si>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</si>
  <si>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</si>
  <si>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</si>
  <si>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</si>
  <si>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</si>
  <si>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</si>
  <si>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</si>
  <si>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</si>
  <si>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</si>
  <si>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</si>
  <si>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</si>
  <si>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</si>
  <si>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</si>
  <si>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</si>
  <si>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</si>
  <si>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</si>
  <si>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</si>
  <si>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本調査の結果を的確に活用し、道路の使用の対価として適正な水準となるよう占用料の改定を実施されたい。</t>
    <rPh sb="0" eb="3">
      <t>ホンチョウサ</t>
    </rPh>
    <rPh sb="4" eb="6">
      <t>ケッカ</t>
    </rPh>
    <rPh sb="7" eb="9">
      <t>テキカク</t>
    </rPh>
    <rPh sb="10" eb="12">
      <t>カツヨウ</t>
    </rPh>
    <rPh sb="35" eb="37">
      <t>センヨウ</t>
    </rPh>
    <rPh sb="37" eb="38">
      <t>リョウ</t>
    </rPh>
    <rPh sb="39" eb="41">
      <t>カイテイ</t>
    </rPh>
    <rPh sb="42" eb="44">
      <t>ジッシ</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</si>
  <si>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</si>
  <si>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</si>
  <si>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</si>
  <si>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</si>
  <si>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</si>
  <si>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</si>
  <si>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</si>
  <si>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</si>
  <si>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</si>
  <si>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</si>
  <si>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</si>
  <si>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</si>
  <si>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</si>
  <si>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</si>
  <si>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</si>
  <si>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</si>
  <si>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</si>
  <si>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</si>
  <si>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</si>
  <si>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</si>
  <si>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28/2,201</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</si>
  <si>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</si>
  <si>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</si>
  <si>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</si>
  <si>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</si>
  <si>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</si>
  <si>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</si>
  <si>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</si>
  <si>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</si>
  <si>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</si>
  <si>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</si>
  <si>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</si>
  <si>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</si>
  <si>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</si>
  <si>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</si>
  <si>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</si>
  <si>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</si>
  <si>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</si>
  <si>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</si>
  <si>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</si>
  <si>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</si>
  <si>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</si>
  <si>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</si>
  <si>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</si>
  <si>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</si>
  <si>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</si>
  <si>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</si>
  <si>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</si>
  <si>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</si>
  <si>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</si>
  <si>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</si>
  <si>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</si>
  <si>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</si>
  <si>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</si>
  <si>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</si>
  <si>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</si>
  <si>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</si>
  <si>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</si>
  <si>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</si>
  <si>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</si>
  <si>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</si>
  <si>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</si>
  <si>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</si>
  <si>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</si>
  <si>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</si>
  <si>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</si>
  <si>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</si>
  <si>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</si>
  <si>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</si>
  <si>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</si>
  <si>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</si>
  <si>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</si>
  <si>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</si>
  <si>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</si>
  <si>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</si>
  <si>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</si>
  <si>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</si>
  <si>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</si>
  <si>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</si>
  <si>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</si>
  <si>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</si>
  <si>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</si>
  <si>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</si>
  <si>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</si>
  <si>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</si>
  <si>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</si>
  <si>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</si>
  <si>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</si>
  <si>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</si>
  <si>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</si>
  <si>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</si>
  <si>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</si>
  <si>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</si>
  <si>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</si>
  <si>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</si>
  <si>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</si>
  <si>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道路占用料の見直し等に関する調査検討経費</t>
  </si>
  <si>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</si>
  <si>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</si>
  <si>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</si>
  <si>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</si>
  <si>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</si>
  <si>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</si>
  <si>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</si>
  <si>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</si>
  <si>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</si>
  <si>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</si>
  <si>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</si>
  <si>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</si>
  <si>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</si>
  <si>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</si>
  <si>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</si>
  <si>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</si>
  <si>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</si>
  <si>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</si>
  <si>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</si>
  <si>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</si>
  <si>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</si>
  <si>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</si>
  <si>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</si>
  <si>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</si>
  <si>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</si>
  <si>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</si>
  <si>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</si>
  <si>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</si>
  <si>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</si>
  <si>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</si>
  <si>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</si>
  <si>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</si>
  <si>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</si>
  <si>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</si>
  <si>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</si>
  <si>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</si>
  <si>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</si>
  <si>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</si>
  <si>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道路占用料を算定する際に用いる使用料率を設定するための調査地点数</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</si>
  <si>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</si>
  <si>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</si>
  <si>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</si>
  <si>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</si>
  <si>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</si>
  <si>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</si>
  <si>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</si>
  <si>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</si>
  <si>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</si>
  <si>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</si>
  <si>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</si>
  <si>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</si>
  <si>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</si>
  <si>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</si>
  <si>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</si>
  <si>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</si>
  <si>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</si>
  <si>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</si>
  <si>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</si>
  <si>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</si>
  <si>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</si>
  <si>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</si>
  <si>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</si>
  <si>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</si>
  <si>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</si>
  <si>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</si>
  <si>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</si>
  <si>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</si>
  <si>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</si>
  <si>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</si>
  <si>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</si>
  <si>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</si>
  <si>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</si>
  <si>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</si>
  <si>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</si>
  <si>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</si>
  <si>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</si>
  <si>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</si>
  <si>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</si>
  <si>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</si>
  <si>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</si>
  <si>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</si>
  <si>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</si>
  <si>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</si>
  <si>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</si>
  <si>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</si>
  <si>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</si>
  <si>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</si>
  <si>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</si>
  <si>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</si>
  <si>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</si>
  <si>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</si>
  <si>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</si>
  <si>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</si>
  <si>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</si>
  <si>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国土交通省道路局調べ（令和３年４月）</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</si>
  <si>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</si>
  <si>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</si>
  <si>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</si>
  <si>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</si>
  <si>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</si>
  <si>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</si>
  <si>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</si>
  <si>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</si>
  <si>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</si>
  <si>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</si>
  <si>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</si>
  <si>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</si>
  <si>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</si>
  <si>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</si>
  <si>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</si>
  <si>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</si>
  <si>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</si>
  <si>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</si>
  <si>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</si>
  <si>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</si>
  <si>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</si>
  <si>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</si>
  <si>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</si>
  <si>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</si>
  <si>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</si>
  <si>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</si>
  <si>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</si>
  <si>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</si>
  <si>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</si>
  <si>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</si>
  <si>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</si>
  <si>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</si>
  <si>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</si>
  <si>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</si>
  <si>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</si>
  <si>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</si>
  <si>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</si>
  <si>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</si>
  <si>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</si>
  <si>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</si>
  <si>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</si>
  <si>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184</t>
  </si>
  <si>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</si>
  <si>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</si>
  <si>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</si>
  <si>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</si>
  <si>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</si>
  <si>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</si>
  <si>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</si>
  <si>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</si>
  <si>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</si>
  <si>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</si>
  <si>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</si>
  <si>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</si>
  <si>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</si>
  <si>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</si>
  <si>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</si>
  <si>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</si>
  <si>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</si>
  <si>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</si>
  <si>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</si>
  <si>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</si>
  <si>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</si>
  <si>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</si>
  <si>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</si>
  <si>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</si>
  <si>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</si>
  <si>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</si>
  <si>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</si>
  <si>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</si>
  <si>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</si>
  <si>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５　安全で安心のできる交通の確保、治安・生活安全の確保</t>
  </si>
  <si>
    <t>2012年度</t>
    <rPh sb="5" eb="6">
      <t>ド</t>
    </rPh>
    <phoneticPr fontId="4"/>
  </si>
  <si>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</si>
  <si>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</si>
  <si>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</si>
  <si>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</si>
  <si>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</si>
  <si>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</si>
  <si>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</si>
  <si>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</si>
  <si>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</si>
  <si>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</si>
  <si>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</si>
  <si>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</si>
  <si>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</si>
  <si>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</si>
  <si>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</si>
  <si>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</si>
  <si>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</si>
  <si>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</si>
  <si>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</si>
  <si>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</si>
  <si>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</si>
  <si>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</si>
  <si>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</si>
  <si>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</si>
  <si>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</si>
  <si>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</si>
  <si>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</si>
  <si>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</si>
  <si>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</si>
  <si>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次期（R5）占用料の改定に向けて、本業務の調査の結果を的確に活用し、道路の使用の対価として適正な水準となるよう検討を進めていく。</t>
    <rPh sb="17" eb="18">
      <t>ホン</t>
    </rPh>
    <rPh sb="18" eb="20">
      <t>ギョウム</t>
    </rPh>
    <rPh sb="55" eb="57">
      <t>ケントウ</t>
    </rPh>
    <rPh sb="58" eb="59">
      <t>スス</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</si>
  <si>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</si>
  <si>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</si>
  <si>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</si>
  <si>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</si>
  <si>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</si>
  <si>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</si>
  <si>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</si>
  <si>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</si>
  <si>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</si>
  <si>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</si>
  <si>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</si>
  <si>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</si>
  <si>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</si>
  <si>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</si>
  <si>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</si>
  <si>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</si>
  <si>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</si>
  <si>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</si>
  <si>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</si>
  <si>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</si>
  <si>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室長　矢野　勝彦</t>
  </si>
  <si>
    <t>路政課　道路利用調整室</t>
  </si>
  <si>
    <t>道路法第３２条、第３９条、第３９条の２
道路法施行令第１９条、第１９条の２</t>
  </si>
  <si>
    <t>諸謝金</t>
  </si>
  <si>
    <t>道路占用料の適正な水準を確保し、適切な占用料を徴収する。</t>
  </si>
  <si>
    <t>百万円</t>
  </si>
  <si>
    <t>地点</t>
  </si>
  <si>
    <t>国土交通省新30-0018</t>
  </si>
  <si>
    <t>千円/地点</t>
  </si>
  <si>
    <t>新27-024</t>
  </si>
  <si>
    <t>新27-0022</t>
  </si>
  <si>
    <t>196</t>
  </si>
  <si>
    <t>国土交通省新30-0015</t>
  </si>
  <si>
    <t>○</t>
  </si>
  <si>
    <t>道路占用料については、「道路占用料制度に関する調査検討会」（平成１８年度設置・報告）において、「３年程度ごとに改定を検討することが妥当」との提言を受け、次期占用料の改定（令和５年４月予定）に向け、所要の調査を実施し、道路の使用の対価として適正な水準の確保を目指す。</t>
  </si>
  <si>
    <t>占用料の徴収実績</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</si>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</sst>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0" borderId="51"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69850</xdr:colOff>
      <xdr:row>747</xdr:row>
      <xdr:rowOff>245745</xdr:rowOff>
    </xdr:from>
    <xdr:to>
      <xdr:col>39</xdr:col>
      <xdr:colOff>33020</xdr:colOff>
      <xdr:row>755</xdr:row>
      <xdr:rowOff>286385</xdr:rowOff>
    </xdr:to>
    <xdr:grpSp>
      <xdr:nvGrpSpPr>
        <xdr:cNvPr id="2" name="グループ化 1"/>
        <xdr:cNvGrpSpPr/>
      </xdr:nvGrpSpPr>
      <xdr:grpSpPr>
        <a:xfrm>
          <a:off x="3321050" y="36707445"/>
          <a:ext cx="4636770" cy="2885440"/>
          <a:chOff x="2098627" y="40498059"/>
          <a:chExt cx="5291281" cy="3350202"/>
        </a:xfrm>
      </xdr:grpSpPr>
      <xdr:sp macro="" textlink="">
        <xdr:nvSpPr>
          <xdr:cNvPr id="3" name="テキスト ボックス 2"/>
          <xdr:cNvSpPr txBox="1"/>
        </xdr:nvSpPr>
        <xdr:spPr>
          <a:xfrm>
            <a:off x="2345017" y="40498059"/>
            <a:ext cx="2222500" cy="68275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29</a:t>
            </a:r>
            <a:r>
              <a:rPr kumimoji="1" lang="ja-JP" altLang="en-US" sz="1100"/>
              <a:t>百万円</a:t>
            </a:r>
            <a:endParaRPr kumimoji="1" lang="en-US" altLang="ja-JP" sz="1100"/>
          </a:p>
        </xdr:txBody>
      </xdr:sp>
      <xdr:sp macro="" textlink="">
        <xdr:nvSpPr>
          <xdr:cNvPr id="4" name="テキスト ボックス 3"/>
          <xdr:cNvSpPr txBox="1"/>
        </xdr:nvSpPr>
        <xdr:spPr>
          <a:xfrm>
            <a:off x="2381152" y="41209259"/>
            <a:ext cx="2217494" cy="270772"/>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a:t>
            </a:r>
            <a:endParaRPr kumimoji="1" lang="en-US" altLang="ja-JP" sz="1000"/>
          </a:p>
        </xdr:txBody>
      </xdr:sp>
      <xdr:cxnSp macro="">
        <xdr:nvCxnSpPr>
          <xdr:cNvPr id="5" name="直線矢印コネクタ 4"/>
          <xdr:cNvCxnSpPr/>
        </xdr:nvCxnSpPr>
        <xdr:spPr>
          <a:xfrm>
            <a:off x="3503705" y="41564859"/>
            <a:ext cx="3736" cy="838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2189325" y="42392241"/>
            <a:ext cx="2602331" cy="3275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sp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7" name="テキスト ボックス 6"/>
          <xdr:cNvSpPr txBox="1"/>
        </xdr:nvSpPr>
        <xdr:spPr>
          <a:xfrm>
            <a:off x="2356221" y="42687688"/>
            <a:ext cx="2223996" cy="629583"/>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民間会社等</a:t>
            </a:r>
            <a:endParaRPr kumimoji="1" lang="en-US" altLang="ja-JP" sz="1100"/>
          </a:p>
          <a:p>
            <a:pPr algn="ctr"/>
            <a:r>
              <a:rPr kumimoji="1" lang="en-US" altLang="ja-JP" sz="1100"/>
              <a:t>28.9</a:t>
            </a:r>
            <a:r>
              <a:rPr kumimoji="1" lang="ja-JP" altLang="en-US" sz="1100"/>
              <a:t>百万円</a:t>
            </a:r>
            <a:endParaRPr kumimoji="1" lang="en-US" altLang="ja-JP" sz="1100"/>
          </a:p>
        </xdr:txBody>
      </xdr:sp>
      <xdr:sp macro="" textlink="">
        <xdr:nvSpPr>
          <xdr:cNvPr id="8" name="テキスト ボックス 7"/>
          <xdr:cNvSpPr txBox="1"/>
        </xdr:nvSpPr>
        <xdr:spPr>
          <a:xfrm>
            <a:off x="2098627" y="43313366"/>
            <a:ext cx="2820895" cy="53489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00"/>
              <a:t>〔</a:t>
            </a:r>
            <a:r>
              <a:rPr kumimoji="1" lang="ja-JP" altLang="en-US" sz="1000"/>
              <a:t>道路占用料の見直しに関する調査検討</a:t>
            </a:r>
            <a:r>
              <a:rPr kumimoji="1" lang="en-US" altLang="ja-JP" sz="1000"/>
              <a:t>〕</a:t>
            </a:r>
          </a:p>
        </xdr:txBody>
      </xdr:sp>
      <xdr:sp macro="" textlink="">
        <xdr:nvSpPr>
          <xdr:cNvPr id="9" name="テキスト ボックス 8"/>
          <xdr:cNvSpPr txBox="1"/>
        </xdr:nvSpPr>
        <xdr:spPr>
          <a:xfrm>
            <a:off x="5165912" y="42683206"/>
            <a:ext cx="2223996" cy="629583"/>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学識経験者</a:t>
            </a:r>
            <a:endParaRPr kumimoji="1" lang="en-US" altLang="ja-JP" sz="1100"/>
          </a:p>
          <a:p>
            <a:pPr algn="ctr"/>
            <a:r>
              <a:rPr kumimoji="1" lang="en-US" altLang="ja-JP" sz="1100"/>
              <a:t>0.1</a:t>
            </a:r>
            <a:r>
              <a:rPr kumimoji="1" lang="ja-JP" altLang="en-US" sz="1100"/>
              <a:t>百万円</a:t>
            </a:r>
            <a:endParaRPr kumimoji="1" lang="en-US" altLang="ja-JP" sz="1100"/>
          </a:p>
        </xdr:txBody>
      </xdr:sp>
      <xdr:cxnSp macro="">
        <xdr:nvCxnSpPr>
          <xdr:cNvPr id="10" name="直線矢印コネクタ 9"/>
          <xdr:cNvCxnSpPr/>
        </xdr:nvCxnSpPr>
        <xdr:spPr>
          <a:xfrm>
            <a:off x="4325471" y="41596236"/>
            <a:ext cx="1120589" cy="7448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5390029" y="43422795"/>
            <a:ext cx="1848970" cy="349438"/>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有識者会議開催</a:t>
            </a:r>
            <a:r>
              <a:rPr kumimoji="1" lang="en-US" altLang="ja-JP" sz="1000"/>
              <a:t>〕</a:t>
            </a:r>
          </a:p>
        </xdr:txBody>
      </xdr:sp>
    </xdr:grpSp>
    <xdr:clientData/>
  </xdr:twoCellAnchor>
  <xdr:twoCellAnchor>
    <xdr:from>
      <xdr:col>10</xdr:col>
      <xdr:colOff>12700</xdr:colOff>
      <xdr:row>747</xdr:row>
      <xdr:rowOff>330200</xdr:rowOff>
    </xdr:from>
    <xdr:to>
      <xdr:col>18</xdr:col>
      <xdr:colOff>6985</xdr:colOff>
      <xdr:row>748</xdr:row>
      <xdr:rowOff>275590</xdr:rowOff>
    </xdr:to>
    <xdr:sp macro="" textlink="">
      <xdr:nvSpPr>
        <xdr:cNvPr id="12" name="テキスト ボックス 11"/>
        <xdr:cNvSpPr txBox="1"/>
      </xdr:nvSpPr>
      <xdr:spPr>
        <a:xfrm>
          <a:off x="2012950" y="36689665"/>
          <a:ext cx="1594485" cy="30543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lang="ja-JP" altLang="en-US" sz="1100">
              <a:solidFill>
                <a:schemeClr val="dk1"/>
              </a:solidFill>
              <a:effectLst/>
              <a:latin typeface="+mn-lt"/>
              <a:ea typeface="+mn-ea"/>
              <a:cs typeface="+mn-cs"/>
            </a:rPr>
            <a:t>＜イメージ＞</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X842" sqref="X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447</v>
      </c>
      <c r="AJ2" s="80" t="s">
        <v>629</v>
      </c>
      <c r="AK2" s="80"/>
      <c r="AL2" s="80"/>
      <c r="AM2" s="80"/>
      <c r="AN2" s="32" t="s">
        <v>447</v>
      </c>
      <c r="AO2" s="80" t="s">
        <v>615</v>
      </c>
      <c r="AP2" s="80"/>
      <c r="AQ2" s="80"/>
      <c r="AR2" s="40" t="s">
        <v>447</v>
      </c>
      <c r="AS2" s="81">
        <v>10</v>
      </c>
      <c r="AT2" s="81"/>
      <c r="AU2" s="81"/>
      <c r="AV2" s="32" t="str">
        <f>IF(AW2="","","-")</f>
        <v/>
      </c>
      <c r="AW2" s="82"/>
      <c r="AX2" s="82"/>
    </row>
    <row r="3" spans="1:50" ht="21" customHeight="1" x14ac:dyDescent="0.15">
      <c r="A3" s="83" t="s">
        <v>634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284</v>
      </c>
      <c r="AK3" s="85"/>
      <c r="AL3" s="85"/>
      <c r="AM3" s="85"/>
      <c r="AN3" s="85"/>
      <c r="AO3" s="85"/>
      <c r="AP3" s="85"/>
      <c r="AQ3" s="85"/>
      <c r="AR3" s="85"/>
      <c r="AS3" s="85"/>
      <c r="AT3" s="85"/>
      <c r="AU3" s="85"/>
      <c r="AV3" s="85"/>
      <c r="AW3" s="85"/>
      <c r="AX3" s="42" t="s">
        <v>7</v>
      </c>
    </row>
    <row r="4" spans="1:50" ht="24.75" customHeight="1" x14ac:dyDescent="0.15">
      <c r="A4" s="86" t="s">
        <v>52</v>
      </c>
      <c r="B4" s="87"/>
      <c r="C4" s="87"/>
      <c r="D4" s="87"/>
      <c r="E4" s="87"/>
      <c r="F4" s="87"/>
      <c r="G4" s="88" t="s">
        <v>421</v>
      </c>
      <c r="H4" s="89"/>
      <c r="I4" s="89"/>
      <c r="J4" s="89"/>
      <c r="K4" s="89"/>
      <c r="L4" s="89"/>
      <c r="M4" s="89"/>
      <c r="N4" s="89"/>
      <c r="O4" s="89"/>
      <c r="P4" s="89"/>
      <c r="Q4" s="89"/>
      <c r="R4" s="89"/>
      <c r="S4" s="89"/>
      <c r="T4" s="89"/>
      <c r="U4" s="89"/>
      <c r="V4" s="89"/>
      <c r="W4" s="89"/>
      <c r="X4" s="89"/>
      <c r="Y4" s="90" t="s">
        <v>13</v>
      </c>
      <c r="Z4" s="91"/>
      <c r="AA4" s="91"/>
      <c r="AB4" s="91"/>
      <c r="AC4" s="91"/>
      <c r="AD4" s="92"/>
      <c r="AE4" s="93" t="s">
        <v>639</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139</v>
      </c>
      <c r="B5" s="98"/>
      <c r="C5" s="98"/>
      <c r="D5" s="98"/>
      <c r="E5" s="98"/>
      <c r="F5" s="99"/>
      <c r="G5" s="100" t="s">
        <v>493</v>
      </c>
      <c r="H5" s="101"/>
      <c r="I5" s="101"/>
      <c r="J5" s="101"/>
      <c r="K5" s="101"/>
      <c r="L5" s="101"/>
      <c r="M5" s="102" t="s">
        <v>136</v>
      </c>
      <c r="N5" s="103"/>
      <c r="O5" s="103"/>
      <c r="P5" s="103"/>
      <c r="Q5" s="103"/>
      <c r="R5" s="104"/>
      <c r="S5" s="105" t="s">
        <v>493</v>
      </c>
      <c r="T5" s="101"/>
      <c r="U5" s="101"/>
      <c r="V5" s="101"/>
      <c r="W5" s="101"/>
      <c r="X5" s="106"/>
      <c r="Y5" s="107" t="s">
        <v>27</v>
      </c>
      <c r="Z5" s="108"/>
      <c r="AA5" s="108"/>
      <c r="AB5" s="108"/>
      <c r="AC5" s="108"/>
      <c r="AD5" s="109"/>
      <c r="AE5" s="110" t="s">
        <v>641</v>
      </c>
      <c r="AF5" s="110"/>
      <c r="AG5" s="110"/>
      <c r="AH5" s="110"/>
      <c r="AI5" s="110"/>
      <c r="AJ5" s="110"/>
      <c r="AK5" s="110"/>
      <c r="AL5" s="110"/>
      <c r="AM5" s="110"/>
      <c r="AN5" s="110"/>
      <c r="AO5" s="110"/>
      <c r="AP5" s="111"/>
      <c r="AQ5" s="112" t="s">
        <v>640</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642</v>
      </c>
      <c r="H7" s="124"/>
      <c r="I7" s="124"/>
      <c r="J7" s="124"/>
      <c r="K7" s="124"/>
      <c r="L7" s="124"/>
      <c r="M7" s="124"/>
      <c r="N7" s="124"/>
      <c r="O7" s="124"/>
      <c r="P7" s="124"/>
      <c r="Q7" s="124"/>
      <c r="R7" s="124"/>
      <c r="S7" s="124"/>
      <c r="T7" s="124"/>
      <c r="U7" s="124"/>
      <c r="V7" s="124"/>
      <c r="W7" s="124"/>
      <c r="X7" s="125"/>
      <c r="Y7" s="126" t="s">
        <v>260</v>
      </c>
      <c r="Z7" s="127"/>
      <c r="AA7" s="127"/>
      <c r="AB7" s="127"/>
      <c r="AC7" s="127"/>
      <c r="AD7" s="128"/>
      <c r="AE7" s="129" t="s">
        <v>447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37.5" customHeight="1" x14ac:dyDescent="0.15">
      <c r="A9" s="140" t="s">
        <v>85</v>
      </c>
      <c r="B9" s="141"/>
      <c r="C9" s="141"/>
      <c r="D9" s="141"/>
      <c r="E9" s="141"/>
      <c r="F9" s="141"/>
      <c r="G9" s="142" t="s">
        <v>654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5.5" customHeight="1" x14ac:dyDescent="0.15">
      <c r="A10" s="145" t="s">
        <v>95</v>
      </c>
      <c r="B10" s="146"/>
      <c r="C10" s="146"/>
      <c r="D10" s="146"/>
      <c r="E10" s="146"/>
      <c r="F10" s="146"/>
      <c r="G10" s="147" t="s">
        <v>209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24</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3" t="s">
        <v>88</v>
      </c>
      <c r="B12" s="844"/>
      <c r="C12" s="844"/>
      <c r="D12" s="844"/>
      <c r="E12" s="844"/>
      <c r="F12" s="845"/>
      <c r="G12" s="154"/>
      <c r="H12" s="155"/>
      <c r="I12" s="155"/>
      <c r="J12" s="155"/>
      <c r="K12" s="155"/>
      <c r="L12" s="155"/>
      <c r="M12" s="155"/>
      <c r="N12" s="155"/>
      <c r="O12" s="155"/>
      <c r="P12" s="156" t="s">
        <v>419</v>
      </c>
      <c r="Q12" s="157"/>
      <c r="R12" s="157"/>
      <c r="S12" s="157"/>
      <c r="T12" s="157"/>
      <c r="U12" s="157"/>
      <c r="V12" s="158"/>
      <c r="W12" s="156" t="s">
        <v>83</v>
      </c>
      <c r="X12" s="157"/>
      <c r="Y12" s="157"/>
      <c r="Z12" s="157"/>
      <c r="AA12" s="157"/>
      <c r="AB12" s="157"/>
      <c r="AC12" s="158"/>
      <c r="AD12" s="156" t="s">
        <v>185</v>
      </c>
      <c r="AE12" s="157"/>
      <c r="AF12" s="157"/>
      <c r="AG12" s="157"/>
      <c r="AH12" s="157"/>
      <c r="AI12" s="157"/>
      <c r="AJ12" s="158"/>
      <c r="AK12" s="156" t="s">
        <v>635</v>
      </c>
      <c r="AL12" s="157"/>
      <c r="AM12" s="157"/>
      <c r="AN12" s="157"/>
      <c r="AO12" s="157"/>
      <c r="AP12" s="157"/>
      <c r="AQ12" s="158"/>
      <c r="AR12" s="156" t="s">
        <v>636</v>
      </c>
      <c r="AS12" s="157"/>
      <c r="AT12" s="157"/>
      <c r="AU12" s="157"/>
      <c r="AV12" s="157"/>
      <c r="AW12" s="157"/>
      <c r="AX12" s="159"/>
    </row>
    <row r="13" spans="1:50" ht="21" customHeight="1" x14ac:dyDescent="0.15">
      <c r="A13" s="846"/>
      <c r="B13" s="847"/>
      <c r="C13" s="847"/>
      <c r="D13" s="847"/>
      <c r="E13" s="847"/>
      <c r="F13" s="848"/>
      <c r="G13" s="612" t="s">
        <v>3</v>
      </c>
      <c r="H13" s="613"/>
      <c r="I13" s="160" t="s">
        <v>16</v>
      </c>
      <c r="J13" s="161"/>
      <c r="K13" s="161"/>
      <c r="L13" s="161"/>
      <c r="M13" s="161"/>
      <c r="N13" s="161"/>
      <c r="O13" s="162"/>
      <c r="P13" s="163">
        <v>29</v>
      </c>
      <c r="Q13" s="164"/>
      <c r="R13" s="164"/>
      <c r="S13" s="164"/>
      <c r="T13" s="164"/>
      <c r="U13" s="164"/>
      <c r="V13" s="165"/>
      <c r="W13" s="163" t="s">
        <v>447</v>
      </c>
      <c r="X13" s="164"/>
      <c r="Y13" s="164"/>
      <c r="Z13" s="164"/>
      <c r="AA13" s="164"/>
      <c r="AB13" s="164"/>
      <c r="AC13" s="165"/>
      <c r="AD13" s="163" t="s">
        <v>447</v>
      </c>
      <c r="AE13" s="164"/>
      <c r="AF13" s="164"/>
      <c r="AG13" s="164"/>
      <c r="AH13" s="164"/>
      <c r="AI13" s="164"/>
      <c r="AJ13" s="165"/>
      <c r="AK13" s="163">
        <v>29</v>
      </c>
      <c r="AL13" s="164"/>
      <c r="AM13" s="164"/>
      <c r="AN13" s="164"/>
      <c r="AO13" s="164"/>
      <c r="AP13" s="164"/>
      <c r="AQ13" s="165"/>
      <c r="AR13" s="166">
        <v>0</v>
      </c>
      <c r="AS13" s="167"/>
      <c r="AT13" s="167"/>
      <c r="AU13" s="167"/>
      <c r="AV13" s="167"/>
      <c r="AW13" s="167"/>
      <c r="AX13" s="168"/>
    </row>
    <row r="14" spans="1:50" ht="21" customHeight="1" x14ac:dyDescent="0.15">
      <c r="A14" s="846"/>
      <c r="B14" s="847"/>
      <c r="C14" s="847"/>
      <c r="D14" s="847"/>
      <c r="E14" s="847"/>
      <c r="F14" s="848"/>
      <c r="G14" s="614"/>
      <c r="H14" s="615"/>
      <c r="I14" s="169" t="s">
        <v>5</v>
      </c>
      <c r="J14" s="170"/>
      <c r="K14" s="170"/>
      <c r="L14" s="170"/>
      <c r="M14" s="170"/>
      <c r="N14" s="170"/>
      <c r="O14" s="171"/>
      <c r="P14" s="163" t="s">
        <v>447</v>
      </c>
      <c r="Q14" s="164"/>
      <c r="R14" s="164"/>
      <c r="S14" s="164"/>
      <c r="T14" s="164"/>
      <c r="U14" s="164"/>
      <c r="V14" s="165"/>
      <c r="W14" s="163" t="s">
        <v>447</v>
      </c>
      <c r="X14" s="164"/>
      <c r="Y14" s="164"/>
      <c r="Z14" s="164"/>
      <c r="AA14" s="164"/>
      <c r="AB14" s="164"/>
      <c r="AC14" s="165"/>
      <c r="AD14" s="163" t="s">
        <v>447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6"/>
      <c r="B15" s="847"/>
      <c r="C15" s="847"/>
      <c r="D15" s="847"/>
      <c r="E15" s="847"/>
      <c r="F15" s="848"/>
      <c r="G15" s="614"/>
      <c r="H15" s="615"/>
      <c r="I15" s="169" t="s">
        <v>117</v>
      </c>
      <c r="J15" s="174"/>
      <c r="K15" s="174"/>
      <c r="L15" s="174"/>
      <c r="M15" s="174"/>
      <c r="N15" s="174"/>
      <c r="O15" s="175"/>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t="s">
        <v>447</v>
      </c>
      <c r="AL15" s="164"/>
      <c r="AM15" s="164"/>
      <c r="AN15" s="164"/>
      <c r="AO15" s="164"/>
      <c r="AP15" s="164"/>
      <c r="AQ15" s="165"/>
      <c r="AR15" s="163"/>
      <c r="AS15" s="164"/>
      <c r="AT15" s="164"/>
      <c r="AU15" s="164"/>
      <c r="AV15" s="164"/>
      <c r="AW15" s="164"/>
      <c r="AX15" s="176"/>
    </row>
    <row r="16" spans="1:50" ht="21" customHeight="1" x14ac:dyDescent="0.15">
      <c r="A16" s="846"/>
      <c r="B16" s="847"/>
      <c r="C16" s="847"/>
      <c r="D16" s="847"/>
      <c r="E16" s="847"/>
      <c r="F16" s="848"/>
      <c r="G16" s="614"/>
      <c r="H16" s="615"/>
      <c r="I16" s="169" t="s">
        <v>65</v>
      </c>
      <c r="J16" s="174"/>
      <c r="K16" s="174"/>
      <c r="L16" s="174"/>
      <c r="M16" s="174"/>
      <c r="N16" s="174"/>
      <c r="O16" s="175"/>
      <c r="P16" s="163" t="s">
        <v>447</v>
      </c>
      <c r="Q16" s="164"/>
      <c r="R16" s="164"/>
      <c r="S16" s="164"/>
      <c r="T16" s="164"/>
      <c r="U16" s="164"/>
      <c r="V16" s="165"/>
      <c r="W16" s="163" t="s">
        <v>447</v>
      </c>
      <c r="X16" s="164"/>
      <c r="Y16" s="164"/>
      <c r="Z16" s="164"/>
      <c r="AA16" s="164"/>
      <c r="AB16" s="164"/>
      <c r="AC16" s="165"/>
      <c r="AD16" s="163" t="s">
        <v>447</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6"/>
      <c r="B17" s="847"/>
      <c r="C17" s="847"/>
      <c r="D17" s="847"/>
      <c r="E17" s="847"/>
      <c r="F17" s="848"/>
      <c r="G17" s="614"/>
      <c r="H17" s="615"/>
      <c r="I17" s="169" t="s">
        <v>129</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46"/>
      <c r="B18" s="847"/>
      <c r="C18" s="847"/>
      <c r="D18" s="847"/>
      <c r="E18" s="847"/>
      <c r="F18" s="848"/>
      <c r="G18" s="616"/>
      <c r="H18" s="617"/>
      <c r="I18" s="182" t="s">
        <v>80</v>
      </c>
      <c r="J18" s="183"/>
      <c r="K18" s="183"/>
      <c r="L18" s="183"/>
      <c r="M18" s="183"/>
      <c r="N18" s="183"/>
      <c r="O18" s="184"/>
      <c r="P18" s="185">
        <f>SUM(P13:V17)</f>
        <v>29</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29</v>
      </c>
      <c r="AL18" s="186"/>
      <c r="AM18" s="186"/>
      <c r="AN18" s="186"/>
      <c r="AO18" s="186"/>
      <c r="AP18" s="186"/>
      <c r="AQ18" s="187"/>
      <c r="AR18" s="185">
        <f>SUM(AR13:AX17)</f>
        <v>0</v>
      </c>
      <c r="AS18" s="186"/>
      <c r="AT18" s="186"/>
      <c r="AU18" s="186"/>
      <c r="AV18" s="186"/>
      <c r="AW18" s="186"/>
      <c r="AX18" s="188"/>
    </row>
    <row r="19" spans="1:50" ht="24.75" customHeight="1" x14ac:dyDescent="0.15">
      <c r="A19" s="846"/>
      <c r="B19" s="847"/>
      <c r="C19" s="847"/>
      <c r="D19" s="847"/>
      <c r="E19" s="847"/>
      <c r="F19" s="848"/>
      <c r="G19" s="189" t="s">
        <v>40</v>
      </c>
      <c r="H19" s="190"/>
      <c r="I19" s="190"/>
      <c r="J19" s="190"/>
      <c r="K19" s="190"/>
      <c r="L19" s="190"/>
      <c r="M19" s="190"/>
      <c r="N19" s="190"/>
      <c r="O19" s="190"/>
      <c r="P19" s="163">
        <v>28</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6"/>
      <c r="B20" s="847"/>
      <c r="C20" s="847"/>
      <c r="D20" s="847"/>
      <c r="E20" s="847"/>
      <c r="F20" s="848"/>
      <c r="G20" s="189" t="s">
        <v>42</v>
      </c>
      <c r="H20" s="190"/>
      <c r="I20" s="190"/>
      <c r="J20" s="190"/>
      <c r="K20" s="190"/>
      <c r="L20" s="190"/>
      <c r="M20" s="190"/>
      <c r="N20" s="190"/>
      <c r="O20" s="190"/>
      <c r="P20" s="193">
        <f>IF(P18=0,"-",SUM(P19)/P18)</f>
        <v>0.96551724137931039</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9"/>
      <c r="G21" s="195" t="s">
        <v>407</v>
      </c>
      <c r="H21" s="196"/>
      <c r="I21" s="196"/>
      <c r="J21" s="196"/>
      <c r="K21" s="196"/>
      <c r="L21" s="196"/>
      <c r="M21" s="196"/>
      <c r="N21" s="196"/>
      <c r="O21" s="196"/>
      <c r="P21" s="193">
        <f>IF(P19=0,"-",SUM(P19)/SUM(P13,P14))</f>
        <v>0.96551724137931039</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0" t="s">
        <v>250</v>
      </c>
      <c r="B22" s="851"/>
      <c r="C22" s="851"/>
      <c r="D22" s="851"/>
      <c r="E22" s="851"/>
      <c r="F22" s="852"/>
      <c r="G22" s="197" t="s">
        <v>241</v>
      </c>
      <c r="H22" s="198"/>
      <c r="I22" s="198"/>
      <c r="J22" s="198"/>
      <c r="K22" s="198"/>
      <c r="L22" s="198"/>
      <c r="M22" s="198"/>
      <c r="N22" s="198"/>
      <c r="O22" s="199"/>
      <c r="P22" s="200" t="s">
        <v>201</v>
      </c>
      <c r="Q22" s="198"/>
      <c r="R22" s="198"/>
      <c r="S22" s="198"/>
      <c r="T22" s="198"/>
      <c r="U22" s="198"/>
      <c r="V22" s="199"/>
      <c r="W22" s="200" t="s">
        <v>637</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3"/>
      <c r="B23" s="854"/>
      <c r="C23" s="854"/>
      <c r="D23" s="854"/>
      <c r="E23" s="854"/>
      <c r="F23" s="855"/>
      <c r="G23" s="202" t="s">
        <v>37</v>
      </c>
      <c r="H23" s="203"/>
      <c r="I23" s="203"/>
      <c r="J23" s="203"/>
      <c r="K23" s="203"/>
      <c r="L23" s="203"/>
      <c r="M23" s="203"/>
      <c r="N23" s="203"/>
      <c r="O23" s="204"/>
      <c r="P23" s="166">
        <v>29</v>
      </c>
      <c r="Q23" s="167"/>
      <c r="R23" s="167"/>
      <c r="S23" s="167"/>
      <c r="T23" s="167"/>
      <c r="U23" s="167"/>
      <c r="V23" s="205"/>
      <c r="W23" s="166">
        <v>0</v>
      </c>
      <c r="X23" s="167"/>
      <c r="Y23" s="167"/>
      <c r="Z23" s="167"/>
      <c r="AA23" s="167"/>
      <c r="AB23" s="167"/>
      <c r="AC23" s="205"/>
      <c r="AD23" s="859"/>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6" t="s">
        <v>643</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06" t="s">
        <v>356</v>
      </c>
      <c r="H25" s="207"/>
      <c r="I25" s="207"/>
      <c r="J25" s="207"/>
      <c r="K25" s="207"/>
      <c r="L25" s="207"/>
      <c r="M25" s="207"/>
      <c r="N25" s="207"/>
      <c r="O25" s="208"/>
      <c r="P25" s="163"/>
      <c r="Q25" s="164"/>
      <c r="R25" s="164"/>
      <c r="S25" s="164"/>
      <c r="T25" s="164"/>
      <c r="U25" s="164"/>
      <c r="V25" s="165"/>
      <c r="W25" s="163"/>
      <c r="X25" s="164"/>
      <c r="Y25" s="164"/>
      <c r="Z25" s="164"/>
      <c r="AA25" s="164"/>
      <c r="AB25" s="164"/>
      <c r="AC25" s="165"/>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customHeight="1" x14ac:dyDescent="0.15">
      <c r="A28" s="853"/>
      <c r="B28" s="854"/>
      <c r="C28" s="854"/>
      <c r="D28" s="854"/>
      <c r="E28" s="854"/>
      <c r="F28" s="855"/>
      <c r="G28" s="209" t="s">
        <v>155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2" t="s">
        <v>80</v>
      </c>
      <c r="H29" s="213"/>
      <c r="I29" s="213"/>
      <c r="J29" s="213"/>
      <c r="K29" s="213"/>
      <c r="L29" s="213"/>
      <c r="M29" s="213"/>
      <c r="N29" s="213"/>
      <c r="O29" s="214"/>
      <c r="P29" s="163">
        <f>AK13</f>
        <v>29</v>
      </c>
      <c r="Q29" s="164"/>
      <c r="R29" s="164"/>
      <c r="S29" s="164"/>
      <c r="T29" s="164"/>
      <c r="U29" s="164"/>
      <c r="V29" s="165"/>
      <c r="W29" s="215">
        <f>AR13</f>
        <v>0</v>
      </c>
      <c r="X29" s="216"/>
      <c r="Y29" s="216"/>
      <c r="Z29" s="216"/>
      <c r="AA29" s="216"/>
      <c r="AB29" s="216"/>
      <c r="AC29" s="217"/>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18" t="s">
        <v>403</v>
      </c>
      <c r="B30" s="619"/>
      <c r="C30" s="619"/>
      <c r="D30" s="619"/>
      <c r="E30" s="619"/>
      <c r="F30" s="620"/>
      <c r="G30" s="628" t="s">
        <v>202</v>
      </c>
      <c r="H30" s="221"/>
      <c r="I30" s="221"/>
      <c r="J30" s="221"/>
      <c r="K30" s="221"/>
      <c r="L30" s="221"/>
      <c r="M30" s="221"/>
      <c r="N30" s="221"/>
      <c r="O30" s="629"/>
      <c r="P30" s="632" t="s">
        <v>94</v>
      </c>
      <c r="Q30" s="221"/>
      <c r="R30" s="221"/>
      <c r="S30" s="221"/>
      <c r="T30" s="221"/>
      <c r="U30" s="221"/>
      <c r="V30" s="221"/>
      <c r="W30" s="221"/>
      <c r="X30" s="629"/>
      <c r="Y30" s="313"/>
      <c r="Z30" s="314"/>
      <c r="AA30" s="315"/>
      <c r="AB30" s="634" t="s">
        <v>47</v>
      </c>
      <c r="AC30" s="635"/>
      <c r="AD30" s="636"/>
      <c r="AE30" s="634" t="s">
        <v>419</v>
      </c>
      <c r="AF30" s="635"/>
      <c r="AG30" s="635"/>
      <c r="AH30" s="636"/>
      <c r="AI30" s="637" t="s">
        <v>83</v>
      </c>
      <c r="AJ30" s="637"/>
      <c r="AK30" s="637"/>
      <c r="AL30" s="634"/>
      <c r="AM30" s="637" t="s">
        <v>523</v>
      </c>
      <c r="AN30" s="637"/>
      <c r="AO30" s="637"/>
      <c r="AP30" s="634"/>
      <c r="AQ30" s="218" t="s">
        <v>301</v>
      </c>
      <c r="AR30" s="219"/>
      <c r="AS30" s="219"/>
      <c r="AT30" s="220"/>
      <c r="AU30" s="221" t="s">
        <v>240</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447</v>
      </c>
      <c r="AR31" s="224"/>
      <c r="AS31" s="225" t="s">
        <v>302</v>
      </c>
      <c r="AT31" s="226"/>
      <c r="AU31" s="227">
        <v>2</v>
      </c>
      <c r="AV31" s="227"/>
      <c r="AW31" s="228" t="s">
        <v>293</v>
      </c>
      <c r="AX31" s="229"/>
    </row>
    <row r="32" spans="1:50" ht="23.25" customHeight="1" x14ac:dyDescent="0.15">
      <c r="A32" s="624"/>
      <c r="B32" s="622"/>
      <c r="C32" s="622"/>
      <c r="D32" s="622"/>
      <c r="E32" s="622"/>
      <c r="F32" s="623"/>
      <c r="G32" s="639" t="s">
        <v>644</v>
      </c>
      <c r="H32" s="506"/>
      <c r="I32" s="506"/>
      <c r="J32" s="506"/>
      <c r="K32" s="506"/>
      <c r="L32" s="506"/>
      <c r="M32" s="506"/>
      <c r="N32" s="506"/>
      <c r="O32" s="640"/>
      <c r="P32" s="647" t="s">
        <v>655</v>
      </c>
      <c r="Q32" s="647"/>
      <c r="R32" s="647"/>
      <c r="S32" s="647"/>
      <c r="T32" s="647"/>
      <c r="U32" s="647"/>
      <c r="V32" s="647"/>
      <c r="W32" s="647"/>
      <c r="X32" s="648"/>
      <c r="Y32" s="230" t="s">
        <v>57</v>
      </c>
      <c r="Z32" s="231"/>
      <c r="AA32" s="232"/>
      <c r="AB32" s="233" t="s">
        <v>645</v>
      </c>
      <c r="AC32" s="233"/>
      <c r="AD32" s="233"/>
      <c r="AE32" s="234">
        <v>5027</v>
      </c>
      <c r="AF32" s="235"/>
      <c r="AG32" s="235"/>
      <c r="AH32" s="235"/>
      <c r="AI32" s="234">
        <v>5122</v>
      </c>
      <c r="AJ32" s="235"/>
      <c r="AK32" s="235"/>
      <c r="AL32" s="235"/>
      <c r="AM32" s="234">
        <v>5710</v>
      </c>
      <c r="AN32" s="235"/>
      <c r="AO32" s="235"/>
      <c r="AP32" s="235"/>
      <c r="AQ32" s="236" t="s">
        <v>447</v>
      </c>
      <c r="AR32" s="237"/>
      <c r="AS32" s="237"/>
      <c r="AT32" s="238"/>
      <c r="AU32" s="235" t="s">
        <v>447</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100</v>
      </c>
      <c r="Z33" s="157"/>
      <c r="AA33" s="158"/>
      <c r="AB33" s="240" t="s">
        <v>645</v>
      </c>
      <c r="AC33" s="240"/>
      <c r="AD33" s="240"/>
      <c r="AE33" s="234" t="s">
        <v>447</v>
      </c>
      <c r="AF33" s="235"/>
      <c r="AG33" s="235"/>
      <c r="AH33" s="235"/>
      <c r="AI33" s="234" t="s">
        <v>447</v>
      </c>
      <c r="AJ33" s="235"/>
      <c r="AK33" s="235"/>
      <c r="AL33" s="235"/>
      <c r="AM33" s="234" t="s">
        <v>447</v>
      </c>
      <c r="AN33" s="235"/>
      <c r="AO33" s="235"/>
      <c r="AP33" s="235"/>
      <c r="AQ33" s="236" t="s">
        <v>447</v>
      </c>
      <c r="AR33" s="237"/>
      <c r="AS33" s="237"/>
      <c r="AT33" s="238"/>
      <c r="AU33" s="235">
        <v>4893</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61</v>
      </c>
      <c r="Z34" s="157"/>
      <c r="AA34" s="158"/>
      <c r="AB34" s="241" t="s">
        <v>54</v>
      </c>
      <c r="AC34" s="241"/>
      <c r="AD34" s="241"/>
      <c r="AE34" s="234">
        <v>103</v>
      </c>
      <c r="AF34" s="235"/>
      <c r="AG34" s="235"/>
      <c r="AH34" s="235"/>
      <c r="AI34" s="234">
        <v>105</v>
      </c>
      <c r="AJ34" s="235"/>
      <c r="AK34" s="235"/>
      <c r="AL34" s="235"/>
      <c r="AM34" s="234">
        <v>117</v>
      </c>
      <c r="AN34" s="235"/>
      <c r="AO34" s="235"/>
      <c r="AP34" s="235"/>
      <c r="AQ34" s="236" t="s">
        <v>447</v>
      </c>
      <c r="AR34" s="237"/>
      <c r="AS34" s="237"/>
      <c r="AT34" s="238"/>
      <c r="AU34" s="235" t="s">
        <v>447</v>
      </c>
      <c r="AV34" s="235"/>
      <c r="AW34" s="235"/>
      <c r="AX34" s="239"/>
    </row>
    <row r="35" spans="1:51" ht="23.25" customHeight="1" x14ac:dyDescent="0.15">
      <c r="A35" s="651" t="s">
        <v>266</v>
      </c>
      <c r="B35" s="652"/>
      <c r="C35" s="652"/>
      <c r="D35" s="652"/>
      <c r="E35" s="652"/>
      <c r="F35" s="653"/>
      <c r="G35" s="639" t="s">
        <v>516</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403</v>
      </c>
      <c r="B37" s="659"/>
      <c r="C37" s="659"/>
      <c r="D37" s="659"/>
      <c r="E37" s="659"/>
      <c r="F37" s="660"/>
      <c r="G37" s="664" t="s">
        <v>202</v>
      </c>
      <c r="H37" s="245"/>
      <c r="I37" s="245"/>
      <c r="J37" s="245"/>
      <c r="K37" s="245"/>
      <c r="L37" s="245"/>
      <c r="M37" s="245"/>
      <c r="N37" s="245"/>
      <c r="O37" s="665"/>
      <c r="P37" s="666" t="s">
        <v>94</v>
      </c>
      <c r="Q37" s="245"/>
      <c r="R37" s="245"/>
      <c r="S37" s="245"/>
      <c r="T37" s="245"/>
      <c r="U37" s="245"/>
      <c r="V37" s="245"/>
      <c r="W37" s="245"/>
      <c r="X37" s="665"/>
      <c r="Y37" s="667"/>
      <c r="Z37" s="668"/>
      <c r="AA37" s="669"/>
      <c r="AB37" s="670" t="s">
        <v>47</v>
      </c>
      <c r="AC37" s="671"/>
      <c r="AD37" s="672"/>
      <c r="AE37" s="332" t="s">
        <v>419</v>
      </c>
      <c r="AF37" s="332"/>
      <c r="AG37" s="332"/>
      <c r="AH37" s="332"/>
      <c r="AI37" s="332" t="s">
        <v>83</v>
      </c>
      <c r="AJ37" s="332"/>
      <c r="AK37" s="332"/>
      <c r="AL37" s="332"/>
      <c r="AM37" s="332" t="s">
        <v>523</v>
      </c>
      <c r="AN37" s="332"/>
      <c r="AO37" s="332"/>
      <c r="AP37" s="332"/>
      <c r="AQ37" s="242" t="s">
        <v>301</v>
      </c>
      <c r="AR37" s="243"/>
      <c r="AS37" s="243"/>
      <c r="AT37" s="244"/>
      <c r="AU37" s="245" t="s">
        <v>240</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302</v>
      </c>
      <c r="AT38" s="226"/>
      <c r="AU38" s="227"/>
      <c r="AV38" s="227"/>
      <c r="AW38" s="228" t="s">
        <v>293</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57</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100</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61</v>
      </c>
      <c r="Z41" s="157"/>
      <c r="AA41" s="158"/>
      <c r="AB41" s="241" t="s">
        <v>54</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266</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403</v>
      </c>
      <c r="B44" s="659"/>
      <c r="C44" s="659"/>
      <c r="D44" s="659"/>
      <c r="E44" s="659"/>
      <c r="F44" s="660"/>
      <c r="G44" s="664" t="s">
        <v>202</v>
      </c>
      <c r="H44" s="245"/>
      <c r="I44" s="245"/>
      <c r="J44" s="245"/>
      <c r="K44" s="245"/>
      <c r="L44" s="245"/>
      <c r="M44" s="245"/>
      <c r="N44" s="245"/>
      <c r="O44" s="665"/>
      <c r="P44" s="666" t="s">
        <v>94</v>
      </c>
      <c r="Q44" s="245"/>
      <c r="R44" s="245"/>
      <c r="S44" s="245"/>
      <c r="T44" s="245"/>
      <c r="U44" s="245"/>
      <c r="V44" s="245"/>
      <c r="W44" s="245"/>
      <c r="X44" s="665"/>
      <c r="Y44" s="667"/>
      <c r="Z44" s="668"/>
      <c r="AA44" s="669"/>
      <c r="AB44" s="670" t="s">
        <v>47</v>
      </c>
      <c r="AC44" s="671"/>
      <c r="AD44" s="672"/>
      <c r="AE44" s="332" t="s">
        <v>419</v>
      </c>
      <c r="AF44" s="332"/>
      <c r="AG44" s="332"/>
      <c r="AH44" s="332"/>
      <c r="AI44" s="332" t="s">
        <v>83</v>
      </c>
      <c r="AJ44" s="332"/>
      <c r="AK44" s="332"/>
      <c r="AL44" s="332"/>
      <c r="AM44" s="332" t="s">
        <v>523</v>
      </c>
      <c r="AN44" s="332"/>
      <c r="AO44" s="332"/>
      <c r="AP44" s="332"/>
      <c r="AQ44" s="242" t="s">
        <v>301</v>
      </c>
      <c r="AR44" s="243"/>
      <c r="AS44" s="243"/>
      <c r="AT44" s="244"/>
      <c r="AU44" s="245" t="s">
        <v>240</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302</v>
      </c>
      <c r="AT45" s="226"/>
      <c r="AU45" s="227"/>
      <c r="AV45" s="227"/>
      <c r="AW45" s="228" t="s">
        <v>293</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57</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100</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61</v>
      </c>
      <c r="Z48" s="157"/>
      <c r="AA48" s="158"/>
      <c r="AB48" s="241" t="s">
        <v>54</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266</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403</v>
      </c>
      <c r="B51" s="622"/>
      <c r="C51" s="622"/>
      <c r="D51" s="622"/>
      <c r="E51" s="622"/>
      <c r="F51" s="623"/>
      <c r="G51" s="664" t="s">
        <v>202</v>
      </c>
      <c r="H51" s="245"/>
      <c r="I51" s="245"/>
      <c r="J51" s="245"/>
      <c r="K51" s="245"/>
      <c r="L51" s="245"/>
      <c r="M51" s="245"/>
      <c r="N51" s="245"/>
      <c r="O51" s="665"/>
      <c r="P51" s="666" t="s">
        <v>94</v>
      </c>
      <c r="Q51" s="245"/>
      <c r="R51" s="245"/>
      <c r="S51" s="245"/>
      <c r="T51" s="245"/>
      <c r="U51" s="245"/>
      <c r="V51" s="245"/>
      <c r="W51" s="245"/>
      <c r="X51" s="665"/>
      <c r="Y51" s="667"/>
      <c r="Z51" s="668"/>
      <c r="AA51" s="669"/>
      <c r="AB51" s="670" t="s">
        <v>47</v>
      </c>
      <c r="AC51" s="671"/>
      <c r="AD51" s="672"/>
      <c r="AE51" s="332" t="s">
        <v>419</v>
      </c>
      <c r="AF51" s="332"/>
      <c r="AG51" s="332"/>
      <c r="AH51" s="332"/>
      <c r="AI51" s="332" t="s">
        <v>83</v>
      </c>
      <c r="AJ51" s="332"/>
      <c r="AK51" s="332"/>
      <c r="AL51" s="332"/>
      <c r="AM51" s="332" t="s">
        <v>523</v>
      </c>
      <c r="AN51" s="332"/>
      <c r="AO51" s="332"/>
      <c r="AP51" s="332"/>
      <c r="AQ51" s="242" t="s">
        <v>301</v>
      </c>
      <c r="AR51" s="243"/>
      <c r="AS51" s="243"/>
      <c r="AT51" s="244"/>
      <c r="AU51" s="248" t="s">
        <v>240</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302</v>
      </c>
      <c r="AT52" s="226"/>
      <c r="AU52" s="227"/>
      <c r="AV52" s="227"/>
      <c r="AW52" s="228" t="s">
        <v>293</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57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100</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61</v>
      </c>
      <c r="Z55" s="157"/>
      <c r="AA55" s="158"/>
      <c r="AB55" s="250" t="s">
        <v>54</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266</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403</v>
      </c>
      <c r="B58" s="622"/>
      <c r="C58" s="622"/>
      <c r="D58" s="622"/>
      <c r="E58" s="622"/>
      <c r="F58" s="623"/>
      <c r="G58" s="664" t="s">
        <v>202</v>
      </c>
      <c r="H58" s="245"/>
      <c r="I58" s="245"/>
      <c r="J58" s="245"/>
      <c r="K58" s="245"/>
      <c r="L58" s="245"/>
      <c r="M58" s="245"/>
      <c r="N58" s="245"/>
      <c r="O58" s="665"/>
      <c r="P58" s="666" t="s">
        <v>94</v>
      </c>
      <c r="Q58" s="245"/>
      <c r="R58" s="245"/>
      <c r="S58" s="245"/>
      <c r="T58" s="245"/>
      <c r="U58" s="245"/>
      <c r="V58" s="245"/>
      <c r="W58" s="245"/>
      <c r="X58" s="665"/>
      <c r="Y58" s="667"/>
      <c r="Z58" s="668"/>
      <c r="AA58" s="669"/>
      <c r="AB58" s="670" t="s">
        <v>47</v>
      </c>
      <c r="AC58" s="671"/>
      <c r="AD58" s="672"/>
      <c r="AE58" s="332" t="s">
        <v>419</v>
      </c>
      <c r="AF58" s="332"/>
      <c r="AG58" s="332"/>
      <c r="AH58" s="332"/>
      <c r="AI58" s="332" t="s">
        <v>83</v>
      </c>
      <c r="AJ58" s="332"/>
      <c r="AK58" s="332"/>
      <c r="AL58" s="332"/>
      <c r="AM58" s="332" t="s">
        <v>523</v>
      </c>
      <c r="AN58" s="332"/>
      <c r="AO58" s="332"/>
      <c r="AP58" s="332"/>
      <c r="AQ58" s="242" t="s">
        <v>301</v>
      </c>
      <c r="AR58" s="243"/>
      <c r="AS58" s="243"/>
      <c r="AT58" s="244"/>
      <c r="AU58" s="248" t="s">
        <v>240</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302</v>
      </c>
      <c r="AT59" s="226"/>
      <c r="AU59" s="227"/>
      <c r="AV59" s="227"/>
      <c r="AW59" s="228" t="s">
        <v>293</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57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100</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61</v>
      </c>
      <c r="Z62" s="157"/>
      <c r="AA62" s="158"/>
      <c r="AB62" s="241" t="s">
        <v>54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266</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280</v>
      </c>
      <c r="B65" s="674"/>
      <c r="C65" s="674"/>
      <c r="D65" s="674"/>
      <c r="E65" s="674"/>
      <c r="F65" s="675"/>
      <c r="G65" s="679"/>
      <c r="H65" s="252" t="s">
        <v>202</v>
      </c>
      <c r="I65" s="252"/>
      <c r="J65" s="252"/>
      <c r="K65" s="252"/>
      <c r="L65" s="252"/>
      <c r="M65" s="252"/>
      <c r="N65" s="252"/>
      <c r="O65" s="253"/>
      <c r="P65" s="251" t="s">
        <v>94</v>
      </c>
      <c r="Q65" s="252"/>
      <c r="R65" s="252"/>
      <c r="S65" s="252"/>
      <c r="T65" s="252"/>
      <c r="U65" s="252"/>
      <c r="V65" s="253"/>
      <c r="W65" s="682" t="s">
        <v>122</v>
      </c>
      <c r="X65" s="683"/>
      <c r="Y65" s="686"/>
      <c r="Z65" s="686"/>
      <c r="AA65" s="687"/>
      <c r="AB65" s="251" t="s">
        <v>47</v>
      </c>
      <c r="AC65" s="252"/>
      <c r="AD65" s="253"/>
      <c r="AE65" s="332" t="s">
        <v>419</v>
      </c>
      <c r="AF65" s="332"/>
      <c r="AG65" s="332"/>
      <c r="AH65" s="332"/>
      <c r="AI65" s="332" t="s">
        <v>83</v>
      </c>
      <c r="AJ65" s="332"/>
      <c r="AK65" s="332"/>
      <c r="AL65" s="332"/>
      <c r="AM65" s="332" t="s">
        <v>523</v>
      </c>
      <c r="AN65" s="332"/>
      <c r="AO65" s="332"/>
      <c r="AP65" s="332"/>
      <c r="AQ65" s="251" t="s">
        <v>301</v>
      </c>
      <c r="AR65" s="252"/>
      <c r="AS65" s="252"/>
      <c r="AT65" s="253"/>
      <c r="AU65" s="254" t="s">
        <v>240</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302</v>
      </c>
      <c r="AT66" s="226"/>
      <c r="AU66" s="227"/>
      <c r="AV66" s="227"/>
      <c r="AW66" s="225" t="s">
        <v>293</v>
      </c>
      <c r="AX66" s="256"/>
      <c r="AY66">
        <f t="shared" ref="AY66:AY72" si="4">$AY$65</f>
        <v>0</v>
      </c>
    </row>
    <row r="67" spans="1:51" ht="23.25" hidden="1" customHeight="1" x14ac:dyDescent="0.15">
      <c r="A67" s="676"/>
      <c r="B67" s="677"/>
      <c r="C67" s="677"/>
      <c r="D67" s="677"/>
      <c r="E67" s="677"/>
      <c r="F67" s="678"/>
      <c r="G67" s="688" t="s">
        <v>305</v>
      </c>
      <c r="H67" s="691"/>
      <c r="I67" s="692"/>
      <c r="J67" s="692"/>
      <c r="K67" s="692"/>
      <c r="L67" s="692"/>
      <c r="M67" s="692"/>
      <c r="N67" s="692"/>
      <c r="O67" s="693"/>
      <c r="P67" s="691"/>
      <c r="Q67" s="692"/>
      <c r="R67" s="692"/>
      <c r="S67" s="692"/>
      <c r="T67" s="692"/>
      <c r="U67" s="692"/>
      <c r="V67" s="693"/>
      <c r="W67" s="697"/>
      <c r="X67" s="698"/>
      <c r="Y67" s="257" t="s">
        <v>57</v>
      </c>
      <c r="Z67" s="257"/>
      <c r="AA67" s="258"/>
      <c r="AB67" s="259" t="s">
        <v>97</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100</v>
      </c>
      <c r="Z68" s="198"/>
      <c r="AA68" s="199"/>
      <c r="AB68" s="261" t="s">
        <v>97</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61</v>
      </c>
      <c r="Z69" s="198"/>
      <c r="AA69" s="199"/>
      <c r="AB69" s="262" t="s">
        <v>54</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408</v>
      </c>
      <c r="B70" s="677"/>
      <c r="C70" s="677"/>
      <c r="D70" s="677"/>
      <c r="E70" s="677"/>
      <c r="F70" s="678"/>
      <c r="G70" s="689" t="s">
        <v>306</v>
      </c>
      <c r="H70" s="704"/>
      <c r="I70" s="704"/>
      <c r="J70" s="704"/>
      <c r="K70" s="704"/>
      <c r="L70" s="704"/>
      <c r="M70" s="704"/>
      <c r="N70" s="704"/>
      <c r="O70" s="704"/>
      <c r="P70" s="704"/>
      <c r="Q70" s="704"/>
      <c r="R70" s="704"/>
      <c r="S70" s="704"/>
      <c r="T70" s="704"/>
      <c r="U70" s="704"/>
      <c r="V70" s="704"/>
      <c r="W70" s="707" t="s">
        <v>423</v>
      </c>
      <c r="X70" s="708"/>
      <c r="Y70" s="257" t="s">
        <v>57</v>
      </c>
      <c r="Z70" s="257"/>
      <c r="AA70" s="258"/>
      <c r="AB70" s="259" t="s">
        <v>97</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100</v>
      </c>
      <c r="Z71" s="198"/>
      <c r="AA71" s="199"/>
      <c r="AB71" s="261" t="s">
        <v>97</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61</v>
      </c>
      <c r="Z72" s="198"/>
      <c r="AA72" s="199"/>
      <c r="AB72" s="262" t="s">
        <v>54</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280</v>
      </c>
      <c r="B73" s="674"/>
      <c r="C73" s="674"/>
      <c r="D73" s="674"/>
      <c r="E73" s="674"/>
      <c r="F73" s="675"/>
      <c r="G73" s="713"/>
      <c r="H73" s="252" t="s">
        <v>202</v>
      </c>
      <c r="I73" s="252"/>
      <c r="J73" s="252"/>
      <c r="K73" s="252"/>
      <c r="L73" s="252"/>
      <c r="M73" s="252"/>
      <c r="N73" s="252"/>
      <c r="O73" s="253"/>
      <c r="P73" s="251" t="s">
        <v>94</v>
      </c>
      <c r="Q73" s="252"/>
      <c r="R73" s="252"/>
      <c r="S73" s="252"/>
      <c r="T73" s="252"/>
      <c r="U73" s="252"/>
      <c r="V73" s="252"/>
      <c r="W73" s="252"/>
      <c r="X73" s="253"/>
      <c r="Y73" s="715"/>
      <c r="Z73" s="716"/>
      <c r="AA73" s="717"/>
      <c r="AB73" s="251" t="s">
        <v>47</v>
      </c>
      <c r="AC73" s="252"/>
      <c r="AD73" s="253"/>
      <c r="AE73" s="332" t="s">
        <v>419</v>
      </c>
      <c r="AF73" s="332"/>
      <c r="AG73" s="332"/>
      <c r="AH73" s="332"/>
      <c r="AI73" s="332" t="s">
        <v>83</v>
      </c>
      <c r="AJ73" s="332"/>
      <c r="AK73" s="332"/>
      <c r="AL73" s="332"/>
      <c r="AM73" s="332" t="s">
        <v>523</v>
      </c>
      <c r="AN73" s="332"/>
      <c r="AO73" s="332"/>
      <c r="AP73" s="332"/>
      <c r="AQ73" s="251" t="s">
        <v>301</v>
      </c>
      <c r="AR73" s="252"/>
      <c r="AS73" s="252"/>
      <c r="AT73" s="253"/>
      <c r="AU73" s="266" t="s">
        <v>240</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302</v>
      </c>
      <c r="AT74" s="226"/>
      <c r="AU74" s="223"/>
      <c r="AV74" s="224"/>
      <c r="AW74" s="225" t="s">
        <v>293</v>
      </c>
      <c r="AX74" s="256"/>
      <c r="AY74">
        <f>$AY$73</f>
        <v>0</v>
      </c>
    </row>
    <row r="75" spans="1:51" ht="23.25" hidden="1" customHeight="1" x14ac:dyDescent="0.15">
      <c r="A75" s="676"/>
      <c r="B75" s="677"/>
      <c r="C75" s="677"/>
      <c r="D75" s="677"/>
      <c r="E75" s="677"/>
      <c r="F75" s="678"/>
      <c r="G75" s="688" t="s">
        <v>305</v>
      </c>
      <c r="H75" s="647"/>
      <c r="I75" s="647"/>
      <c r="J75" s="647"/>
      <c r="K75" s="647"/>
      <c r="L75" s="647"/>
      <c r="M75" s="647"/>
      <c r="N75" s="647"/>
      <c r="O75" s="648"/>
      <c r="P75" s="647"/>
      <c r="Q75" s="647"/>
      <c r="R75" s="647"/>
      <c r="S75" s="647"/>
      <c r="T75" s="647"/>
      <c r="U75" s="647"/>
      <c r="V75" s="647"/>
      <c r="W75" s="647"/>
      <c r="X75" s="648"/>
      <c r="Y75" s="267" t="s">
        <v>57</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100</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61</v>
      </c>
      <c r="Z77" s="252"/>
      <c r="AA77" s="253"/>
      <c r="AB77" s="270" t="s">
        <v>54</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298</v>
      </c>
      <c r="B78" s="274"/>
      <c r="C78" s="274"/>
      <c r="D78" s="274"/>
      <c r="E78" s="275" t="s">
        <v>51</v>
      </c>
      <c r="F78" s="276"/>
      <c r="G78" s="14" t="s">
        <v>306</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402</v>
      </c>
      <c r="AP79" s="286"/>
      <c r="AQ79" s="286"/>
      <c r="AR79" s="38" t="s">
        <v>395</v>
      </c>
      <c r="AS79" s="285"/>
      <c r="AT79" s="286"/>
      <c r="AU79" s="286"/>
      <c r="AV79" s="286"/>
      <c r="AW79" s="286"/>
      <c r="AX79" s="287"/>
      <c r="AY79">
        <f>COUNTIF($AR$79,"☑")</f>
        <v>0</v>
      </c>
    </row>
    <row r="80" spans="1:51" ht="18.75" hidden="1" customHeight="1" x14ac:dyDescent="0.15">
      <c r="A80" s="867" t="s">
        <v>197</v>
      </c>
      <c r="B80" s="721" t="s">
        <v>326</v>
      </c>
      <c r="C80" s="722"/>
      <c r="D80" s="722"/>
      <c r="E80" s="722"/>
      <c r="F80" s="723"/>
      <c r="G80" s="730" t="s">
        <v>58</v>
      </c>
      <c r="H80" s="730"/>
      <c r="I80" s="730"/>
      <c r="J80" s="730"/>
      <c r="K80" s="730"/>
      <c r="L80" s="730"/>
      <c r="M80" s="730"/>
      <c r="N80" s="730"/>
      <c r="O80" s="730"/>
      <c r="P80" s="730"/>
      <c r="Q80" s="730"/>
      <c r="R80" s="730"/>
      <c r="S80" s="730"/>
      <c r="T80" s="730"/>
      <c r="U80" s="730"/>
      <c r="V80" s="730"/>
      <c r="W80" s="730"/>
      <c r="X80" s="730"/>
      <c r="Y80" s="730"/>
      <c r="Z80" s="730"/>
      <c r="AA80" s="731"/>
      <c r="AB80" s="732" t="s">
        <v>177</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8"/>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8"/>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8"/>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8"/>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8"/>
      <c r="B85" s="725" t="s">
        <v>254</v>
      </c>
      <c r="C85" s="725"/>
      <c r="D85" s="725"/>
      <c r="E85" s="725"/>
      <c r="F85" s="726"/>
      <c r="G85" s="744" t="s">
        <v>35</v>
      </c>
      <c r="H85" s="730"/>
      <c r="I85" s="730"/>
      <c r="J85" s="730"/>
      <c r="K85" s="730"/>
      <c r="L85" s="730"/>
      <c r="M85" s="730"/>
      <c r="N85" s="730"/>
      <c r="O85" s="731"/>
      <c r="P85" s="732" t="s">
        <v>120</v>
      </c>
      <c r="Q85" s="730"/>
      <c r="R85" s="730"/>
      <c r="S85" s="730"/>
      <c r="T85" s="730"/>
      <c r="U85" s="730"/>
      <c r="V85" s="730"/>
      <c r="W85" s="730"/>
      <c r="X85" s="731"/>
      <c r="Y85" s="745"/>
      <c r="Z85" s="746"/>
      <c r="AA85" s="747"/>
      <c r="AB85" s="748" t="s">
        <v>47</v>
      </c>
      <c r="AC85" s="749"/>
      <c r="AD85" s="750"/>
      <c r="AE85" s="332" t="s">
        <v>419</v>
      </c>
      <c r="AF85" s="332"/>
      <c r="AG85" s="332"/>
      <c r="AH85" s="332"/>
      <c r="AI85" s="332" t="s">
        <v>83</v>
      </c>
      <c r="AJ85" s="332"/>
      <c r="AK85" s="332"/>
      <c r="AL85" s="332"/>
      <c r="AM85" s="332" t="s">
        <v>523</v>
      </c>
      <c r="AN85" s="332"/>
      <c r="AO85" s="332"/>
      <c r="AP85" s="332"/>
      <c r="AQ85" s="251" t="s">
        <v>301</v>
      </c>
      <c r="AR85" s="252"/>
      <c r="AS85" s="252"/>
      <c r="AT85" s="253"/>
      <c r="AU85" s="288" t="s">
        <v>240</v>
      </c>
      <c r="AV85" s="288"/>
      <c r="AW85" s="288"/>
      <c r="AX85" s="289"/>
      <c r="AY85">
        <f t="shared" si="5"/>
        <v>0</v>
      </c>
    </row>
    <row r="86" spans="1:51" ht="18.75" hidden="1" customHeight="1" x14ac:dyDescent="0.15">
      <c r="A86" s="868"/>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302</v>
      </c>
      <c r="AT86" s="226"/>
      <c r="AU86" s="227"/>
      <c r="AV86" s="227"/>
      <c r="AW86" s="228" t="s">
        <v>293</v>
      </c>
      <c r="AX86" s="229"/>
      <c r="AY86">
        <f t="shared" si="5"/>
        <v>0</v>
      </c>
    </row>
    <row r="87" spans="1:51" ht="23.25" hidden="1" customHeight="1" x14ac:dyDescent="0.15">
      <c r="A87" s="868"/>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15</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8"/>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100</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8"/>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61</v>
      </c>
      <c r="Z89" s="295"/>
      <c r="AA89" s="296"/>
      <c r="AB89" s="250" t="s">
        <v>54</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8"/>
      <c r="B90" s="725" t="s">
        <v>254</v>
      </c>
      <c r="C90" s="725"/>
      <c r="D90" s="725"/>
      <c r="E90" s="725"/>
      <c r="F90" s="726"/>
      <c r="G90" s="744" t="s">
        <v>35</v>
      </c>
      <c r="H90" s="730"/>
      <c r="I90" s="730"/>
      <c r="J90" s="730"/>
      <c r="K90" s="730"/>
      <c r="L90" s="730"/>
      <c r="M90" s="730"/>
      <c r="N90" s="730"/>
      <c r="O90" s="731"/>
      <c r="P90" s="732" t="s">
        <v>120</v>
      </c>
      <c r="Q90" s="730"/>
      <c r="R90" s="730"/>
      <c r="S90" s="730"/>
      <c r="T90" s="730"/>
      <c r="U90" s="730"/>
      <c r="V90" s="730"/>
      <c r="W90" s="730"/>
      <c r="X90" s="731"/>
      <c r="Y90" s="745"/>
      <c r="Z90" s="746"/>
      <c r="AA90" s="747"/>
      <c r="AB90" s="748" t="s">
        <v>47</v>
      </c>
      <c r="AC90" s="749"/>
      <c r="AD90" s="750"/>
      <c r="AE90" s="332" t="s">
        <v>419</v>
      </c>
      <c r="AF90" s="332"/>
      <c r="AG90" s="332"/>
      <c r="AH90" s="332"/>
      <c r="AI90" s="332" t="s">
        <v>83</v>
      </c>
      <c r="AJ90" s="332"/>
      <c r="AK90" s="332"/>
      <c r="AL90" s="332"/>
      <c r="AM90" s="332" t="s">
        <v>523</v>
      </c>
      <c r="AN90" s="332"/>
      <c r="AO90" s="332"/>
      <c r="AP90" s="332"/>
      <c r="AQ90" s="251" t="s">
        <v>301</v>
      </c>
      <c r="AR90" s="252"/>
      <c r="AS90" s="252"/>
      <c r="AT90" s="253"/>
      <c r="AU90" s="288" t="s">
        <v>240</v>
      </c>
      <c r="AV90" s="288"/>
      <c r="AW90" s="288"/>
      <c r="AX90" s="289"/>
      <c r="AY90">
        <f>COUNTA($G$92)</f>
        <v>0</v>
      </c>
    </row>
    <row r="91" spans="1:51" ht="18.75" hidden="1" customHeight="1" x14ac:dyDescent="0.15">
      <c r="A91" s="868"/>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302</v>
      </c>
      <c r="AT91" s="226"/>
      <c r="AU91" s="227"/>
      <c r="AV91" s="227"/>
      <c r="AW91" s="228" t="s">
        <v>293</v>
      </c>
      <c r="AX91" s="229"/>
      <c r="AY91">
        <f>$AY$90</f>
        <v>0</v>
      </c>
    </row>
    <row r="92" spans="1:51" ht="23.25" hidden="1" customHeight="1" x14ac:dyDescent="0.15">
      <c r="A92" s="868"/>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15</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8"/>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100</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8"/>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61</v>
      </c>
      <c r="Z94" s="295"/>
      <c r="AA94" s="296"/>
      <c r="AB94" s="250" t="s">
        <v>54</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8"/>
      <c r="B95" s="725" t="s">
        <v>254</v>
      </c>
      <c r="C95" s="725"/>
      <c r="D95" s="725"/>
      <c r="E95" s="725"/>
      <c r="F95" s="726"/>
      <c r="G95" s="744" t="s">
        <v>35</v>
      </c>
      <c r="H95" s="730"/>
      <c r="I95" s="730"/>
      <c r="J95" s="730"/>
      <c r="K95" s="730"/>
      <c r="L95" s="730"/>
      <c r="M95" s="730"/>
      <c r="N95" s="730"/>
      <c r="O95" s="731"/>
      <c r="P95" s="732" t="s">
        <v>120</v>
      </c>
      <c r="Q95" s="730"/>
      <c r="R95" s="730"/>
      <c r="S95" s="730"/>
      <c r="T95" s="730"/>
      <c r="U95" s="730"/>
      <c r="V95" s="730"/>
      <c r="W95" s="730"/>
      <c r="X95" s="731"/>
      <c r="Y95" s="745"/>
      <c r="Z95" s="746"/>
      <c r="AA95" s="747"/>
      <c r="AB95" s="748" t="s">
        <v>47</v>
      </c>
      <c r="AC95" s="749"/>
      <c r="AD95" s="750"/>
      <c r="AE95" s="332" t="s">
        <v>419</v>
      </c>
      <c r="AF95" s="332"/>
      <c r="AG95" s="332"/>
      <c r="AH95" s="332"/>
      <c r="AI95" s="332" t="s">
        <v>83</v>
      </c>
      <c r="AJ95" s="332"/>
      <c r="AK95" s="332"/>
      <c r="AL95" s="332"/>
      <c r="AM95" s="332" t="s">
        <v>523</v>
      </c>
      <c r="AN95" s="332"/>
      <c r="AO95" s="332"/>
      <c r="AP95" s="332"/>
      <c r="AQ95" s="251" t="s">
        <v>301</v>
      </c>
      <c r="AR95" s="252"/>
      <c r="AS95" s="252"/>
      <c r="AT95" s="253"/>
      <c r="AU95" s="288" t="s">
        <v>240</v>
      </c>
      <c r="AV95" s="288"/>
      <c r="AW95" s="288"/>
      <c r="AX95" s="289"/>
      <c r="AY95">
        <f>COUNTA($G$97)</f>
        <v>0</v>
      </c>
    </row>
    <row r="96" spans="1:51" ht="18.75" hidden="1" customHeight="1" x14ac:dyDescent="0.15">
      <c r="A96" s="868"/>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302</v>
      </c>
      <c r="AT96" s="226"/>
      <c r="AU96" s="227"/>
      <c r="AV96" s="227"/>
      <c r="AW96" s="228" t="s">
        <v>293</v>
      </c>
      <c r="AX96" s="229"/>
      <c r="AY96">
        <f>$AY$95</f>
        <v>0</v>
      </c>
    </row>
    <row r="97" spans="1:51" ht="23.25" hidden="1" customHeight="1" x14ac:dyDescent="0.15">
      <c r="A97" s="868"/>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15</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8"/>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100</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9"/>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61</v>
      </c>
      <c r="Z99" s="301"/>
      <c r="AA99" s="302"/>
      <c r="AB99" s="303" t="s">
        <v>54</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404</v>
      </c>
      <c r="B100" s="766"/>
      <c r="C100" s="766"/>
      <c r="D100" s="766"/>
      <c r="E100" s="766"/>
      <c r="F100" s="767"/>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47</v>
      </c>
      <c r="AC100" s="316"/>
      <c r="AD100" s="316"/>
      <c r="AE100" s="317" t="s">
        <v>419</v>
      </c>
      <c r="AF100" s="318"/>
      <c r="AG100" s="318"/>
      <c r="AH100" s="319"/>
      <c r="AI100" s="317" t="s">
        <v>83</v>
      </c>
      <c r="AJ100" s="318"/>
      <c r="AK100" s="318"/>
      <c r="AL100" s="319"/>
      <c r="AM100" s="317" t="s">
        <v>523</v>
      </c>
      <c r="AN100" s="318"/>
      <c r="AO100" s="318"/>
      <c r="AP100" s="319"/>
      <c r="AQ100" s="320" t="s">
        <v>165</v>
      </c>
      <c r="AR100" s="321"/>
      <c r="AS100" s="321"/>
      <c r="AT100" s="322"/>
      <c r="AU100" s="320" t="s">
        <v>386</v>
      </c>
      <c r="AV100" s="321"/>
      <c r="AW100" s="321"/>
      <c r="AX100" s="323"/>
    </row>
    <row r="101" spans="1:51" ht="23.25" customHeight="1" x14ac:dyDescent="0.15">
      <c r="A101" s="768"/>
      <c r="B101" s="769"/>
      <c r="C101" s="769"/>
      <c r="D101" s="769"/>
      <c r="E101" s="769"/>
      <c r="F101" s="770"/>
      <c r="G101" s="647" t="s">
        <v>460</v>
      </c>
      <c r="H101" s="647"/>
      <c r="I101" s="647"/>
      <c r="J101" s="647"/>
      <c r="K101" s="647"/>
      <c r="L101" s="647"/>
      <c r="M101" s="647"/>
      <c r="N101" s="647"/>
      <c r="O101" s="647"/>
      <c r="P101" s="647"/>
      <c r="Q101" s="647"/>
      <c r="R101" s="647"/>
      <c r="S101" s="647"/>
      <c r="T101" s="647"/>
      <c r="U101" s="647"/>
      <c r="V101" s="647"/>
      <c r="W101" s="647"/>
      <c r="X101" s="648"/>
      <c r="Y101" s="324" t="s">
        <v>62</v>
      </c>
      <c r="Z101" s="108"/>
      <c r="AA101" s="109"/>
      <c r="AB101" s="233" t="s">
        <v>646</v>
      </c>
      <c r="AC101" s="233"/>
      <c r="AD101" s="233"/>
      <c r="AE101" s="247">
        <v>2201</v>
      </c>
      <c r="AF101" s="247"/>
      <c r="AG101" s="247"/>
      <c r="AH101" s="247"/>
      <c r="AI101" s="247" t="s">
        <v>447</v>
      </c>
      <c r="AJ101" s="247"/>
      <c r="AK101" s="247"/>
      <c r="AL101" s="247"/>
      <c r="AM101" s="247" t="s">
        <v>447</v>
      </c>
      <c r="AN101" s="247"/>
      <c r="AO101" s="247"/>
      <c r="AP101" s="247"/>
      <c r="AQ101" s="247" t="s">
        <v>447</v>
      </c>
      <c r="AR101" s="247"/>
      <c r="AS101" s="247"/>
      <c r="AT101" s="247"/>
      <c r="AU101" s="234" t="s">
        <v>447</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131</v>
      </c>
      <c r="Z102" s="326"/>
      <c r="AA102" s="327"/>
      <c r="AB102" s="233" t="s">
        <v>646</v>
      </c>
      <c r="AC102" s="233"/>
      <c r="AD102" s="233"/>
      <c r="AE102" s="247">
        <v>3500</v>
      </c>
      <c r="AF102" s="247"/>
      <c r="AG102" s="247"/>
      <c r="AH102" s="247"/>
      <c r="AI102" s="247" t="s">
        <v>447</v>
      </c>
      <c r="AJ102" s="247"/>
      <c r="AK102" s="247"/>
      <c r="AL102" s="247"/>
      <c r="AM102" s="247" t="s">
        <v>447</v>
      </c>
      <c r="AN102" s="247"/>
      <c r="AO102" s="247"/>
      <c r="AP102" s="247"/>
      <c r="AQ102" s="247">
        <v>2300</v>
      </c>
      <c r="AR102" s="247"/>
      <c r="AS102" s="247"/>
      <c r="AT102" s="247"/>
      <c r="AU102" s="263" t="s">
        <v>447</v>
      </c>
      <c r="AV102" s="264"/>
      <c r="AW102" s="264"/>
      <c r="AX102" s="328"/>
    </row>
    <row r="103" spans="1:51" ht="31.5" hidden="1" customHeight="1" x14ac:dyDescent="0.15">
      <c r="A103" s="651" t="s">
        <v>404</v>
      </c>
      <c r="B103" s="652"/>
      <c r="C103" s="652"/>
      <c r="D103" s="652"/>
      <c r="E103" s="652"/>
      <c r="F103" s="653"/>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47</v>
      </c>
      <c r="AC103" s="157"/>
      <c r="AD103" s="158"/>
      <c r="AE103" s="332" t="s">
        <v>419</v>
      </c>
      <c r="AF103" s="332"/>
      <c r="AG103" s="332"/>
      <c r="AH103" s="332"/>
      <c r="AI103" s="332" t="s">
        <v>83</v>
      </c>
      <c r="AJ103" s="332"/>
      <c r="AK103" s="332"/>
      <c r="AL103" s="332"/>
      <c r="AM103" s="332" t="s">
        <v>523</v>
      </c>
      <c r="AN103" s="332"/>
      <c r="AO103" s="332"/>
      <c r="AP103" s="332"/>
      <c r="AQ103" s="333" t="s">
        <v>165</v>
      </c>
      <c r="AR103" s="334"/>
      <c r="AS103" s="334"/>
      <c r="AT103" s="334"/>
      <c r="AU103" s="333" t="s">
        <v>386</v>
      </c>
      <c r="AV103" s="334"/>
      <c r="AW103" s="334"/>
      <c r="AX103" s="335"/>
      <c r="AY103">
        <f>COUNTA($G$104)</f>
        <v>0</v>
      </c>
    </row>
    <row r="104" spans="1:51" ht="23.25" hidden="1" customHeight="1" x14ac:dyDescent="0.15">
      <c r="A104" s="768"/>
      <c r="B104" s="769"/>
      <c r="C104" s="769"/>
      <c r="D104" s="769"/>
      <c r="E104" s="769"/>
      <c r="F104" s="770"/>
      <c r="G104" s="647"/>
      <c r="H104" s="647"/>
      <c r="I104" s="647"/>
      <c r="J104" s="647"/>
      <c r="K104" s="647"/>
      <c r="L104" s="647"/>
      <c r="M104" s="647"/>
      <c r="N104" s="647"/>
      <c r="O104" s="647"/>
      <c r="P104" s="647"/>
      <c r="Q104" s="647"/>
      <c r="R104" s="647"/>
      <c r="S104" s="647"/>
      <c r="T104" s="647"/>
      <c r="U104" s="647"/>
      <c r="V104" s="647"/>
      <c r="W104" s="647"/>
      <c r="X104" s="648"/>
      <c r="Y104" s="336" t="s">
        <v>62</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131</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1" t="s">
        <v>404</v>
      </c>
      <c r="B106" s="652"/>
      <c r="C106" s="652"/>
      <c r="D106" s="652"/>
      <c r="E106" s="652"/>
      <c r="F106" s="653"/>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47</v>
      </c>
      <c r="AC106" s="157"/>
      <c r="AD106" s="158"/>
      <c r="AE106" s="332" t="s">
        <v>419</v>
      </c>
      <c r="AF106" s="332"/>
      <c r="AG106" s="332"/>
      <c r="AH106" s="332"/>
      <c r="AI106" s="332" t="s">
        <v>83</v>
      </c>
      <c r="AJ106" s="332"/>
      <c r="AK106" s="332"/>
      <c r="AL106" s="332"/>
      <c r="AM106" s="332" t="s">
        <v>523</v>
      </c>
      <c r="AN106" s="332"/>
      <c r="AO106" s="332"/>
      <c r="AP106" s="332"/>
      <c r="AQ106" s="333" t="s">
        <v>165</v>
      </c>
      <c r="AR106" s="334"/>
      <c r="AS106" s="334"/>
      <c r="AT106" s="334"/>
      <c r="AU106" s="333" t="s">
        <v>386</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62</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131</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404</v>
      </c>
      <c r="B109" s="652"/>
      <c r="C109" s="652"/>
      <c r="D109" s="652"/>
      <c r="E109" s="652"/>
      <c r="F109" s="653"/>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47</v>
      </c>
      <c r="AC109" s="157"/>
      <c r="AD109" s="158"/>
      <c r="AE109" s="332" t="s">
        <v>419</v>
      </c>
      <c r="AF109" s="332"/>
      <c r="AG109" s="332"/>
      <c r="AH109" s="332"/>
      <c r="AI109" s="332" t="s">
        <v>83</v>
      </c>
      <c r="AJ109" s="332"/>
      <c r="AK109" s="332"/>
      <c r="AL109" s="332"/>
      <c r="AM109" s="332" t="s">
        <v>523</v>
      </c>
      <c r="AN109" s="332"/>
      <c r="AO109" s="332"/>
      <c r="AP109" s="332"/>
      <c r="AQ109" s="333" t="s">
        <v>165</v>
      </c>
      <c r="AR109" s="334"/>
      <c r="AS109" s="334"/>
      <c r="AT109" s="334"/>
      <c r="AU109" s="333" t="s">
        <v>386</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62</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131</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404</v>
      </c>
      <c r="B112" s="652"/>
      <c r="C112" s="652"/>
      <c r="D112" s="652"/>
      <c r="E112" s="652"/>
      <c r="F112" s="653"/>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47</v>
      </c>
      <c r="AC112" s="157"/>
      <c r="AD112" s="158"/>
      <c r="AE112" s="332" t="s">
        <v>419</v>
      </c>
      <c r="AF112" s="332"/>
      <c r="AG112" s="332"/>
      <c r="AH112" s="332"/>
      <c r="AI112" s="332" t="s">
        <v>83</v>
      </c>
      <c r="AJ112" s="332"/>
      <c r="AK112" s="332"/>
      <c r="AL112" s="332"/>
      <c r="AM112" s="332" t="s">
        <v>523</v>
      </c>
      <c r="AN112" s="332"/>
      <c r="AO112" s="332"/>
      <c r="AP112" s="332"/>
      <c r="AQ112" s="333" t="s">
        <v>165</v>
      </c>
      <c r="AR112" s="334"/>
      <c r="AS112" s="334"/>
      <c r="AT112" s="334"/>
      <c r="AU112" s="333" t="s">
        <v>386</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62</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131</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45</v>
      </c>
      <c r="B115" s="504"/>
      <c r="C115" s="504"/>
      <c r="D115" s="504"/>
      <c r="E115" s="504"/>
      <c r="F115" s="772"/>
      <c r="G115" s="157" t="s">
        <v>63</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47</v>
      </c>
      <c r="AC115" s="157"/>
      <c r="AD115" s="158"/>
      <c r="AE115" s="332" t="s">
        <v>419</v>
      </c>
      <c r="AF115" s="332"/>
      <c r="AG115" s="332"/>
      <c r="AH115" s="332"/>
      <c r="AI115" s="332" t="s">
        <v>83</v>
      </c>
      <c r="AJ115" s="332"/>
      <c r="AK115" s="332"/>
      <c r="AL115" s="332"/>
      <c r="AM115" s="332" t="s">
        <v>523</v>
      </c>
      <c r="AN115" s="332"/>
      <c r="AO115" s="332"/>
      <c r="AP115" s="332"/>
      <c r="AQ115" s="349" t="s">
        <v>511</v>
      </c>
      <c r="AR115" s="350"/>
      <c r="AS115" s="350"/>
      <c r="AT115" s="350"/>
      <c r="AU115" s="350"/>
      <c r="AV115" s="350"/>
      <c r="AW115" s="350"/>
      <c r="AX115" s="351"/>
    </row>
    <row r="116" spans="1:51" ht="23.25" customHeight="1" x14ac:dyDescent="0.15">
      <c r="A116" s="773"/>
      <c r="B116" s="774"/>
      <c r="C116" s="774"/>
      <c r="D116" s="774"/>
      <c r="E116" s="774"/>
      <c r="F116" s="775"/>
      <c r="G116" s="778" t="s">
        <v>50</v>
      </c>
      <c r="H116" s="778"/>
      <c r="I116" s="778"/>
      <c r="J116" s="778"/>
      <c r="K116" s="778"/>
      <c r="L116" s="778"/>
      <c r="M116" s="778"/>
      <c r="N116" s="778"/>
      <c r="O116" s="778"/>
      <c r="P116" s="778"/>
      <c r="Q116" s="778"/>
      <c r="R116" s="778"/>
      <c r="S116" s="778"/>
      <c r="T116" s="778"/>
      <c r="U116" s="778"/>
      <c r="V116" s="778"/>
      <c r="W116" s="778"/>
      <c r="X116" s="778"/>
      <c r="Y116" s="352" t="s">
        <v>45</v>
      </c>
      <c r="Z116" s="353"/>
      <c r="AA116" s="354"/>
      <c r="AB116" s="297" t="s">
        <v>648</v>
      </c>
      <c r="AC116" s="298"/>
      <c r="AD116" s="299"/>
      <c r="AE116" s="247">
        <v>12.7</v>
      </c>
      <c r="AF116" s="247"/>
      <c r="AG116" s="247"/>
      <c r="AH116" s="247"/>
      <c r="AI116" s="247" t="s">
        <v>447</v>
      </c>
      <c r="AJ116" s="247"/>
      <c r="AK116" s="247"/>
      <c r="AL116" s="247"/>
      <c r="AM116" s="247" t="s">
        <v>447</v>
      </c>
      <c r="AN116" s="247"/>
      <c r="AO116" s="247"/>
      <c r="AP116" s="247"/>
      <c r="AQ116" s="234">
        <v>12.6</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108</v>
      </c>
      <c r="Z117" s="326"/>
      <c r="AA117" s="327"/>
      <c r="AB117" s="355" t="s">
        <v>126</v>
      </c>
      <c r="AC117" s="356"/>
      <c r="AD117" s="357"/>
      <c r="AE117" s="358" t="s">
        <v>345</v>
      </c>
      <c r="AF117" s="358"/>
      <c r="AG117" s="358"/>
      <c r="AH117" s="358"/>
      <c r="AI117" s="358" t="s">
        <v>447</v>
      </c>
      <c r="AJ117" s="358"/>
      <c r="AK117" s="358"/>
      <c r="AL117" s="358"/>
      <c r="AM117" s="358" t="s">
        <v>447</v>
      </c>
      <c r="AN117" s="358"/>
      <c r="AO117" s="358"/>
      <c r="AP117" s="358"/>
      <c r="AQ117" s="358" t="s">
        <v>208</v>
      </c>
      <c r="AR117" s="358"/>
      <c r="AS117" s="358"/>
      <c r="AT117" s="358"/>
      <c r="AU117" s="358"/>
      <c r="AV117" s="358"/>
      <c r="AW117" s="358"/>
      <c r="AX117" s="359"/>
    </row>
    <row r="118" spans="1:51" ht="23.25" hidden="1" customHeight="1" x14ac:dyDescent="0.15">
      <c r="A118" s="771" t="s">
        <v>45</v>
      </c>
      <c r="B118" s="504"/>
      <c r="C118" s="504"/>
      <c r="D118" s="504"/>
      <c r="E118" s="504"/>
      <c r="F118" s="772"/>
      <c r="G118" s="157" t="s">
        <v>63</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47</v>
      </c>
      <c r="AC118" s="157"/>
      <c r="AD118" s="158"/>
      <c r="AE118" s="332" t="s">
        <v>419</v>
      </c>
      <c r="AF118" s="332"/>
      <c r="AG118" s="332"/>
      <c r="AH118" s="332"/>
      <c r="AI118" s="332" t="s">
        <v>83</v>
      </c>
      <c r="AJ118" s="332"/>
      <c r="AK118" s="332"/>
      <c r="AL118" s="332"/>
      <c r="AM118" s="332" t="s">
        <v>523</v>
      </c>
      <c r="AN118" s="332"/>
      <c r="AO118" s="332"/>
      <c r="AP118" s="332"/>
      <c r="AQ118" s="349" t="s">
        <v>511</v>
      </c>
      <c r="AR118" s="350"/>
      <c r="AS118" s="350"/>
      <c r="AT118" s="350"/>
      <c r="AU118" s="350"/>
      <c r="AV118" s="350"/>
      <c r="AW118" s="350"/>
      <c r="AX118" s="351"/>
      <c r="AY118" s="48">
        <f>IF(SUBSTITUTE(SUBSTITUTE($G$119,"／",""),"　","")="",0,1)</f>
        <v>0</v>
      </c>
    </row>
    <row r="119" spans="1:51" ht="23.25" hidden="1" customHeight="1" x14ac:dyDescent="0.15">
      <c r="A119" s="773"/>
      <c r="B119" s="774"/>
      <c r="C119" s="774"/>
      <c r="D119" s="774"/>
      <c r="E119" s="774"/>
      <c r="F119" s="775"/>
      <c r="G119" s="778" t="s">
        <v>411</v>
      </c>
      <c r="H119" s="778"/>
      <c r="I119" s="778"/>
      <c r="J119" s="778"/>
      <c r="K119" s="778"/>
      <c r="L119" s="778"/>
      <c r="M119" s="778"/>
      <c r="N119" s="778"/>
      <c r="O119" s="778"/>
      <c r="P119" s="778"/>
      <c r="Q119" s="778"/>
      <c r="R119" s="778"/>
      <c r="S119" s="778"/>
      <c r="T119" s="778"/>
      <c r="U119" s="778"/>
      <c r="V119" s="778"/>
      <c r="W119" s="778"/>
      <c r="X119" s="778"/>
      <c r="Y119" s="352" t="s">
        <v>45</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108</v>
      </c>
      <c r="Z120" s="326"/>
      <c r="AA120" s="327"/>
      <c r="AB120" s="355" t="s">
        <v>119</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1" t="s">
        <v>45</v>
      </c>
      <c r="B121" s="504"/>
      <c r="C121" s="504"/>
      <c r="D121" s="504"/>
      <c r="E121" s="504"/>
      <c r="F121" s="772"/>
      <c r="G121" s="157" t="s">
        <v>63</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47</v>
      </c>
      <c r="AC121" s="157"/>
      <c r="AD121" s="158"/>
      <c r="AE121" s="332" t="s">
        <v>419</v>
      </c>
      <c r="AF121" s="332"/>
      <c r="AG121" s="332"/>
      <c r="AH121" s="332"/>
      <c r="AI121" s="332" t="s">
        <v>83</v>
      </c>
      <c r="AJ121" s="332"/>
      <c r="AK121" s="332"/>
      <c r="AL121" s="332"/>
      <c r="AM121" s="332" t="s">
        <v>523</v>
      </c>
      <c r="AN121" s="332"/>
      <c r="AO121" s="332"/>
      <c r="AP121" s="332"/>
      <c r="AQ121" s="349" t="s">
        <v>511</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193</v>
      </c>
      <c r="H122" s="778"/>
      <c r="I122" s="778"/>
      <c r="J122" s="778"/>
      <c r="K122" s="778"/>
      <c r="L122" s="778"/>
      <c r="M122" s="778"/>
      <c r="N122" s="778"/>
      <c r="O122" s="778"/>
      <c r="P122" s="778"/>
      <c r="Q122" s="778"/>
      <c r="R122" s="778"/>
      <c r="S122" s="778"/>
      <c r="T122" s="778"/>
      <c r="U122" s="778"/>
      <c r="V122" s="778"/>
      <c r="W122" s="778"/>
      <c r="X122" s="778"/>
      <c r="Y122" s="352" t="s">
        <v>45</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108</v>
      </c>
      <c r="Z123" s="326"/>
      <c r="AA123" s="327"/>
      <c r="AB123" s="355" t="s">
        <v>119</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45</v>
      </c>
      <c r="B124" s="504"/>
      <c r="C124" s="504"/>
      <c r="D124" s="504"/>
      <c r="E124" s="504"/>
      <c r="F124" s="772"/>
      <c r="G124" s="157" t="s">
        <v>63</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47</v>
      </c>
      <c r="AC124" s="157"/>
      <c r="AD124" s="158"/>
      <c r="AE124" s="332" t="s">
        <v>419</v>
      </c>
      <c r="AF124" s="332"/>
      <c r="AG124" s="332"/>
      <c r="AH124" s="332"/>
      <c r="AI124" s="332" t="s">
        <v>83</v>
      </c>
      <c r="AJ124" s="332"/>
      <c r="AK124" s="332"/>
      <c r="AL124" s="332"/>
      <c r="AM124" s="332" t="s">
        <v>523</v>
      </c>
      <c r="AN124" s="332"/>
      <c r="AO124" s="332"/>
      <c r="AP124" s="332"/>
      <c r="AQ124" s="349" t="s">
        <v>511</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193</v>
      </c>
      <c r="H125" s="778"/>
      <c r="I125" s="778"/>
      <c r="J125" s="778"/>
      <c r="K125" s="778"/>
      <c r="L125" s="778"/>
      <c r="M125" s="778"/>
      <c r="N125" s="778"/>
      <c r="O125" s="778"/>
      <c r="P125" s="778"/>
      <c r="Q125" s="778"/>
      <c r="R125" s="778"/>
      <c r="S125" s="778"/>
      <c r="T125" s="778"/>
      <c r="U125" s="778"/>
      <c r="V125" s="778"/>
      <c r="W125" s="778"/>
      <c r="X125" s="780"/>
      <c r="Y125" s="352" t="s">
        <v>45</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108</v>
      </c>
      <c r="Z126" s="326"/>
      <c r="AA126" s="327"/>
      <c r="AB126" s="355" t="s">
        <v>119</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45</v>
      </c>
      <c r="B127" s="774"/>
      <c r="C127" s="774"/>
      <c r="D127" s="774"/>
      <c r="E127" s="774"/>
      <c r="F127" s="775"/>
      <c r="G127" s="360" t="s">
        <v>63</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47</v>
      </c>
      <c r="AC127" s="360"/>
      <c r="AD127" s="361"/>
      <c r="AE127" s="332" t="s">
        <v>419</v>
      </c>
      <c r="AF127" s="332"/>
      <c r="AG127" s="332"/>
      <c r="AH127" s="332"/>
      <c r="AI127" s="332" t="s">
        <v>83</v>
      </c>
      <c r="AJ127" s="332"/>
      <c r="AK127" s="332"/>
      <c r="AL127" s="332"/>
      <c r="AM127" s="332" t="s">
        <v>523</v>
      </c>
      <c r="AN127" s="332"/>
      <c r="AO127" s="332"/>
      <c r="AP127" s="332"/>
      <c r="AQ127" s="349" t="s">
        <v>511</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83" t="s">
        <v>193</v>
      </c>
      <c r="H128" s="778"/>
      <c r="I128" s="778"/>
      <c r="J128" s="778"/>
      <c r="K128" s="778"/>
      <c r="L128" s="778"/>
      <c r="M128" s="778"/>
      <c r="N128" s="778"/>
      <c r="O128" s="778"/>
      <c r="P128" s="778"/>
      <c r="Q128" s="778"/>
      <c r="R128" s="778"/>
      <c r="S128" s="778"/>
      <c r="T128" s="778"/>
      <c r="U128" s="778"/>
      <c r="V128" s="778"/>
      <c r="W128" s="778"/>
      <c r="X128" s="780"/>
      <c r="Y128" s="352" t="s">
        <v>45</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84"/>
      <c r="H129" s="785"/>
      <c r="I129" s="785"/>
      <c r="J129" s="785"/>
      <c r="K129" s="785"/>
      <c r="L129" s="785"/>
      <c r="M129" s="785"/>
      <c r="N129" s="785"/>
      <c r="O129" s="785"/>
      <c r="P129" s="785"/>
      <c r="Q129" s="785"/>
      <c r="R129" s="785"/>
      <c r="S129" s="785"/>
      <c r="T129" s="785"/>
      <c r="U129" s="785"/>
      <c r="V129" s="785"/>
      <c r="W129" s="785"/>
      <c r="X129" s="786"/>
      <c r="Y129" s="230" t="s">
        <v>108</v>
      </c>
      <c r="Z129" s="326"/>
      <c r="AA129" s="327"/>
      <c r="AB129" s="355" t="s">
        <v>119</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0" t="s">
        <v>218</v>
      </c>
      <c r="B130" s="871"/>
      <c r="C130" s="876" t="s">
        <v>307</v>
      </c>
      <c r="D130" s="871"/>
      <c r="E130" s="366" t="s">
        <v>351</v>
      </c>
      <c r="F130" s="367"/>
      <c r="G130" s="368" t="s">
        <v>588</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2"/>
      <c r="B131" s="873"/>
      <c r="C131" s="877"/>
      <c r="D131" s="873"/>
      <c r="E131" s="371" t="s">
        <v>349</v>
      </c>
      <c r="F131" s="372"/>
      <c r="G131" s="373" t="s">
        <v>19</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2"/>
      <c r="B132" s="873"/>
      <c r="C132" s="877"/>
      <c r="D132" s="873"/>
      <c r="E132" s="880" t="s">
        <v>309</v>
      </c>
      <c r="F132" s="881"/>
      <c r="G132" s="787" t="s">
        <v>320</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47</v>
      </c>
      <c r="AC132" s="243"/>
      <c r="AD132" s="244"/>
      <c r="AE132" s="251" t="s">
        <v>419</v>
      </c>
      <c r="AF132" s="252"/>
      <c r="AG132" s="252"/>
      <c r="AH132" s="253"/>
      <c r="AI132" s="251" t="s">
        <v>83</v>
      </c>
      <c r="AJ132" s="252"/>
      <c r="AK132" s="252"/>
      <c r="AL132" s="253"/>
      <c r="AM132" s="251" t="s">
        <v>185</v>
      </c>
      <c r="AN132" s="252"/>
      <c r="AO132" s="252"/>
      <c r="AP132" s="253"/>
      <c r="AQ132" s="242" t="s">
        <v>301</v>
      </c>
      <c r="AR132" s="243"/>
      <c r="AS132" s="243"/>
      <c r="AT132" s="244"/>
      <c r="AU132" s="376" t="s">
        <v>325</v>
      </c>
      <c r="AV132" s="376"/>
      <c r="AW132" s="376"/>
      <c r="AX132" s="377"/>
      <c r="AY132">
        <f>COUNTA($G$134)</f>
        <v>1</v>
      </c>
    </row>
    <row r="133" spans="1:51" ht="18.75" customHeight="1" x14ac:dyDescent="0.15">
      <c r="A133" s="872"/>
      <c r="B133" s="873"/>
      <c r="C133" s="877"/>
      <c r="D133" s="873"/>
      <c r="E133" s="877"/>
      <c r="F133" s="882"/>
      <c r="G133" s="788"/>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t="s">
        <v>447</v>
      </c>
      <c r="AR133" s="227"/>
      <c r="AS133" s="225" t="s">
        <v>302</v>
      </c>
      <c r="AT133" s="226"/>
      <c r="AU133" s="224" t="s">
        <v>447</v>
      </c>
      <c r="AV133" s="224"/>
      <c r="AW133" s="225" t="s">
        <v>293</v>
      </c>
      <c r="AX133" s="256"/>
      <c r="AY133">
        <f>$AY$132</f>
        <v>1</v>
      </c>
    </row>
    <row r="134" spans="1:51" ht="39.75" customHeight="1" x14ac:dyDescent="0.15">
      <c r="A134" s="872"/>
      <c r="B134" s="873"/>
      <c r="C134" s="877"/>
      <c r="D134" s="873"/>
      <c r="E134" s="877"/>
      <c r="F134" s="882"/>
      <c r="G134" s="751" t="s">
        <v>447</v>
      </c>
      <c r="H134" s="647"/>
      <c r="I134" s="647"/>
      <c r="J134" s="647"/>
      <c r="K134" s="647"/>
      <c r="L134" s="647"/>
      <c r="M134" s="647"/>
      <c r="N134" s="647"/>
      <c r="O134" s="647"/>
      <c r="P134" s="647"/>
      <c r="Q134" s="647"/>
      <c r="R134" s="647"/>
      <c r="S134" s="647"/>
      <c r="T134" s="647"/>
      <c r="U134" s="647"/>
      <c r="V134" s="647"/>
      <c r="W134" s="647"/>
      <c r="X134" s="648"/>
      <c r="Y134" s="267" t="s">
        <v>321</v>
      </c>
      <c r="Z134" s="257"/>
      <c r="AA134" s="258"/>
      <c r="AB134" s="378" t="s">
        <v>447</v>
      </c>
      <c r="AC134" s="269"/>
      <c r="AD134" s="269"/>
      <c r="AE134" s="379" t="s">
        <v>447</v>
      </c>
      <c r="AF134" s="237"/>
      <c r="AG134" s="237"/>
      <c r="AH134" s="237"/>
      <c r="AI134" s="379" t="s">
        <v>447</v>
      </c>
      <c r="AJ134" s="237"/>
      <c r="AK134" s="237"/>
      <c r="AL134" s="237"/>
      <c r="AM134" s="379" t="s">
        <v>447</v>
      </c>
      <c r="AN134" s="237"/>
      <c r="AO134" s="237"/>
      <c r="AP134" s="237"/>
      <c r="AQ134" s="379" t="s">
        <v>447</v>
      </c>
      <c r="AR134" s="237"/>
      <c r="AS134" s="237"/>
      <c r="AT134" s="237"/>
      <c r="AU134" s="379" t="s">
        <v>447</v>
      </c>
      <c r="AV134" s="237"/>
      <c r="AW134" s="237"/>
      <c r="AX134" s="380"/>
      <c r="AY134">
        <f>$AY$132</f>
        <v>1</v>
      </c>
    </row>
    <row r="135" spans="1:51" ht="39.75" customHeight="1" x14ac:dyDescent="0.15">
      <c r="A135" s="872"/>
      <c r="B135" s="873"/>
      <c r="C135" s="877"/>
      <c r="D135" s="873"/>
      <c r="E135" s="877"/>
      <c r="F135" s="882"/>
      <c r="G135" s="373"/>
      <c r="H135" s="479"/>
      <c r="I135" s="479"/>
      <c r="J135" s="479"/>
      <c r="K135" s="479"/>
      <c r="L135" s="479"/>
      <c r="M135" s="479"/>
      <c r="N135" s="479"/>
      <c r="O135" s="479"/>
      <c r="P135" s="479"/>
      <c r="Q135" s="479"/>
      <c r="R135" s="479"/>
      <c r="S135" s="479"/>
      <c r="T135" s="479"/>
      <c r="U135" s="479"/>
      <c r="V135" s="479"/>
      <c r="W135" s="479"/>
      <c r="X135" s="650"/>
      <c r="Y135" s="200" t="s">
        <v>100</v>
      </c>
      <c r="Z135" s="198"/>
      <c r="AA135" s="199"/>
      <c r="AB135" s="381" t="s">
        <v>447</v>
      </c>
      <c r="AC135" s="268"/>
      <c r="AD135" s="268"/>
      <c r="AE135" s="379" t="s">
        <v>447</v>
      </c>
      <c r="AF135" s="237"/>
      <c r="AG135" s="237"/>
      <c r="AH135" s="237"/>
      <c r="AI135" s="379" t="s">
        <v>447</v>
      </c>
      <c r="AJ135" s="237"/>
      <c r="AK135" s="237"/>
      <c r="AL135" s="237"/>
      <c r="AM135" s="379" t="s">
        <v>447</v>
      </c>
      <c r="AN135" s="237"/>
      <c r="AO135" s="237"/>
      <c r="AP135" s="237"/>
      <c r="AQ135" s="379" t="s">
        <v>447</v>
      </c>
      <c r="AR135" s="237"/>
      <c r="AS135" s="237"/>
      <c r="AT135" s="237"/>
      <c r="AU135" s="379" t="s">
        <v>447</v>
      </c>
      <c r="AV135" s="237"/>
      <c r="AW135" s="237"/>
      <c r="AX135" s="380"/>
      <c r="AY135">
        <f>$AY$132</f>
        <v>1</v>
      </c>
    </row>
    <row r="136" spans="1:51" ht="18.75" hidden="1" customHeight="1" x14ac:dyDescent="0.15">
      <c r="A136" s="872"/>
      <c r="B136" s="873"/>
      <c r="C136" s="877"/>
      <c r="D136" s="873"/>
      <c r="E136" s="877"/>
      <c r="F136" s="882"/>
      <c r="G136" s="787" t="s">
        <v>320</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47</v>
      </c>
      <c r="AC136" s="243"/>
      <c r="AD136" s="244"/>
      <c r="AE136" s="251" t="s">
        <v>419</v>
      </c>
      <c r="AF136" s="252"/>
      <c r="AG136" s="252"/>
      <c r="AH136" s="253"/>
      <c r="AI136" s="251" t="s">
        <v>83</v>
      </c>
      <c r="AJ136" s="252"/>
      <c r="AK136" s="252"/>
      <c r="AL136" s="253"/>
      <c r="AM136" s="251" t="s">
        <v>185</v>
      </c>
      <c r="AN136" s="252"/>
      <c r="AO136" s="252"/>
      <c r="AP136" s="253"/>
      <c r="AQ136" s="242" t="s">
        <v>301</v>
      </c>
      <c r="AR136" s="243"/>
      <c r="AS136" s="243"/>
      <c r="AT136" s="244"/>
      <c r="AU136" s="376" t="s">
        <v>325</v>
      </c>
      <c r="AV136" s="376"/>
      <c r="AW136" s="376"/>
      <c r="AX136" s="377"/>
      <c r="AY136">
        <f>COUNTA($G$138)</f>
        <v>0</v>
      </c>
    </row>
    <row r="137" spans="1:51" ht="18.75" hidden="1" customHeight="1" x14ac:dyDescent="0.15">
      <c r="A137" s="872"/>
      <c r="B137" s="873"/>
      <c r="C137" s="877"/>
      <c r="D137" s="873"/>
      <c r="E137" s="877"/>
      <c r="F137" s="882"/>
      <c r="G137" s="788"/>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302</v>
      </c>
      <c r="AT137" s="226"/>
      <c r="AU137" s="224"/>
      <c r="AV137" s="224"/>
      <c r="AW137" s="225" t="s">
        <v>293</v>
      </c>
      <c r="AX137" s="256"/>
      <c r="AY137">
        <f>$AY$136</f>
        <v>0</v>
      </c>
    </row>
    <row r="138" spans="1:51" ht="39.75" hidden="1" customHeight="1" x14ac:dyDescent="0.15">
      <c r="A138" s="872"/>
      <c r="B138" s="873"/>
      <c r="C138" s="877"/>
      <c r="D138" s="873"/>
      <c r="E138" s="877"/>
      <c r="F138" s="882"/>
      <c r="G138" s="751"/>
      <c r="H138" s="647"/>
      <c r="I138" s="647"/>
      <c r="J138" s="647"/>
      <c r="K138" s="647"/>
      <c r="L138" s="647"/>
      <c r="M138" s="647"/>
      <c r="N138" s="647"/>
      <c r="O138" s="647"/>
      <c r="P138" s="647"/>
      <c r="Q138" s="647"/>
      <c r="R138" s="647"/>
      <c r="S138" s="647"/>
      <c r="T138" s="647"/>
      <c r="U138" s="647"/>
      <c r="V138" s="647"/>
      <c r="W138" s="647"/>
      <c r="X138" s="648"/>
      <c r="Y138" s="267" t="s">
        <v>321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2"/>
      <c r="B139" s="873"/>
      <c r="C139" s="877"/>
      <c r="D139" s="873"/>
      <c r="E139" s="877"/>
      <c r="F139" s="882"/>
      <c r="G139" s="373"/>
      <c r="H139" s="479"/>
      <c r="I139" s="479"/>
      <c r="J139" s="479"/>
      <c r="K139" s="479"/>
      <c r="L139" s="479"/>
      <c r="M139" s="479"/>
      <c r="N139" s="479"/>
      <c r="O139" s="479"/>
      <c r="P139" s="479"/>
      <c r="Q139" s="479"/>
      <c r="R139" s="479"/>
      <c r="S139" s="479"/>
      <c r="T139" s="479"/>
      <c r="U139" s="479"/>
      <c r="V139" s="479"/>
      <c r="W139" s="479"/>
      <c r="X139" s="650"/>
      <c r="Y139" s="200" t="s">
        <v>100</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2"/>
      <c r="B140" s="873"/>
      <c r="C140" s="877"/>
      <c r="D140" s="873"/>
      <c r="E140" s="877"/>
      <c r="F140" s="882"/>
      <c r="G140" s="787" t="s">
        <v>320</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47</v>
      </c>
      <c r="AC140" s="243"/>
      <c r="AD140" s="244"/>
      <c r="AE140" s="251" t="s">
        <v>419</v>
      </c>
      <c r="AF140" s="252"/>
      <c r="AG140" s="252"/>
      <c r="AH140" s="253"/>
      <c r="AI140" s="251" t="s">
        <v>83</v>
      </c>
      <c r="AJ140" s="252"/>
      <c r="AK140" s="252"/>
      <c r="AL140" s="253"/>
      <c r="AM140" s="251" t="s">
        <v>185</v>
      </c>
      <c r="AN140" s="252"/>
      <c r="AO140" s="252"/>
      <c r="AP140" s="253"/>
      <c r="AQ140" s="242" t="s">
        <v>301</v>
      </c>
      <c r="AR140" s="243"/>
      <c r="AS140" s="243"/>
      <c r="AT140" s="244"/>
      <c r="AU140" s="376" t="s">
        <v>325</v>
      </c>
      <c r="AV140" s="376"/>
      <c r="AW140" s="376"/>
      <c r="AX140" s="377"/>
      <c r="AY140">
        <f>COUNTA($G$142)</f>
        <v>0</v>
      </c>
    </row>
    <row r="141" spans="1:51" ht="18.75" hidden="1" customHeight="1" x14ac:dyDescent="0.15">
      <c r="A141" s="872"/>
      <c r="B141" s="873"/>
      <c r="C141" s="877"/>
      <c r="D141" s="873"/>
      <c r="E141" s="877"/>
      <c r="F141" s="882"/>
      <c r="G141" s="788"/>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302</v>
      </c>
      <c r="AT141" s="226"/>
      <c r="AU141" s="224"/>
      <c r="AV141" s="224"/>
      <c r="AW141" s="225" t="s">
        <v>293</v>
      </c>
      <c r="AX141" s="256"/>
      <c r="AY141">
        <f>$AY$140</f>
        <v>0</v>
      </c>
    </row>
    <row r="142" spans="1:51" ht="39.75" hidden="1" customHeight="1" x14ac:dyDescent="0.15">
      <c r="A142" s="872"/>
      <c r="B142" s="873"/>
      <c r="C142" s="877"/>
      <c r="D142" s="873"/>
      <c r="E142" s="877"/>
      <c r="F142" s="882"/>
      <c r="G142" s="751"/>
      <c r="H142" s="647"/>
      <c r="I142" s="647"/>
      <c r="J142" s="647"/>
      <c r="K142" s="647"/>
      <c r="L142" s="647"/>
      <c r="M142" s="647"/>
      <c r="N142" s="647"/>
      <c r="O142" s="647"/>
      <c r="P142" s="647"/>
      <c r="Q142" s="647"/>
      <c r="R142" s="647"/>
      <c r="S142" s="647"/>
      <c r="T142" s="647"/>
      <c r="U142" s="647"/>
      <c r="V142" s="647"/>
      <c r="W142" s="647"/>
      <c r="X142" s="648"/>
      <c r="Y142" s="267" t="s">
        <v>321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2"/>
      <c r="B143" s="873"/>
      <c r="C143" s="877"/>
      <c r="D143" s="873"/>
      <c r="E143" s="877"/>
      <c r="F143" s="882"/>
      <c r="G143" s="373"/>
      <c r="H143" s="479"/>
      <c r="I143" s="479"/>
      <c r="J143" s="479"/>
      <c r="K143" s="479"/>
      <c r="L143" s="479"/>
      <c r="M143" s="479"/>
      <c r="N143" s="479"/>
      <c r="O143" s="479"/>
      <c r="P143" s="479"/>
      <c r="Q143" s="479"/>
      <c r="R143" s="479"/>
      <c r="S143" s="479"/>
      <c r="T143" s="479"/>
      <c r="U143" s="479"/>
      <c r="V143" s="479"/>
      <c r="W143" s="479"/>
      <c r="X143" s="650"/>
      <c r="Y143" s="200" t="s">
        <v>100</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2"/>
      <c r="B144" s="873"/>
      <c r="C144" s="877"/>
      <c r="D144" s="873"/>
      <c r="E144" s="877"/>
      <c r="F144" s="882"/>
      <c r="G144" s="787" t="s">
        <v>320</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47</v>
      </c>
      <c r="AC144" s="243"/>
      <c r="AD144" s="244"/>
      <c r="AE144" s="251" t="s">
        <v>419</v>
      </c>
      <c r="AF144" s="252"/>
      <c r="AG144" s="252"/>
      <c r="AH144" s="253"/>
      <c r="AI144" s="251" t="s">
        <v>83</v>
      </c>
      <c r="AJ144" s="252"/>
      <c r="AK144" s="252"/>
      <c r="AL144" s="253"/>
      <c r="AM144" s="251" t="s">
        <v>185</v>
      </c>
      <c r="AN144" s="252"/>
      <c r="AO144" s="252"/>
      <c r="AP144" s="253"/>
      <c r="AQ144" s="242" t="s">
        <v>301</v>
      </c>
      <c r="AR144" s="243"/>
      <c r="AS144" s="243"/>
      <c r="AT144" s="244"/>
      <c r="AU144" s="376" t="s">
        <v>325</v>
      </c>
      <c r="AV144" s="376"/>
      <c r="AW144" s="376"/>
      <c r="AX144" s="377"/>
      <c r="AY144">
        <f>COUNTA($G$146)</f>
        <v>0</v>
      </c>
    </row>
    <row r="145" spans="1:51" ht="18.75" hidden="1" customHeight="1" x14ac:dyDescent="0.15">
      <c r="A145" s="872"/>
      <c r="B145" s="873"/>
      <c r="C145" s="877"/>
      <c r="D145" s="873"/>
      <c r="E145" s="877"/>
      <c r="F145" s="882"/>
      <c r="G145" s="788"/>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302</v>
      </c>
      <c r="AT145" s="226"/>
      <c r="AU145" s="224"/>
      <c r="AV145" s="224"/>
      <c r="AW145" s="225" t="s">
        <v>293</v>
      </c>
      <c r="AX145" s="256"/>
      <c r="AY145">
        <f>$AY$144</f>
        <v>0</v>
      </c>
    </row>
    <row r="146" spans="1:51" ht="39.75" hidden="1" customHeight="1" x14ac:dyDescent="0.15">
      <c r="A146" s="872"/>
      <c r="B146" s="873"/>
      <c r="C146" s="877"/>
      <c r="D146" s="873"/>
      <c r="E146" s="877"/>
      <c r="F146" s="882"/>
      <c r="G146" s="751"/>
      <c r="H146" s="647"/>
      <c r="I146" s="647"/>
      <c r="J146" s="647"/>
      <c r="K146" s="647"/>
      <c r="L146" s="647"/>
      <c r="M146" s="647"/>
      <c r="N146" s="647"/>
      <c r="O146" s="647"/>
      <c r="P146" s="647"/>
      <c r="Q146" s="647"/>
      <c r="R146" s="647"/>
      <c r="S146" s="647"/>
      <c r="T146" s="647"/>
      <c r="U146" s="647"/>
      <c r="V146" s="647"/>
      <c r="W146" s="647"/>
      <c r="X146" s="648"/>
      <c r="Y146" s="267" t="s">
        <v>321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2"/>
      <c r="B147" s="873"/>
      <c r="C147" s="877"/>
      <c r="D147" s="873"/>
      <c r="E147" s="877"/>
      <c r="F147" s="882"/>
      <c r="G147" s="373"/>
      <c r="H147" s="479"/>
      <c r="I147" s="479"/>
      <c r="J147" s="479"/>
      <c r="K147" s="479"/>
      <c r="L147" s="479"/>
      <c r="M147" s="479"/>
      <c r="N147" s="479"/>
      <c r="O147" s="479"/>
      <c r="P147" s="479"/>
      <c r="Q147" s="479"/>
      <c r="R147" s="479"/>
      <c r="S147" s="479"/>
      <c r="T147" s="479"/>
      <c r="U147" s="479"/>
      <c r="V147" s="479"/>
      <c r="W147" s="479"/>
      <c r="X147" s="650"/>
      <c r="Y147" s="200" t="s">
        <v>100</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2"/>
      <c r="B148" s="873"/>
      <c r="C148" s="877"/>
      <c r="D148" s="873"/>
      <c r="E148" s="877"/>
      <c r="F148" s="882"/>
      <c r="G148" s="787" t="s">
        <v>320</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47</v>
      </c>
      <c r="AC148" s="243"/>
      <c r="AD148" s="244"/>
      <c r="AE148" s="251" t="s">
        <v>419</v>
      </c>
      <c r="AF148" s="252"/>
      <c r="AG148" s="252"/>
      <c r="AH148" s="253"/>
      <c r="AI148" s="251" t="s">
        <v>83</v>
      </c>
      <c r="AJ148" s="252"/>
      <c r="AK148" s="252"/>
      <c r="AL148" s="253"/>
      <c r="AM148" s="251" t="s">
        <v>185</v>
      </c>
      <c r="AN148" s="252"/>
      <c r="AO148" s="252"/>
      <c r="AP148" s="253"/>
      <c r="AQ148" s="242" t="s">
        <v>301</v>
      </c>
      <c r="AR148" s="243"/>
      <c r="AS148" s="243"/>
      <c r="AT148" s="244"/>
      <c r="AU148" s="376" t="s">
        <v>325</v>
      </c>
      <c r="AV148" s="376"/>
      <c r="AW148" s="376"/>
      <c r="AX148" s="377"/>
      <c r="AY148">
        <f>COUNTA($G$150)</f>
        <v>0</v>
      </c>
    </row>
    <row r="149" spans="1:51" ht="18.75" hidden="1" customHeight="1" x14ac:dyDescent="0.15">
      <c r="A149" s="872"/>
      <c r="B149" s="873"/>
      <c r="C149" s="877"/>
      <c r="D149" s="873"/>
      <c r="E149" s="877"/>
      <c r="F149" s="882"/>
      <c r="G149" s="788"/>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302</v>
      </c>
      <c r="AT149" s="226"/>
      <c r="AU149" s="224"/>
      <c r="AV149" s="224"/>
      <c r="AW149" s="225" t="s">
        <v>293</v>
      </c>
      <c r="AX149" s="256"/>
      <c r="AY149">
        <f>$AY$148</f>
        <v>0</v>
      </c>
    </row>
    <row r="150" spans="1:51" ht="39.75" hidden="1" customHeight="1" x14ac:dyDescent="0.15">
      <c r="A150" s="872"/>
      <c r="B150" s="873"/>
      <c r="C150" s="877"/>
      <c r="D150" s="873"/>
      <c r="E150" s="877"/>
      <c r="F150" s="882"/>
      <c r="G150" s="751"/>
      <c r="H150" s="647"/>
      <c r="I150" s="647"/>
      <c r="J150" s="647"/>
      <c r="K150" s="647"/>
      <c r="L150" s="647"/>
      <c r="M150" s="647"/>
      <c r="N150" s="647"/>
      <c r="O150" s="647"/>
      <c r="P150" s="647"/>
      <c r="Q150" s="647"/>
      <c r="R150" s="647"/>
      <c r="S150" s="647"/>
      <c r="T150" s="647"/>
      <c r="U150" s="647"/>
      <c r="V150" s="647"/>
      <c r="W150" s="647"/>
      <c r="X150" s="648"/>
      <c r="Y150" s="267" t="s">
        <v>321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2"/>
      <c r="B151" s="873"/>
      <c r="C151" s="877"/>
      <c r="D151" s="873"/>
      <c r="E151" s="877"/>
      <c r="F151" s="882"/>
      <c r="G151" s="373"/>
      <c r="H151" s="479"/>
      <c r="I151" s="479"/>
      <c r="J151" s="479"/>
      <c r="K151" s="479"/>
      <c r="L151" s="479"/>
      <c r="M151" s="479"/>
      <c r="N151" s="479"/>
      <c r="O151" s="479"/>
      <c r="P151" s="479"/>
      <c r="Q151" s="479"/>
      <c r="R151" s="479"/>
      <c r="S151" s="479"/>
      <c r="T151" s="479"/>
      <c r="U151" s="479"/>
      <c r="V151" s="479"/>
      <c r="W151" s="479"/>
      <c r="X151" s="650"/>
      <c r="Y151" s="200" t="s">
        <v>100</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2"/>
      <c r="B152" s="873"/>
      <c r="C152" s="877"/>
      <c r="D152" s="873"/>
      <c r="E152" s="877"/>
      <c r="F152" s="882"/>
      <c r="G152" s="789" t="s">
        <v>41</v>
      </c>
      <c r="H152" s="252"/>
      <c r="I152" s="252"/>
      <c r="J152" s="252"/>
      <c r="K152" s="252"/>
      <c r="L152" s="252"/>
      <c r="M152" s="252"/>
      <c r="N152" s="252"/>
      <c r="O152" s="252"/>
      <c r="P152" s="253"/>
      <c r="Q152" s="251" t="s">
        <v>400</v>
      </c>
      <c r="R152" s="252"/>
      <c r="S152" s="252"/>
      <c r="T152" s="252"/>
      <c r="U152" s="252"/>
      <c r="V152" s="252"/>
      <c r="W152" s="252"/>
      <c r="X152" s="252"/>
      <c r="Y152" s="252"/>
      <c r="Z152" s="252"/>
      <c r="AA152" s="252"/>
      <c r="AB152" s="790" t="s">
        <v>401</v>
      </c>
      <c r="AC152" s="252"/>
      <c r="AD152" s="253"/>
      <c r="AE152" s="251" t="s">
        <v>327</v>
      </c>
      <c r="AF152" s="252"/>
      <c r="AG152" s="252"/>
      <c r="AH152" s="252"/>
      <c r="AI152" s="252"/>
      <c r="AJ152" s="252"/>
      <c r="AK152" s="252"/>
      <c r="AL152" s="252"/>
      <c r="AM152" s="252"/>
      <c r="AN152" s="252"/>
      <c r="AO152" s="252"/>
      <c r="AP152" s="252"/>
      <c r="AQ152" s="252"/>
      <c r="AR152" s="252"/>
      <c r="AS152" s="252"/>
      <c r="AT152" s="252"/>
      <c r="AU152" s="252"/>
      <c r="AV152" s="252"/>
      <c r="AW152" s="252"/>
      <c r="AX152" s="792"/>
      <c r="AY152">
        <f>COUNTA($G$154)</f>
        <v>0</v>
      </c>
    </row>
    <row r="153" spans="1:51" ht="22.5" hidden="1" customHeight="1" x14ac:dyDescent="0.15">
      <c r="A153" s="872"/>
      <c r="B153" s="873"/>
      <c r="C153" s="877"/>
      <c r="D153" s="873"/>
      <c r="E153" s="877"/>
      <c r="F153" s="882"/>
      <c r="G153" s="788"/>
      <c r="H153" s="225"/>
      <c r="I153" s="225"/>
      <c r="J153" s="225"/>
      <c r="K153" s="225"/>
      <c r="L153" s="225"/>
      <c r="M153" s="225"/>
      <c r="N153" s="225"/>
      <c r="O153" s="225"/>
      <c r="P153" s="226"/>
      <c r="Q153" s="681"/>
      <c r="R153" s="225"/>
      <c r="S153" s="225"/>
      <c r="T153" s="225"/>
      <c r="U153" s="225"/>
      <c r="V153" s="225"/>
      <c r="W153" s="225"/>
      <c r="X153" s="225"/>
      <c r="Y153" s="225"/>
      <c r="Z153" s="225"/>
      <c r="AA153" s="225"/>
      <c r="AB153" s="791"/>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2"/>
      <c r="B154" s="873"/>
      <c r="C154" s="877"/>
      <c r="D154" s="873"/>
      <c r="E154" s="877"/>
      <c r="F154" s="882"/>
      <c r="G154" s="751"/>
      <c r="H154" s="647"/>
      <c r="I154" s="647"/>
      <c r="J154" s="647"/>
      <c r="K154" s="647"/>
      <c r="L154" s="647"/>
      <c r="M154" s="647"/>
      <c r="N154" s="647"/>
      <c r="O154" s="647"/>
      <c r="P154" s="648"/>
      <c r="Q154" s="793"/>
      <c r="R154" s="647"/>
      <c r="S154" s="647"/>
      <c r="T154" s="647"/>
      <c r="U154" s="647"/>
      <c r="V154" s="647"/>
      <c r="W154" s="647"/>
      <c r="X154" s="647"/>
      <c r="Y154" s="647"/>
      <c r="Z154" s="647"/>
      <c r="AA154" s="794"/>
      <c r="AB154" s="797"/>
      <c r="AC154" s="798"/>
      <c r="AD154" s="798"/>
      <c r="AE154" s="280"/>
      <c r="AF154" s="280"/>
      <c r="AG154" s="280"/>
      <c r="AH154" s="280"/>
      <c r="AI154" s="280"/>
      <c r="AJ154" s="280"/>
      <c r="AK154" s="280"/>
      <c r="AL154" s="280"/>
      <c r="AM154" s="280"/>
      <c r="AN154" s="280"/>
      <c r="AO154" s="280"/>
      <c r="AP154" s="280"/>
      <c r="AQ154" s="280"/>
      <c r="AR154" s="280"/>
      <c r="AS154" s="280"/>
      <c r="AT154" s="280"/>
      <c r="AU154" s="280"/>
      <c r="AV154" s="280"/>
      <c r="AW154" s="280"/>
      <c r="AX154" s="803"/>
      <c r="AY154">
        <f t="shared" si="6"/>
        <v>0</v>
      </c>
    </row>
    <row r="155" spans="1:51" ht="22.5" hidden="1" customHeight="1" x14ac:dyDescent="0.15">
      <c r="A155" s="872"/>
      <c r="B155" s="873"/>
      <c r="C155" s="877"/>
      <c r="D155" s="873"/>
      <c r="E155" s="877"/>
      <c r="F155" s="882"/>
      <c r="G155" s="752"/>
      <c r="H155" s="428"/>
      <c r="I155" s="428"/>
      <c r="J155" s="428"/>
      <c r="K155" s="428"/>
      <c r="L155" s="428"/>
      <c r="M155" s="428"/>
      <c r="N155" s="428"/>
      <c r="O155" s="428"/>
      <c r="P155" s="649"/>
      <c r="Q155" s="427"/>
      <c r="R155" s="428"/>
      <c r="S155" s="428"/>
      <c r="T155" s="428"/>
      <c r="U155" s="428"/>
      <c r="V155" s="428"/>
      <c r="W155" s="428"/>
      <c r="X155" s="428"/>
      <c r="Y155" s="428"/>
      <c r="Z155" s="428"/>
      <c r="AA155" s="795"/>
      <c r="AB155" s="799"/>
      <c r="AC155" s="800"/>
      <c r="AD155" s="800"/>
      <c r="AE155" s="280"/>
      <c r="AF155" s="280"/>
      <c r="AG155" s="280"/>
      <c r="AH155" s="280"/>
      <c r="AI155" s="280"/>
      <c r="AJ155" s="280"/>
      <c r="AK155" s="280"/>
      <c r="AL155" s="280"/>
      <c r="AM155" s="280"/>
      <c r="AN155" s="280"/>
      <c r="AO155" s="280"/>
      <c r="AP155" s="280"/>
      <c r="AQ155" s="280"/>
      <c r="AR155" s="280"/>
      <c r="AS155" s="280"/>
      <c r="AT155" s="280"/>
      <c r="AU155" s="280"/>
      <c r="AV155" s="280"/>
      <c r="AW155" s="280"/>
      <c r="AX155" s="803"/>
      <c r="AY155">
        <f t="shared" si="6"/>
        <v>0</v>
      </c>
    </row>
    <row r="156" spans="1:51" ht="25.5" hidden="1" customHeight="1" x14ac:dyDescent="0.15">
      <c r="A156" s="872"/>
      <c r="B156" s="873"/>
      <c r="C156" s="877"/>
      <c r="D156" s="873"/>
      <c r="E156" s="877"/>
      <c r="F156" s="882"/>
      <c r="G156" s="752"/>
      <c r="H156" s="428"/>
      <c r="I156" s="428"/>
      <c r="J156" s="428"/>
      <c r="K156" s="428"/>
      <c r="L156" s="428"/>
      <c r="M156" s="428"/>
      <c r="N156" s="428"/>
      <c r="O156" s="428"/>
      <c r="P156" s="649"/>
      <c r="Q156" s="427"/>
      <c r="R156" s="428"/>
      <c r="S156" s="428"/>
      <c r="T156" s="428"/>
      <c r="U156" s="428"/>
      <c r="V156" s="428"/>
      <c r="W156" s="428"/>
      <c r="X156" s="428"/>
      <c r="Y156" s="428"/>
      <c r="Z156" s="428"/>
      <c r="AA156" s="795"/>
      <c r="AB156" s="799"/>
      <c r="AC156" s="800"/>
      <c r="AD156" s="800"/>
      <c r="AE156" s="382" t="s">
        <v>329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2"/>
      <c r="B157" s="873"/>
      <c r="C157" s="877"/>
      <c r="D157" s="873"/>
      <c r="E157" s="877"/>
      <c r="F157" s="882"/>
      <c r="G157" s="752"/>
      <c r="H157" s="428"/>
      <c r="I157" s="428"/>
      <c r="J157" s="428"/>
      <c r="K157" s="428"/>
      <c r="L157" s="428"/>
      <c r="M157" s="428"/>
      <c r="N157" s="428"/>
      <c r="O157" s="428"/>
      <c r="P157" s="649"/>
      <c r="Q157" s="427"/>
      <c r="R157" s="428"/>
      <c r="S157" s="428"/>
      <c r="T157" s="428"/>
      <c r="U157" s="428"/>
      <c r="V157" s="428"/>
      <c r="W157" s="428"/>
      <c r="X157" s="428"/>
      <c r="Y157" s="428"/>
      <c r="Z157" s="428"/>
      <c r="AA157" s="795"/>
      <c r="AB157" s="799"/>
      <c r="AC157" s="800"/>
      <c r="AD157" s="800"/>
      <c r="AE157" s="793"/>
      <c r="AF157" s="647"/>
      <c r="AG157" s="647"/>
      <c r="AH157" s="647"/>
      <c r="AI157" s="647"/>
      <c r="AJ157" s="647"/>
      <c r="AK157" s="647"/>
      <c r="AL157" s="647"/>
      <c r="AM157" s="647"/>
      <c r="AN157" s="647"/>
      <c r="AO157" s="647"/>
      <c r="AP157" s="647"/>
      <c r="AQ157" s="647"/>
      <c r="AR157" s="647"/>
      <c r="AS157" s="647"/>
      <c r="AT157" s="647"/>
      <c r="AU157" s="647"/>
      <c r="AV157" s="647"/>
      <c r="AW157" s="647"/>
      <c r="AX157" s="804"/>
      <c r="AY157">
        <f t="shared" si="6"/>
        <v>0</v>
      </c>
    </row>
    <row r="158" spans="1:51" ht="22.5" hidden="1" customHeight="1" x14ac:dyDescent="0.15">
      <c r="A158" s="872"/>
      <c r="B158" s="873"/>
      <c r="C158" s="877"/>
      <c r="D158" s="873"/>
      <c r="E158" s="877"/>
      <c r="F158" s="882"/>
      <c r="G158" s="373"/>
      <c r="H158" s="479"/>
      <c r="I158" s="479"/>
      <c r="J158" s="479"/>
      <c r="K158" s="479"/>
      <c r="L158" s="479"/>
      <c r="M158" s="479"/>
      <c r="N158" s="479"/>
      <c r="O158" s="479"/>
      <c r="P158" s="650"/>
      <c r="Q158" s="478"/>
      <c r="R158" s="479"/>
      <c r="S158" s="479"/>
      <c r="T158" s="479"/>
      <c r="U158" s="479"/>
      <c r="V158" s="479"/>
      <c r="W158" s="479"/>
      <c r="X158" s="479"/>
      <c r="Y158" s="479"/>
      <c r="Z158" s="479"/>
      <c r="AA158" s="796"/>
      <c r="AB158" s="801"/>
      <c r="AC158" s="802"/>
      <c r="AD158" s="802"/>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2"/>
      <c r="B159" s="873"/>
      <c r="C159" s="877"/>
      <c r="D159" s="873"/>
      <c r="E159" s="877"/>
      <c r="F159" s="882"/>
      <c r="G159" s="789" t="s">
        <v>41</v>
      </c>
      <c r="H159" s="252"/>
      <c r="I159" s="252"/>
      <c r="J159" s="252"/>
      <c r="K159" s="252"/>
      <c r="L159" s="252"/>
      <c r="M159" s="252"/>
      <c r="N159" s="252"/>
      <c r="O159" s="252"/>
      <c r="P159" s="253"/>
      <c r="Q159" s="251" t="s">
        <v>400</v>
      </c>
      <c r="R159" s="252"/>
      <c r="S159" s="252"/>
      <c r="T159" s="252"/>
      <c r="U159" s="252"/>
      <c r="V159" s="252"/>
      <c r="W159" s="252"/>
      <c r="X159" s="252"/>
      <c r="Y159" s="252"/>
      <c r="Z159" s="252"/>
      <c r="AA159" s="252"/>
      <c r="AB159" s="790" t="s">
        <v>401</v>
      </c>
      <c r="AC159" s="252"/>
      <c r="AD159" s="253"/>
      <c r="AE159" s="266" t="s">
        <v>327</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2"/>
      <c r="B160" s="873"/>
      <c r="C160" s="877"/>
      <c r="D160" s="873"/>
      <c r="E160" s="877"/>
      <c r="F160" s="882"/>
      <c r="G160" s="788"/>
      <c r="H160" s="225"/>
      <c r="I160" s="225"/>
      <c r="J160" s="225"/>
      <c r="K160" s="225"/>
      <c r="L160" s="225"/>
      <c r="M160" s="225"/>
      <c r="N160" s="225"/>
      <c r="O160" s="225"/>
      <c r="P160" s="226"/>
      <c r="Q160" s="681"/>
      <c r="R160" s="225"/>
      <c r="S160" s="225"/>
      <c r="T160" s="225"/>
      <c r="U160" s="225"/>
      <c r="V160" s="225"/>
      <c r="W160" s="225"/>
      <c r="X160" s="225"/>
      <c r="Y160" s="225"/>
      <c r="Z160" s="225"/>
      <c r="AA160" s="225"/>
      <c r="AB160" s="791"/>
      <c r="AC160" s="225"/>
      <c r="AD160" s="226"/>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1"/>
      <c r="H161" s="647"/>
      <c r="I161" s="647"/>
      <c r="J161" s="647"/>
      <c r="K161" s="647"/>
      <c r="L161" s="647"/>
      <c r="M161" s="647"/>
      <c r="N161" s="647"/>
      <c r="O161" s="647"/>
      <c r="P161" s="648"/>
      <c r="Q161" s="793"/>
      <c r="R161" s="647"/>
      <c r="S161" s="647"/>
      <c r="T161" s="647"/>
      <c r="U161" s="647"/>
      <c r="V161" s="647"/>
      <c r="W161" s="647"/>
      <c r="X161" s="647"/>
      <c r="Y161" s="647"/>
      <c r="Z161" s="647"/>
      <c r="AA161" s="794"/>
      <c r="AB161" s="797"/>
      <c r="AC161" s="798"/>
      <c r="AD161" s="798"/>
      <c r="AE161" s="280"/>
      <c r="AF161" s="280"/>
      <c r="AG161" s="280"/>
      <c r="AH161" s="280"/>
      <c r="AI161" s="280"/>
      <c r="AJ161" s="280"/>
      <c r="AK161" s="280"/>
      <c r="AL161" s="280"/>
      <c r="AM161" s="280"/>
      <c r="AN161" s="280"/>
      <c r="AO161" s="280"/>
      <c r="AP161" s="280"/>
      <c r="AQ161" s="280"/>
      <c r="AR161" s="280"/>
      <c r="AS161" s="280"/>
      <c r="AT161" s="280"/>
      <c r="AU161" s="280"/>
      <c r="AV161" s="280"/>
      <c r="AW161" s="280"/>
      <c r="AX161" s="803"/>
      <c r="AY161">
        <f t="shared" si="7"/>
        <v>0</v>
      </c>
    </row>
    <row r="162" spans="1:51" ht="22.5" hidden="1" customHeight="1" x14ac:dyDescent="0.15">
      <c r="A162" s="872"/>
      <c r="B162" s="873"/>
      <c r="C162" s="877"/>
      <c r="D162" s="873"/>
      <c r="E162" s="877"/>
      <c r="F162" s="882"/>
      <c r="G162" s="752"/>
      <c r="H162" s="428"/>
      <c r="I162" s="428"/>
      <c r="J162" s="428"/>
      <c r="K162" s="428"/>
      <c r="L162" s="428"/>
      <c r="M162" s="428"/>
      <c r="N162" s="428"/>
      <c r="O162" s="428"/>
      <c r="P162" s="649"/>
      <c r="Q162" s="427"/>
      <c r="R162" s="428"/>
      <c r="S162" s="428"/>
      <c r="T162" s="428"/>
      <c r="U162" s="428"/>
      <c r="V162" s="428"/>
      <c r="W162" s="428"/>
      <c r="X162" s="428"/>
      <c r="Y162" s="428"/>
      <c r="Z162" s="428"/>
      <c r="AA162" s="795"/>
      <c r="AB162" s="799"/>
      <c r="AC162" s="800"/>
      <c r="AD162" s="800"/>
      <c r="AE162" s="280"/>
      <c r="AF162" s="280"/>
      <c r="AG162" s="280"/>
      <c r="AH162" s="280"/>
      <c r="AI162" s="280"/>
      <c r="AJ162" s="280"/>
      <c r="AK162" s="280"/>
      <c r="AL162" s="280"/>
      <c r="AM162" s="280"/>
      <c r="AN162" s="280"/>
      <c r="AO162" s="280"/>
      <c r="AP162" s="280"/>
      <c r="AQ162" s="280"/>
      <c r="AR162" s="280"/>
      <c r="AS162" s="280"/>
      <c r="AT162" s="280"/>
      <c r="AU162" s="280"/>
      <c r="AV162" s="280"/>
      <c r="AW162" s="280"/>
      <c r="AX162" s="803"/>
      <c r="AY162">
        <f t="shared" si="7"/>
        <v>0</v>
      </c>
    </row>
    <row r="163" spans="1:51" ht="25.5" hidden="1" customHeight="1" x14ac:dyDescent="0.15">
      <c r="A163" s="872"/>
      <c r="B163" s="873"/>
      <c r="C163" s="877"/>
      <c r="D163" s="873"/>
      <c r="E163" s="877"/>
      <c r="F163" s="882"/>
      <c r="G163" s="752"/>
      <c r="H163" s="428"/>
      <c r="I163" s="428"/>
      <c r="J163" s="428"/>
      <c r="K163" s="428"/>
      <c r="L163" s="428"/>
      <c r="M163" s="428"/>
      <c r="N163" s="428"/>
      <c r="O163" s="428"/>
      <c r="P163" s="649"/>
      <c r="Q163" s="427"/>
      <c r="R163" s="428"/>
      <c r="S163" s="428"/>
      <c r="T163" s="428"/>
      <c r="U163" s="428"/>
      <c r="V163" s="428"/>
      <c r="W163" s="428"/>
      <c r="X163" s="428"/>
      <c r="Y163" s="428"/>
      <c r="Z163" s="428"/>
      <c r="AA163" s="795"/>
      <c r="AB163" s="799"/>
      <c r="AC163" s="800"/>
      <c r="AD163" s="800"/>
      <c r="AE163" s="382" t="s">
        <v>329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2"/>
      <c r="B164" s="873"/>
      <c r="C164" s="877"/>
      <c r="D164" s="873"/>
      <c r="E164" s="877"/>
      <c r="F164" s="882"/>
      <c r="G164" s="752"/>
      <c r="H164" s="428"/>
      <c r="I164" s="428"/>
      <c r="J164" s="428"/>
      <c r="K164" s="428"/>
      <c r="L164" s="428"/>
      <c r="M164" s="428"/>
      <c r="N164" s="428"/>
      <c r="O164" s="428"/>
      <c r="P164" s="649"/>
      <c r="Q164" s="427"/>
      <c r="R164" s="428"/>
      <c r="S164" s="428"/>
      <c r="T164" s="428"/>
      <c r="U164" s="428"/>
      <c r="V164" s="428"/>
      <c r="W164" s="428"/>
      <c r="X164" s="428"/>
      <c r="Y164" s="428"/>
      <c r="Z164" s="428"/>
      <c r="AA164" s="795"/>
      <c r="AB164" s="799"/>
      <c r="AC164" s="800"/>
      <c r="AD164" s="800"/>
      <c r="AE164" s="793"/>
      <c r="AF164" s="647"/>
      <c r="AG164" s="647"/>
      <c r="AH164" s="647"/>
      <c r="AI164" s="647"/>
      <c r="AJ164" s="647"/>
      <c r="AK164" s="647"/>
      <c r="AL164" s="647"/>
      <c r="AM164" s="647"/>
      <c r="AN164" s="647"/>
      <c r="AO164" s="647"/>
      <c r="AP164" s="647"/>
      <c r="AQ164" s="647"/>
      <c r="AR164" s="647"/>
      <c r="AS164" s="647"/>
      <c r="AT164" s="647"/>
      <c r="AU164" s="647"/>
      <c r="AV164" s="647"/>
      <c r="AW164" s="647"/>
      <c r="AX164" s="804"/>
      <c r="AY164">
        <f t="shared" si="7"/>
        <v>0</v>
      </c>
    </row>
    <row r="165" spans="1:51" ht="22.5" hidden="1" customHeight="1" x14ac:dyDescent="0.15">
      <c r="A165" s="872"/>
      <c r="B165" s="873"/>
      <c r="C165" s="877"/>
      <c r="D165" s="873"/>
      <c r="E165" s="877"/>
      <c r="F165" s="882"/>
      <c r="G165" s="373"/>
      <c r="H165" s="479"/>
      <c r="I165" s="479"/>
      <c r="J165" s="479"/>
      <c r="K165" s="479"/>
      <c r="L165" s="479"/>
      <c r="M165" s="479"/>
      <c r="N165" s="479"/>
      <c r="O165" s="479"/>
      <c r="P165" s="650"/>
      <c r="Q165" s="478"/>
      <c r="R165" s="479"/>
      <c r="S165" s="479"/>
      <c r="T165" s="479"/>
      <c r="U165" s="479"/>
      <c r="V165" s="479"/>
      <c r="W165" s="479"/>
      <c r="X165" s="479"/>
      <c r="Y165" s="479"/>
      <c r="Z165" s="479"/>
      <c r="AA165" s="796"/>
      <c r="AB165" s="801"/>
      <c r="AC165" s="802"/>
      <c r="AD165" s="802"/>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2"/>
      <c r="B166" s="873"/>
      <c r="C166" s="877"/>
      <c r="D166" s="873"/>
      <c r="E166" s="877"/>
      <c r="F166" s="882"/>
      <c r="G166" s="789" t="s">
        <v>41</v>
      </c>
      <c r="H166" s="252"/>
      <c r="I166" s="252"/>
      <c r="J166" s="252"/>
      <c r="K166" s="252"/>
      <c r="L166" s="252"/>
      <c r="M166" s="252"/>
      <c r="N166" s="252"/>
      <c r="O166" s="252"/>
      <c r="P166" s="253"/>
      <c r="Q166" s="251" t="s">
        <v>400</v>
      </c>
      <c r="R166" s="252"/>
      <c r="S166" s="252"/>
      <c r="T166" s="252"/>
      <c r="U166" s="252"/>
      <c r="V166" s="252"/>
      <c r="W166" s="252"/>
      <c r="X166" s="252"/>
      <c r="Y166" s="252"/>
      <c r="Z166" s="252"/>
      <c r="AA166" s="252"/>
      <c r="AB166" s="790" t="s">
        <v>401</v>
      </c>
      <c r="AC166" s="252"/>
      <c r="AD166" s="253"/>
      <c r="AE166" s="266" t="s">
        <v>327</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2"/>
      <c r="B167" s="873"/>
      <c r="C167" s="877"/>
      <c r="D167" s="873"/>
      <c r="E167" s="877"/>
      <c r="F167" s="882"/>
      <c r="G167" s="788"/>
      <c r="H167" s="225"/>
      <c r="I167" s="225"/>
      <c r="J167" s="225"/>
      <c r="K167" s="225"/>
      <c r="L167" s="225"/>
      <c r="M167" s="225"/>
      <c r="N167" s="225"/>
      <c r="O167" s="225"/>
      <c r="P167" s="226"/>
      <c r="Q167" s="681"/>
      <c r="R167" s="225"/>
      <c r="S167" s="225"/>
      <c r="T167" s="225"/>
      <c r="U167" s="225"/>
      <c r="V167" s="225"/>
      <c r="W167" s="225"/>
      <c r="X167" s="225"/>
      <c r="Y167" s="225"/>
      <c r="Z167" s="225"/>
      <c r="AA167" s="225"/>
      <c r="AB167" s="791"/>
      <c r="AC167" s="225"/>
      <c r="AD167" s="226"/>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1"/>
      <c r="H168" s="647"/>
      <c r="I168" s="647"/>
      <c r="J168" s="647"/>
      <c r="K168" s="647"/>
      <c r="L168" s="647"/>
      <c r="M168" s="647"/>
      <c r="N168" s="647"/>
      <c r="O168" s="647"/>
      <c r="P168" s="648"/>
      <c r="Q168" s="793"/>
      <c r="R168" s="647"/>
      <c r="S168" s="647"/>
      <c r="T168" s="647"/>
      <c r="U168" s="647"/>
      <c r="V168" s="647"/>
      <c r="W168" s="647"/>
      <c r="X168" s="647"/>
      <c r="Y168" s="647"/>
      <c r="Z168" s="647"/>
      <c r="AA168" s="794"/>
      <c r="AB168" s="797"/>
      <c r="AC168" s="798"/>
      <c r="AD168" s="798"/>
      <c r="AE168" s="280"/>
      <c r="AF168" s="280"/>
      <c r="AG168" s="280"/>
      <c r="AH168" s="280"/>
      <c r="AI168" s="280"/>
      <c r="AJ168" s="280"/>
      <c r="AK168" s="280"/>
      <c r="AL168" s="280"/>
      <c r="AM168" s="280"/>
      <c r="AN168" s="280"/>
      <c r="AO168" s="280"/>
      <c r="AP168" s="280"/>
      <c r="AQ168" s="280"/>
      <c r="AR168" s="280"/>
      <c r="AS168" s="280"/>
      <c r="AT168" s="280"/>
      <c r="AU168" s="280"/>
      <c r="AV168" s="280"/>
      <c r="AW168" s="280"/>
      <c r="AX168" s="803"/>
      <c r="AY168">
        <f t="shared" si="8"/>
        <v>0</v>
      </c>
    </row>
    <row r="169" spans="1:51" ht="22.5" hidden="1" customHeight="1" x14ac:dyDescent="0.15">
      <c r="A169" s="872"/>
      <c r="B169" s="873"/>
      <c r="C169" s="877"/>
      <c r="D169" s="873"/>
      <c r="E169" s="877"/>
      <c r="F169" s="882"/>
      <c r="G169" s="752"/>
      <c r="H169" s="428"/>
      <c r="I169" s="428"/>
      <c r="J169" s="428"/>
      <c r="K169" s="428"/>
      <c r="L169" s="428"/>
      <c r="M169" s="428"/>
      <c r="N169" s="428"/>
      <c r="O169" s="428"/>
      <c r="P169" s="649"/>
      <c r="Q169" s="427"/>
      <c r="R169" s="428"/>
      <c r="S169" s="428"/>
      <c r="T169" s="428"/>
      <c r="U169" s="428"/>
      <c r="V169" s="428"/>
      <c r="W169" s="428"/>
      <c r="X169" s="428"/>
      <c r="Y169" s="428"/>
      <c r="Z169" s="428"/>
      <c r="AA169" s="795"/>
      <c r="AB169" s="799"/>
      <c r="AC169" s="800"/>
      <c r="AD169" s="800"/>
      <c r="AE169" s="280"/>
      <c r="AF169" s="280"/>
      <c r="AG169" s="280"/>
      <c r="AH169" s="280"/>
      <c r="AI169" s="280"/>
      <c r="AJ169" s="280"/>
      <c r="AK169" s="280"/>
      <c r="AL169" s="280"/>
      <c r="AM169" s="280"/>
      <c r="AN169" s="280"/>
      <c r="AO169" s="280"/>
      <c r="AP169" s="280"/>
      <c r="AQ169" s="280"/>
      <c r="AR169" s="280"/>
      <c r="AS169" s="280"/>
      <c r="AT169" s="280"/>
      <c r="AU169" s="280"/>
      <c r="AV169" s="280"/>
      <c r="AW169" s="280"/>
      <c r="AX169" s="803"/>
      <c r="AY169">
        <f t="shared" si="8"/>
        <v>0</v>
      </c>
    </row>
    <row r="170" spans="1:51" ht="25.5" hidden="1" customHeight="1" x14ac:dyDescent="0.15">
      <c r="A170" s="872"/>
      <c r="B170" s="873"/>
      <c r="C170" s="877"/>
      <c r="D170" s="873"/>
      <c r="E170" s="877"/>
      <c r="F170" s="882"/>
      <c r="G170" s="752"/>
      <c r="H170" s="428"/>
      <c r="I170" s="428"/>
      <c r="J170" s="428"/>
      <c r="K170" s="428"/>
      <c r="L170" s="428"/>
      <c r="M170" s="428"/>
      <c r="N170" s="428"/>
      <c r="O170" s="428"/>
      <c r="P170" s="649"/>
      <c r="Q170" s="427"/>
      <c r="R170" s="428"/>
      <c r="S170" s="428"/>
      <c r="T170" s="428"/>
      <c r="U170" s="428"/>
      <c r="V170" s="428"/>
      <c r="W170" s="428"/>
      <c r="X170" s="428"/>
      <c r="Y170" s="428"/>
      <c r="Z170" s="428"/>
      <c r="AA170" s="795"/>
      <c r="AB170" s="799"/>
      <c r="AC170" s="800"/>
      <c r="AD170" s="800"/>
      <c r="AE170" s="382" t="s">
        <v>329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2"/>
      <c r="B171" s="873"/>
      <c r="C171" s="877"/>
      <c r="D171" s="873"/>
      <c r="E171" s="877"/>
      <c r="F171" s="882"/>
      <c r="G171" s="752"/>
      <c r="H171" s="428"/>
      <c r="I171" s="428"/>
      <c r="J171" s="428"/>
      <c r="K171" s="428"/>
      <c r="L171" s="428"/>
      <c r="M171" s="428"/>
      <c r="N171" s="428"/>
      <c r="O171" s="428"/>
      <c r="P171" s="649"/>
      <c r="Q171" s="427"/>
      <c r="R171" s="428"/>
      <c r="S171" s="428"/>
      <c r="T171" s="428"/>
      <c r="U171" s="428"/>
      <c r="V171" s="428"/>
      <c r="W171" s="428"/>
      <c r="X171" s="428"/>
      <c r="Y171" s="428"/>
      <c r="Z171" s="428"/>
      <c r="AA171" s="795"/>
      <c r="AB171" s="799"/>
      <c r="AC171" s="800"/>
      <c r="AD171" s="800"/>
      <c r="AE171" s="793"/>
      <c r="AF171" s="647"/>
      <c r="AG171" s="647"/>
      <c r="AH171" s="647"/>
      <c r="AI171" s="647"/>
      <c r="AJ171" s="647"/>
      <c r="AK171" s="647"/>
      <c r="AL171" s="647"/>
      <c r="AM171" s="647"/>
      <c r="AN171" s="647"/>
      <c r="AO171" s="647"/>
      <c r="AP171" s="647"/>
      <c r="AQ171" s="647"/>
      <c r="AR171" s="647"/>
      <c r="AS171" s="647"/>
      <c r="AT171" s="647"/>
      <c r="AU171" s="647"/>
      <c r="AV171" s="647"/>
      <c r="AW171" s="647"/>
      <c r="AX171" s="804"/>
      <c r="AY171">
        <f t="shared" si="8"/>
        <v>0</v>
      </c>
    </row>
    <row r="172" spans="1:51" ht="22.5" hidden="1" customHeight="1" x14ac:dyDescent="0.15">
      <c r="A172" s="872"/>
      <c r="B172" s="873"/>
      <c r="C172" s="877"/>
      <c r="D172" s="873"/>
      <c r="E172" s="877"/>
      <c r="F172" s="882"/>
      <c r="G172" s="373"/>
      <c r="H172" s="479"/>
      <c r="I172" s="479"/>
      <c r="J172" s="479"/>
      <c r="K172" s="479"/>
      <c r="L172" s="479"/>
      <c r="M172" s="479"/>
      <c r="N172" s="479"/>
      <c r="O172" s="479"/>
      <c r="P172" s="650"/>
      <c r="Q172" s="478"/>
      <c r="R172" s="479"/>
      <c r="S172" s="479"/>
      <c r="T172" s="479"/>
      <c r="U172" s="479"/>
      <c r="V172" s="479"/>
      <c r="W172" s="479"/>
      <c r="X172" s="479"/>
      <c r="Y172" s="479"/>
      <c r="Z172" s="479"/>
      <c r="AA172" s="796"/>
      <c r="AB172" s="801"/>
      <c r="AC172" s="802"/>
      <c r="AD172" s="802"/>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2"/>
      <c r="B173" s="873"/>
      <c r="C173" s="877"/>
      <c r="D173" s="873"/>
      <c r="E173" s="877"/>
      <c r="F173" s="882"/>
      <c r="G173" s="789" t="s">
        <v>41</v>
      </c>
      <c r="H173" s="252"/>
      <c r="I173" s="252"/>
      <c r="J173" s="252"/>
      <c r="K173" s="252"/>
      <c r="L173" s="252"/>
      <c r="M173" s="252"/>
      <c r="N173" s="252"/>
      <c r="O173" s="252"/>
      <c r="P173" s="253"/>
      <c r="Q173" s="251" t="s">
        <v>400</v>
      </c>
      <c r="R173" s="252"/>
      <c r="S173" s="252"/>
      <c r="T173" s="252"/>
      <c r="U173" s="252"/>
      <c r="V173" s="252"/>
      <c r="W173" s="252"/>
      <c r="X173" s="252"/>
      <c r="Y173" s="252"/>
      <c r="Z173" s="252"/>
      <c r="AA173" s="252"/>
      <c r="AB173" s="790" t="s">
        <v>401</v>
      </c>
      <c r="AC173" s="252"/>
      <c r="AD173" s="253"/>
      <c r="AE173" s="266" t="s">
        <v>327</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2"/>
      <c r="B174" s="873"/>
      <c r="C174" s="877"/>
      <c r="D174" s="873"/>
      <c r="E174" s="877"/>
      <c r="F174" s="882"/>
      <c r="G174" s="788"/>
      <c r="H174" s="225"/>
      <c r="I174" s="225"/>
      <c r="J174" s="225"/>
      <c r="K174" s="225"/>
      <c r="L174" s="225"/>
      <c r="M174" s="225"/>
      <c r="N174" s="225"/>
      <c r="O174" s="225"/>
      <c r="P174" s="226"/>
      <c r="Q174" s="681"/>
      <c r="R174" s="225"/>
      <c r="S174" s="225"/>
      <c r="T174" s="225"/>
      <c r="U174" s="225"/>
      <c r="V174" s="225"/>
      <c r="W174" s="225"/>
      <c r="X174" s="225"/>
      <c r="Y174" s="225"/>
      <c r="Z174" s="225"/>
      <c r="AA174" s="225"/>
      <c r="AB174" s="791"/>
      <c r="AC174" s="225"/>
      <c r="AD174" s="226"/>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1"/>
      <c r="H175" s="647"/>
      <c r="I175" s="647"/>
      <c r="J175" s="647"/>
      <c r="K175" s="647"/>
      <c r="L175" s="647"/>
      <c r="M175" s="647"/>
      <c r="N175" s="647"/>
      <c r="O175" s="647"/>
      <c r="P175" s="648"/>
      <c r="Q175" s="793"/>
      <c r="R175" s="647"/>
      <c r="S175" s="647"/>
      <c r="T175" s="647"/>
      <c r="U175" s="647"/>
      <c r="V175" s="647"/>
      <c r="W175" s="647"/>
      <c r="X175" s="647"/>
      <c r="Y175" s="647"/>
      <c r="Z175" s="647"/>
      <c r="AA175" s="794"/>
      <c r="AB175" s="797"/>
      <c r="AC175" s="798"/>
      <c r="AD175" s="798"/>
      <c r="AE175" s="280"/>
      <c r="AF175" s="280"/>
      <c r="AG175" s="280"/>
      <c r="AH175" s="280"/>
      <c r="AI175" s="280"/>
      <c r="AJ175" s="280"/>
      <c r="AK175" s="280"/>
      <c r="AL175" s="280"/>
      <c r="AM175" s="280"/>
      <c r="AN175" s="280"/>
      <c r="AO175" s="280"/>
      <c r="AP175" s="280"/>
      <c r="AQ175" s="280"/>
      <c r="AR175" s="280"/>
      <c r="AS175" s="280"/>
      <c r="AT175" s="280"/>
      <c r="AU175" s="280"/>
      <c r="AV175" s="280"/>
      <c r="AW175" s="280"/>
      <c r="AX175" s="803"/>
      <c r="AY175">
        <f t="shared" si="9"/>
        <v>0</v>
      </c>
    </row>
    <row r="176" spans="1:51" ht="22.5" hidden="1" customHeight="1" x14ac:dyDescent="0.15">
      <c r="A176" s="872"/>
      <c r="B176" s="873"/>
      <c r="C176" s="877"/>
      <c r="D176" s="873"/>
      <c r="E176" s="877"/>
      <c r="F176" s="882"/>
      <c r="G176" s="752"/>
      <c r="H176" s="428"/>
      <c r="I176" s="428"/>
      <c r="J176" s="428"/>
      <c r="K176" s="428"/>
      <c r="L176" s="428"/>
      <c r="M176" s="428"/>
      <c r="N176" s="428"/>
      <c r="O176" s="428"/>
      <c r="P176" s="649"/>
      <c r="Q176" s="427"/>
      <c r="R176" s="428"/>
      <c r="S176" s="428"/>
      <c r="T176" s="428"/>
      <c r="U176" s="428"/>
      <c r="V176" s="428"/>
      <c r="W176" s="428"/>
      <c r="X176" s="428"/>
      <c r="Y176" s="428"/>
      <c r="Z176" s="428"/>
      <c r="AA176" s="795"/>
      <c r="AB176" s="799"/>
      <c r="AC176" s="800"/>
      <c r="AD176" s="800"/>
      <c r="AE176" s="280"/>
      <c r="AF176" s="280"/>
      <c r="AG176" s="280"/>
      <c r="AH176" s="280"/>
      <c r="AI176" s="280"/>
      <c r="AJ176" s="280"/>
      <c r="AK176" s="280"/>
      <c r="AL176" s="280"/>
      <c r="AM176" s="280"/>
      <c r="AN176" s="280"/>
      <c r="AO176" s="280"/>
      <c r="AP176" s="280"/>
      <c r="AQ176" s="280"/>
      <c r="AR176" s="280"/>
      <c r="AS176" s="280"/>
      <c r="AT176" s="280"/>
      <c r="AU176" s="280"/>
      <c r="AV176" s="280"/>
      <c r="AW176" s="280"/>
      <c r="AX176" s="803"/>
      <c r="AY176">
        <f t="shared" si="9"/>
        <v>0</v>
      </c>
    </row>
    <row r="177" spans="1:51" ht="25.5" hidden="1" customHeight="1" x14ac:dyDescent="0.15">
      <c r="A177" s="872"/>
      <c r="B177" s="873"/>
      <c r="C177" s="877"/>
      <c r="D177" s="873"/>
      <c r="E177" s="877"/>
      <c r="F177" s="882"/>
      <c r="G177" s="752"/>
      <c r="H177" s="428"/>
      <c r="I177" s="428"/>
      <c r="J177" s="428"/>
      <c r="K177" s="428"/>
      <c r="L177" s="428"/>
      <c r="M177" s="428"/>
      <c r="N177" s="428"/>
      <c r="O177" s="428"/>
      <c r="P177" s="649"/>
      <c r="Q177" s="427"/>
      <c r="R177" s="428"/>
      <c r="S177" s="428"/>
      <c r="T177" s="428"/>
      <c r="U177" s="428"/>
      <c r="V177" s="428"/>
      <c r="W177" s="428"/>
      <c r="X177" s="428"/>
      <c r="Y177" s="428"/>
      <c r="Z177" s="428"/>
      <c r="AA177" s="795"/>
      <c r="AB177" s="799"/>
      <c r="AC177" s="800"/>
      <c r="AD177" s="800"/>
      <c r="AE177" s="382" t="s">
        <v>329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2"/>
      <c r="B178" s="873"/>
      <c r="C178" s="877"/>
      <c r="D178" s="873"/>
      <c r="E178" s="877"/>
      <c r="F178" s="882"/>
      <c r="G178" s="752"/>
      <c r="H178" s="428"/>
      <c r="I178" s="428"/>
      <c r="J178" s="428"/>
      <c r="K178" s="428"/>
      <c r="L178" s="428"/>
      <c r="M178" s="428"/>
      <c r="N178" s="428"/>
      <c r="O178" s="428"/>
      <c r="P178" s="649"/>
      <c r="Q178" s="427"/>
      <c r="R178" s="428"/>
      <c r="S178" s="428"/>
      <c r="T178" s="428"/>
      <c r="U178" s="428"/>
      <c r="V178" s="428"/>
      <c r="W178" s="428"/>
      <c r="X178" s="428"/>
      <c r="Y178" s="428"/>
      <c r="Z178" s="428"/>
      <c r="AA178" s="795"/>
      <c r="AB178" s="799"/>
      <c r="AC178" s="800"/>
      <c r="AD178" s="800"/>
      <c r="AE178" s="793"/>
      <c r="AF178" s="647"/>
      <c r="AG178" s="647"/>
      <c r="AH178" s="647"/>
      <c r="AI178" s="647"/>
      <c r="AJ178" s="647"/>
      <c r="AK178" s="647"/>
      <c r="AL178" s="647"/>
      <c r="AM178" s="647"/>
      <c r="AN178" s="647"/>
      <c r="AO178" s="647"/>
      <c r="AP178" s="647"/>
      <c r="AQ178" s="647"/>
      <c r="AR178" s="647"/>
      <c r="AS178" s="647"/>
      <c r="AT178" s="647"/>
      <c r="AU178" s="647"/>
      <c r="AV178" s="647"/>
      <c r="AW178" s="647"/>
      <c r="AX178" s="804"/>
      <c r="AY178">
        <f t="shared" si="9"/>
        <v>0</v>
      </c>
    </row>
    <row r="179" spans="1:51" ht="22.5" hidden="1" customHeight="1" x14ac:dyDescent="0.15">
      <c r="A179" s="872"/>
      <c r="B179" s="873"/>
      <c r="C179" s="877"/>
      <c r="D179" s="873"/>
      <c r="E179" s="877"/>
      <c r="F179" s="882"/>
      <c r="G179" s="373"/>
      <c r="H179" s="479"/>
      <c r="I179" s="479"/>
      <c r="J179" s="479"/>
      <c r="K179" s="479"/>
      <c r="L179" s="479"/>
      <c r="M179" s="479"/>
      <c r="N179" s="479"/>
      <c r="O179" s="479"/>
      <c r="P179" s="650"/>
      <c r="Q179" s="478"/>
      <c r="R179" s="479"/>
      <c r="S179" s="479"/>
      <c r="T179" s="479"/>
      <c r="U179" s="479"/>
      <c r="V179" s="479"/>
      <c r="W179" s="479"/>
      <c r="X179" s="479"/>
      <c r="Y179" s="479"/>
      <c r="Z179" s="479"/>
      <c r="AA179" s="796"/>
      <c r="AB179" s="801"/>
      <c r="AC179" s="802"/>
      <c r="AD179" s="802"/>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2"/>
      <c r="B180" s="873"/>
      <c r="C180" s="877"/>
      <c r="D180" s="873"/>
      <c r="E180" s="877"/>
      <c r="F180" s="882"/>
      <c r="G180" s="789" t="s">
        <v>41</v>
      </c>
      <c r="H180" s="252"/>
      <c r="I180" s="252"/>
      <c r="J180" s="252"/>
      <c r="K180" s="252"/>
      <c r="L180" s="252"/>
      <c r="M180" s="252"/>
      <c r="N180" s="252"/>
      <c r="O180" s="252"/>
      <c r="P180" s="253"/>
      <c r="Q180" s="251" t="s">
        <v>400</v>
      </c>
      <c r="R180" s="252"/>
      <c r="S180" s="252"/>
      <c r="T180" s="252"/>
      <c r="U180" s="252"/>
      <c r="V180" s="252"/>
      <c r="W180" s="252"/>
      <c r="X180" s="252"/>
      <c r="Y180" s="252"/>
      <c r="Z180" s="252"/>
      <c r="AA180" s="252"/>
      <c r="AB180" s="790" t="s">
        <v>401</v>
      </c>
      <c r="AC180" s="252"/>
      <c r="AD180" s="253"/>
      <c r="AE180" s="266" t="s">
        <v>327</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2"/>
      <c r="B181" s="873"/>
      <c r="C181" s="877"/>
      <c r="D181" s="873"/>
      <c r="E181" s="877"/>
      <c r="F181" s="882"/>
      <c r="G181" s="788"/>
      <c r="H181" s="225"/>
      <c r="I181" s="225"/>
      <c r="J181" s="225"/>
      <c r="K181" s="225"/>
      <c r="L181" s="225"/>
      <c r="M181" s="225"/>
      <c r="N181" s="225"/>
      <c r="O181" s="225"/>
      <c r="P181" s="226"/>
      <c r="Q181" s="681"/>
      <c r="R181" s="225"/>
      <c r="S181" s="225"/>
      <c r="T181" s="225"/>
      <c r="U181" s="225"/>
      <c r="V181" s="225"/>
      <c r="W181" s="225"/>
      <c r="X181" s="225"/>
      <c r="Y181" s="225"/>
      <c r="Z181" s="225"/>
      <c r="AA181" s="225"/>
      <c r="AB181" s="791"/>
      <c r="AC181" s="225"/>
      <c r="AD181" s="226"/>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1"/>
      <c r="H182" s="647"/>
      <c r="I182" s="647"/>
      <c r="J182" s="647"/>
      <c r="K182" s="647"/>
      <c r="L182" s="647"/>
      <c r="M182" s="647"/>
      <c r="N182" s="647"/>
      <c r="O182" s="647"/>
      <c r="P182" s="648"/>
      <c r="Q182" s="793"/>
      <c r="R182" s="647"/>
      <c r="S182" s="647"/>
      <c r="T182" s="647"/>
      <c r="U182" s="647"/>
      <c r="V182" s="647"/>
      <c r="W182" s="647"/>
      <c r="X182" s="647"/>
      <c r="Y182" s="647"/>
      <c r="Z182" s="647"/>
      <c r="AA182" s="794"/>
      <c r="AB182" s="797"/>
      <c r="AC182" s="798"/>
      <c r="AD182" s="798"/>
      <c r="AE182" s="280"/>
      <c r="AF182" s="280"/>
      <c r="AG182" s="280"/>
      <c r="AH182" s="280"/>
      <c r="AI182" s="280"/>
      <c r="AJ182" s="280"/>
      <c r="AK182" s="280"/>
      <c r="AL182" s="280"/>
      <c r="AM182" s="280"/>
      <c r="AN182" s="280"/>
      <c r="AO182" s="280"/>
      <c r="AP182" s="280"/>
      <c r="AQ182" s="280"/>
      <c r="AR182" s="280"/>
      <c r="AS182" s="280"/>
      <c r="AT182" s="280"/>
      <c r="AU182" s="280"/>
      <c r="AV182" s="280"/>
      <c r="AW182" s="280"/>
      <c r="AX182" s="803"/>
      <c r="AY182">
        <f t="shared" si="10"/>
        <v>0</v>
      </c>
    </row>
    <row r="183" spans="1:51" ht="22.5" hidden="1" customHeight="1" x14ac:dyDescent="0.15">
      <c r="A183" s="872"/>
      <c r="B183" s="873"/>
      <c r="C183" s="877"/>
      <c r="D183" s="873"/>
      <c r="E183" s="877"/>
      <c r="F183" s="882"/>
      <c r="G183" s="752"/>
      <c r="H183" s="428"/>
      <c r="I183" s="428"/>
      <c r="J183" s="428"/>
      <c r="K183" s="428"/>
      <c r="L183" s="428"/>
      <c r="M183" s="428"/>
      <c r="N183" s="428"/>
      <c r="O183" s="428"/>
      <c r="P183" s="649"/>
      <c r="Q183" s="427"/>
      <c r="R183" s="428"/>
      <c r="S183" s="428"/>
      <c r="T183" s="428"/>
      <c r="U183" s="428"/>
      <c r="V183" s="428"/>
      <c r="W183" s="428"/>
      <c r="X183" s="428"/>
      <c r="Y183" s="428"/>
      <c r="Z183" s="428"/>
      <c r="AA183" s="795"/>
      <c r="AB183" s="799"/>
      <c r="AC183" s="800"/>
      <c r="AD183" s="800"/>
      <c r="AE183" s="280"/>
      <c r="AF183" s="280"/>
      <c r="AG183" s="280"/>
      <c r="AH183" s="280"/>
      <c r="AI183" s="280"/>
      <c r="AJ183" s="280"/>
      <c r="AK183" s="280"/>
      <c r="AL183" s="280"/>
      <c r="AM183" s="280"/>
      <c r="AN183" s="280"/>
      <c r="AO183" s="280"/>
      <c r="AP183" s="280"/>
      <c r="AQ183" s="280"/>
      <c r="AR183" s="280"/>
      <c r="AS183" s="280"/>
      <c r="AT183" s="280"/>
      <c r="AU183" s="280"/>
      <c r="AV183" s="280"/>
      <c r="AW183" s="280"/>
      <c r="AX183" s="803"/>
      <c r="AY183">
        <f t="shared" si="10"/>
        <v>0</v>
      </c>
    </row>
    <row r="184" spans="1:51" ht="25.5" hidden="1" customHeight="1" x14ac:dyDescent="0.15">
      <c r="A184" s="872"/>
      <c r="B184" s="873"/>
      <c r="C184" s="877"/>
      <c r="D184" s="873"/>
      <c r="E184" s="877"/>
      <c r="F184" s="882"/>
      <c r="G184" s="752"/>
      <c r="H184" s="428"/>
      <c r="I184" s="428"/>
      <c r="J184" s="428"/>
      <c r="K184" s="428"/>
      <c r="L184" s="428"/>
      <c r="M184" s="428"/>
      <c r="N184" s="428"/>
      <c r="O184" s="428"/>
      <c r="P184" s="649"/>
      <c r="Q184" s="427"/>
      <c r="R184" s="428"/>
      <c r="S184" s="428"/>
      <c r="T184" s="428"/>
      <c r="U184" s="428"/>
      <c r="V184" s="428"/>
      <c r="W184" s="428"/>
      <c r="X184" s="428"/>
      <c r="Y184" s="428"/>
      <c r="Z184" s="428"/>
      <c r="AA184" s="795"/>
      <c r="AB184" s="799"/>
      <c r="AC184" s="800"/>
      <c r="AD184" s="800"/>
      <c r="AE184" s="384" t="s">
        <v>329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2"/>
      <c r="B185" s="873"/>
      <c r="C185" s="877"/>
      <c r="D185" s="873"/>
      <c r="E185" s="877"/>
      <c r="F185" s="882"/>
      <c r="G185" s="752"/>
      <c r="H185" s="428"/>
      <c r="I185" s="428"/>
      <c r="J185" s="428"/>
      <c r="K185" s="428"/>
      <c r="L185" s="428"/>
      <c r="M185" s="428"/>
      <c r="N185" s="428"/>
      <c r="O185" s="428"/>
      <c r="P185" s="649"/>
      <c r="Q185" s="427"/>
      <c r="R185" s="428"/>
      <c r="S185" s="428"/>
      <c r="T185" s="428"/>
      <c r="U185" s="428"/>
      <c r="V185" s="428"/>
      <c r="W185" s="428"/>
      <c r="X185" s="428"/>
      <c r="Y185" s="428"/>
      <c r="Z185" s="428"/>
      <c r="AA185" s="795"/>
      <c r="AB185" s="799"/>
      <c r="AC185" s="800"/>
      <c r="AD185" s="800"/>
      <c r="AE185" s="793"/>
      <c r="AF185" s="647"/>
      <c r="AG185" s="647"/>
      <c r="AH185" s="647"/>
      <c r="AI185" s="647"/>
      <c r="AJ185" s="647"/>
      <c r="AK185" s="647"/>
      <c r="AL185" s="647"/>
      <c r="AM185" s="647"/>
      <c r="AN185" s="647"/>
      <c r="AO185" s="647"/>
      <c r="AP185" s="647"/>
      <c r="AQ185" s="647"/>
      <c r="AR185" s="647"/>
      <c r="AS185" s="647"/>
      <c r="AT185" s="647"/>
      <c r="AU185" s="647"/>
      <c r="AV185" s="647"/>
      <c r="AW185" s="647"/>
      <c r="AX185" s="804"/>
      <c r="AY185">
        <f t="shared" si="10"/>
        <v>0</v>
      </c>
    </row>
    <row r="186" spans="1:51" ht="22.5" hidden="1" customHeight="1" x14ac:dyDescent="0.15">
      <c r="A186" s="872"/>
      <c r="B186" s="873"/>
      <c r="C186" s="877"/>
      <c r="D186" s="873"/>
      <c r="E186" s="878"/>
      <c r="F186" s="883"/>
      <c r="G186" s="373"/>
      <c r="H186" s="479"/>
      <c r="I186" s="479"/>
      <c r="J186" s="479"/>
      <c r="K186" s="479"/>
      <c r="L186" s="479"/>
      <c r="M186" s="479"/>
      <c r="N186" s="479"/>
      <c r="O186" s="479"/>
      <c r="P186" s="650"/>
      <c r="Q186" s="478"/>
      <c r="R186" s="479"/>
      <c r="S186" s="479"/>
      <c r="T186" s="479"/>
      <c r="U186" s="479"/>
      <c r="V186" s="479"/>
      <c r="W186" s="479"/>
      <c r="X186" s="479"/>
      <c r="Y186" s="479"/>
      <c r="Z186" s="479"/>
      <c r="AA186" s="796"/>
      <c r="AB186" s="801"/>
      <c r="AC186" s="802"/>
      <c r="AD186" s="802"/>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2"/>
      <c r="B187" s="873"/>
      <c r="C187" s="877"/>
      <c r="D187" s="873"/>
      <c r="E187" s="386" t="s">
        <v>357</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2"/>
      <c r="B188" s="873"/>
      <c r="C188" s="877"/>
      <c r="D188" s="873"/>
      <c r="E188" s="793" t="s">
        <v>447</v>
      </c>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4"/>
      <c r="AY188">
        <f>$AY$187</f>
        <v>1</v>
      </c>
    </row>
    <row r="189" spans="1:51" ht="24.75" customHeight="1" x14ac:dyDescent="0.15">
      <c r="A189" s="872"/>
      <c r="B189" s="873"/>
      <c r="C189" s="877"/>
      <c r="D189" s="873"/>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2"/>
      <c r="B190" s="873"/>
      <c r="C190" s="877"/>
      <c r="D190" s="873"/>
      <c r="E190" s="366" t="s">
        <v>351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2"/>
      <c r="B191" s="873"/>
      <c r="C191" s="877"/>
      <c r="D191" s="873"/>
      <c r="E191" s="371" t="s">
        <v>349</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2"/>
      <c r="B192" s="873"/>
      <c r="C192" s="877"/>
      <c r="D192" s="873"/>
      <c r="E192" s="880" t="s">
        <v>309</v>
      </c>
      <c r="F192" s="881"/>
      <c r="G192" s="787" t="s">
        <v>320</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47</v>
      </c>
      <c r="AC192" s="243"/>
      <c r="AD192" s="244"/>
      <c r="AE192" s="251" t="s">
        <v>419</v>
      </c>
      <c r="AF192" s="252"/>
      <c r="AG192" s="252"/>
      <c r="AH192" s="253"/>
      <c r="AI192" s="251" t="s">
        <v>83</v>
      </c>
      <c r="AJ192" s="252"/>
      <c r="AK192" s="252"/>
      <c r="AL192" s="253"/>
      <c r="AM192" s="251" t="s">
        <v>185</v>
      </c>
      <c r="AN192" s="252"/>
      <c r="AO192" s="252"/>
      <c r="AP192" s="253"/>
      <c r="AQ192" s="242" t="s">
        <v>301</v>
      </c>
      <c r="AR192" s="243"/>
      <c r="AS192" s="243"/>
      <c r="AT192" s="244"/>
      <c r="AU192" s="376" t="s">
        <v>325</v>
      </c>
      <c r="AV192" s="376"/>
      <c r="AW192" s="376"/>
      <c r="AX192" s="377"/>
      <c r="AY192">
        <f>COUNTA($G$194)</f>
        <v>0</v>
      </c>
    </row>
    <row r="193" spans="1:51" ht="18.75" hidden="1" customHeight="1" x14ac:dyDescent="0.15">
      <c r="A193" s="872"/>
      <c r="B193" s="873"/>
      <c r="C193" s="877"/>
      <c r="D193" s="873"/>
      <c r="E193" s="877"/>
      <c r="F193" s="882"/>
      <c r="G193" s="788"/>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302</v>
      </c>
      <c r="AT193" s="226"/>
      <c r="AU193" s="224"/>
      <c r="AV193" s="224"/>
      <c r="AW193" s="225" t="s">
        <v>293</v>
      </c>
      <c r="AX193" s="256"/>
      <c r="AY193">
        <f>$AY$192</f>
        <v>0</v>
      </c>
    </row>
    <row r="194" spans="1:51" ht="39.75" hidden="1" customHeight="1" x14ac:dyDescent="0.15">
      <c r="A194" s="872"/>
      <c r="B194" s="873"/>
      <c r="C194" s="877"/>
      <c r="D194" s="873"/>
      <c r="E194" s="877"/>
      <c r="F194" s="882"/>
      <c r="G194" s="751"/>
      <c r="H194" s="647"/>
      <c r="I194" s="647"/>
      <c r="J194" s="647"/>
      <c r="K194" s="647"/>
      <c r="L194" s="647"/>
      <c r="M194" s="647"/>
      <c r="N194" s="647"/>
      <c r="O194" s="647"/>
      <c r="P194" s="647"/>
      <c r="Q194" s="647"/>
      <c r="R194" s="647"/>
      <c r="S194" s="647"/>
      <c r="T194" s="647"/>
      <c r="U194" s="647"/>
      <c r="V194" s="647"/>
      <c r="W194" s="647"/>
      <c r="X194" s="648"/>
      <c r="Y194" s="267" t="s">
        <v>321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2"/>
      <c r="B195" s="873"/>
      <c r="C195" s="877"/>
      <c r="D195" s="873"/>
      <c r="E195" s="877"/>
      <c r="F195" s="882"/>
      <c r="G195" s="373"/>
      <c r="H195" s="479"/>
      <c r="I195" s="479"/>
      <c r="J195" s="479"/>
      <c r="K195" s="479"/>
      <c r="L195" s="479"/>
      <c r="M195" s="479"/>
      <c r="N195" s="479"/>
      <c r="O195" s="479"/>
      <c r="P195" s="479"/>
      <c r="Q195" s="479"/>
      <c r="R195" s="479"/>
      <c r="S195" s="479"/>
      <c r="T195" s="479"/>
      <c r="U195" s="479"/>
      <c r="V195" s="479"/>
      <c r="W195" s="479"/>
      <c r="X195" s="650"/>
      <c r="Y195" s="200" t="s">
        <v>100</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2"/>
      <c r="B196" s="873"/>
      <c r="C196" s="877"/>
      <c r="D196" s="873"/>
      <c r="E196" s="877"/>
      <c r="F196" s="882"/>
      <c r="G196" s="787" t="s">
        <v>320</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47</v>
      </c>
      <c r="AC196" s="243"/>
      <c r="AD196" s="244"/>
      <c r="AE196" s="251" t="s">
        <v>419</v>
      </c>
      <c r="AF196" s="252"/>
      <c r="AG196" s="252"/>
      <c r="AH196" s="253"/>
      <c r="AI196" s="251" t="s">
        <v>83</v>
      </c>
      <c r="AJ196" s="252"/>
      <c r="AK196" s="252"/>
      <c r="AL196" s="253"/>
      <c r="AM196" s="251" t="s">
        <v>185</v>
      </c>
      <c r="AN196" s="252"/>
      <c r="AO196" s="252"/>
      <c r="AP196" s="253"/>
      <c r="AQ196" s="242" t="s">
        <v>301</v>
      </c>
      <c r="AR196" s="243"/>
      <c r="AS196" s="243"/>
      <c r="AT196" s="244"/>
      <c r="AU196" s="376" t="s">
        <v>325</v>
      </c>
      <c r="AV196" s="376"/>
      <c r="AW196" s="376"/>
      <c r="AX196" s="377"/>
      <c r="AY196">
        <f>COUNTA($G$198)</f>
        <v>0</v>
      </c>
    </row>
    <row r="197" spans="1:51" ht="18.75" hidden="1" customHeight="1" x14ac:dyDescent="0.15">
      <c r="A197" s="872"/>
      <c r="B197" s="873"/>
      <c r="C197" s="877"/>
      <c r="D197" s="873"/>
      <c r="E197" s="877"/>
      <c r="F197" s="882"/>
      <c r="G197" s="788"/>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302</v>
      </c>
      <c r="AT197" s="226"/>
      <c r="AU197" s="224"/>
      <c r="AV197" s="224"/>
      <c r="AW197" s="225" t="s">
        <v>293</v>
      </c>
      <c r="AX197" s="256"/>
      <c r="AY197">
        <f>$AY$196</f>
        <v>0</v>
      </c>
    </row>
    <row r="198" spans="1:51" ht="39.75" hidden="1" customHeight="1" x14ac:dyDescent="0.15">
      <c r="A198" s="872"/>
      <c r="B198" s="873"/>
      <c r="C198" s="877"/>
      <c r="D198" s="873"/>
      <c r="E198" s="877"/>
      <c r="F198" s="882"/>
      <c r="G198" s="751"/>
      <c r="H198" s="647"/>
      <c r="I198" s="647"/>
      <c r="J198" s="647"/>
      <c r="K198" s="647"/>
      <c r="L198" s="647"/>
      <c r="M198" s="647"/>
      <c r="N198" s="647"/>
      <c r="O198" s="647"/>
      <c r="P198" s="647"/>
      <c r="Q198" s="647"/>
      <c r="R198" s="647"/>
      <c r="S198" s="647"/>
      <c r="T198" s="647"/>
      <c r="U198" s="647"/>
      <c r="V198" s="647"/>
      <c r="W198" s="647"/>
      <c r="X198" s="648"/>
      <c r="Y198" s="267" t="s">
        <v>321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2"/>
      <c r="B199" s="873"/>
      <c r="C199" s="877"/>
      <c r="D199" s="873"/>
      <c r="E199" s="877"/>
      <c r="F199" s="882"/>
      <c r="G199" s="373"/>
      <c r="H199" s="479"/>
      <c r="I199" s="479"/>
      <c r="J199" s="479"/>
      <c r="K199" s="479"/>
      <c r="L199" s="479"/>
      <c r="M199" s="479"/>
      <c r="N199" s="479"/>
      <c r="O199" s="479"/>
      <c r="P199" s="479"/>
      <c r="Q199" s="479"/>
      <c r="R199" s="479"/>
      <c r="S199" s="479"/>
      <c r="T199" s="479"/>
      <c r="U199" s="479"/>
      <c r="V199" s="479"/>
      <c r="W199" s="479"/>
      <c r="X199" s="650"/>
      <c r="Y199" s="200" t="s">
        <v>100</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2"/>
      <c r="B200" s="873"/>
      <c r="C200" s="877"/>
      <c r="D200" s="873"/>
      <c r="E200" s="877"/>
      <c r="F200" s="882"/>
      <c r="G200" s="787" t="s">
        <v>320</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47</v>
      </c>
      <c r="AC200" s="243"/>
      <c r="AD200" s="244"/>
      <c r="AE200" s="251" t="s">
        <v>419</v>
      </c>
      <c r="AF200" s="252"/>
      <c r="AG200" s="252"/>
      <c r="AH200" s="253"/>
      <c r="AI200" s="251" t="s">
        <v>83</v>
      </c>
      <c r="AJ200" s="252"/>
      <c r="AK200" s="252"/>
      <c r="AL200" s="253"/>
      <c r="AM200" s="251" t="s">
        <v>185</v>
      </c>
      <c r="AN200" s="252"/>
      <c r="AO200" s="252"/>
      <c r="AP200" s="253"/>
      <c r="AQ200" s="242" t="s">
        <v>301</v>
      </c>
      <c r="AR200" s="243"/>
      <c r="AS200" s="243"/>
      <c r="AT200" s="244"/>
      <c r="AU200" s="376" t="s">
        <v>325</v>
      </c>
      <c r="AV200" s="376"/>
      <c r="AW200" s="376"/>
      <c r="AX200" s="377"/>
      <c r="AY200">
        <f>COUNTA($G$202)</f>
        <v>0</v>
      </c>
    </row>
    <row r="201" spans="1:51" ht="18.75" hidden="1" customHeight="1" x14ac:dyDescent="0.15">
      <c r="A201" s="872"/>
      <c r="B201" s="873"/>
      <c r="C201" s="877"/>
      <c r="D201" s="873"/>
      <c r="E201" s="877"/>
      <c r="F201" s="882"/>
      <c r="G201" s="788"/>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302</v>
      </c>
      <c r="AT201" s="226"/>
      <c r="AU201" s="224"/>
      <c r="AV201" s="224"/>
      <c r="AW201" s="225" t="s">
        <v>293</v>
      </c>
      <c r="AX201" s="256"/>
      <c r="AY201">
        <f>$AY$200</f>
        <v>0</v>
      </c>
    </row>
    <row r="202" spans="1:51" ht="39.75" hidden="1" customHeight="1" x14ac:dyDescent="0.15">
      <c r="A202" s="872"/>
      <c r="B202" s="873"/>
      <c r="C202" s="877"/>
      <c r="D202" s="873"/>
      <c r="E202" s="877"/>
      <c r="F202" s="882"/>
      <c r="G202" s="751"/>
      <c r="H202" s="647"/>
      <c r="I202" s="647"/>
      <c r="J202" s="647"/>
      <c r="K202" s="647"/>
      <c r="L202" s="647"/>
      <c r="M202" s="647"/>
      <c r="N202" s="647"/>
      <c r="O202" s="647"/>
      <c r="P202" s="647"/>
      <c r="Q202" s="647"/>
      <c r="R202" s="647"/>
      <c r="S202" s="647"/>
      <c r="T202" s="647"/>
      <c r="U202" s="647"/>
      <c r="V202" s="647"/>
      <c r="W202" s="647"/>
      <c r="X202" s="648"/>
      <c r="Y202" s="267" t="s">
        <v>321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2"/>
      <c r="B203" s="873"/>
      <c r="C203" s="877"/>
      <c r="D203" s="873"/>
      <c r="E203" s="877"/>
      <c r="F203" s="882"/>
      <c r="G203" s="373"/>
      <c r="H203" s="479"/>
      <c r="I203" s="479"/>
      <c r="J203" s="479"/>
      <c r="K203" s="479"/>
      <c r="L203" s="479"/>
      <c r="M203" s="479"/>
      <c r="N203" s="479"/>
      <c r="O203" s="479"/>
      <c r="P203" s="479"/>
      <c r="Q203" s="479"/>
      <c r="R203" s="479"/>
      <c r="S203" s="479"/>
      <c r="T203" s="479"/>
      <c r="U203" s="479"/>
      <c r="V203" s="479"/>
      <c r="W203" s="479"/>
      <c r="X203" s="650"/>
      <c r="Y203" s="200" t="s">
        <v>100</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2"/>
      <c r="B204" s="873"/>
      <c r="C204" s="877"/>
      <c r="D204" s="873"/>
      <c r="E204" s="877"/>
      <c r="F204" s="882"/>
      <c r="G204" s="787" t="s">
        <v>320</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47</v>
      </c>
      <c r="AC204" s="243"/>
      <c r="AD204" s="244"/>
      <c r="AE204" s="251" t="s">
        <v>419</v>
      </c>
      <c r="AF204" s="252"/>
      <c r="AG204" s="252"/>
      <c r="AH204" s="253"/>
      <c r="AI204" s="251" t="s">
        <v>83</v>
      </c>
      <c r="AJ204" s="252"/>
      <c r="AK204" s="252"/>
      <c r="AL204" s="253"/>
      <c r="AM204" s="251" t="s">
        <v>185</v>
      </c>
      <c r="AN204" s="252"/>
      <c r="AO204" s="252"/>
      <c r="AP204" s="253"/>
      <c r="AQ204" s="242" t="s">
        <v>301</v>
      </c>
      <c r="AR204" s="243"/>
      <c r="AS204" s="243"/>
      <c r="AT204" s="244"/>
      <c r="AU204" s="376" t="s">
        <v>325</v>
      </c>
      <c r="AV204" s="376"/>
      <c r="AW204" s="376"/>
      <c r="AX204" s="377"/>
      <c r="AY204">
        <f>COUNTA($G$206)</f>
        <v>0</v>
      </c>
    </row>
    <row r="205" spans="1:51" ht="18.75" hidden="1" customHeight="1" x14ac:dyDescent="0.15">
      <c r="A205" s="872"/>
      <c r="B205" s="873"/>
      <c r="C205" s="877"/>
      <c r="D205" s="873"/>
      <c r="E205" s="877"/>
      <c r="F205" s="882"/>
      <c r="G205" s="788"/>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302</v>
      </c>
      <c r="AT205" s="226"/>
      <c r="AU205" s="224"/>
      <c r="AV205" s="224"/>
      <c r="AW205" s="225" t="s">
        <v>293</v>
      </c>
      <c r="AX205" s="256"/>
      <c r="AY205">
        <f>$AY$204</f>
        <v>0</v>
      </c>
    </row>
    <row r="206" spans="1:51" ht="39.75" hidden="1" customHeight="1" x14ac:dyDescent="0.15">
      <c r="A206" s="872"/>
      <c r="B206" s="873"/>
      <c r="C206" s="877"/>
      <c r="D206" s="873"/>
      <c r="E206" s="877"/>
      <c r="F206" s="882"/>
      <c r="G206" s="751"/>
      <c r="H206" s="647"/>
      <c r="I206" s="647"/>
      <c r="J206" s="647"/>
      <c r="K206" s="647"/>
      <c r="L206" s="647"/>
      <c r="M206" s="647"/>
      <c r="N206" s="647"/>
      <c r="O206" s="647"/>
      <c r="P206" s="647"/>
      <c r="Q206" s="647"/>
      <c r="R206" s="647"/>
      <c r="S206" s="647"/>
      <c r="T206" s="647"/>
      <c r="U206" s="647"/>
      <c r="V206" s="647"/>
      <c r="W206" s="647"/>
      <c r="X206" s="648"/>
      <c r="Y206" s="267" t="s">
        <v>321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2"/>
      <c r="B207" s="873"/>
      <c r="C207" s="877"/>
      <c r="D207" s="873"/>
      <c r="E207" s="877"/>
      <c r="F207" s="882"/>
      <c r="G207" s="373"/>
      <c r="H207" s="479"/>
      <c r="I207" s="479"/>
      <c r="J207" s="479"/>
      <c r="K207" s="479"/>
      <c r="L207" s="479"/>
      <c r="M207" s="479"/>
      <c r="N207" s="479"/>
      <c r="O207" s="479"/>
      <c r="P207" s="479"/>
      <c r="Q207" s="479"/>
      <c r="R207" s="479"/>
      <c r="S207" s="479"/>
      <c r="T207" s="479"/>
      <c r="U207" s="479"/>
      <c r="V207" s="479"/>
      <c r="W207" s="479"/>
      <c r="X207" s="650"/>
      <c r="Y207" s="200" t="s">
        <v>100</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2"/>
      <c r="B208" s="873"/>
      <c r="C208" s="877"/>
      <c r="D208" s="873"/>
      <c r="E208" s="877"/>
      <c r="F208" s="882"/>
      <c r="G208" s="787" t="s">
        <v>320</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47</v>
      </c>
      <c r="AC208" s="243"/>
      <c r="AD208" s="244"/>
      <c r="AE208" s="251" t="s">
        <v>419</v>
      </c>
      <c r="AF208" s="252"/>
      <c r="AG208" s="252"/>
      <c r="AH208" s="253"/>
      <c r="AI208" s="251" t="s">
        <v>83</v>
      </c>
      <c r="AJ208" s="252"/>
      <c r="AK208" s="252"/>
      <c r="AL208" s="253"/>
      <c r="AM208" s="251" t="s">
        <v>185</v>
      </c>
      <c r="AN208" s="252"/>
      <c r="AO208" s="252"/>
      <c r="AP208" s="253"/>
      <c r="AQ208" s="242" t="s">
        <v>301</v>
      </c>
      <c r="AR208" s="243"/>
      <c r="AS208" s="243"/>
      <c r="AT208" s="244"/>
      <c r="AU208" s="376" t="s">
        <v>325</v>
      </c>
      <c r="AV208" s="376"/>
      <c r="AW208" s="376"/>
      <c r="AX208" s="377"/>
      <c r="AY208">
        <f>COUNTA($G$210)</f>
        <v>0</v>
      </c>
    </row>
    <row r="209" spans="1:51" ht="18.75" hidden="1" customHeight="1" x14ac:dyDescent="0.15">
      <c r="A209" s="872"/>
      <c r="B209" s="873"/>
      <c r="C209" s="877"/>
      <c r="D209" s="873"/>
      <c r="E209" s="877"/>
      <c r="F209" s="882"/>
      <c r="G209" s="788"/>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302</v>
      </c>
      <c r="AT209" s="226"/>
      <c r="AU209" s="224"/>
      <c r="AV209" s="224"/>
      <c r="AW209" s="225" t="s">
        <v>293</v>
      </c>
      <c r="AX209" s="256"/>
      <c r="AY209">
        <f>$AY$208</f>
        <v>0</v>
      </c>
    </row>
    <row r="210" spans="1:51" ht="39.75" hidden="1" customHeight="1" x14ac:dyDescent="0.15">
      <c r="A210" s="872"/>
      <c r="B210" s="873"/>
      <c r="C210" s="877"/>
      <c r="D210" s="873"/>
      <c r="E210" s="877"/>
      <c r="F210" s="882"/>
      <c r="G210" s="751"/>
      <c r="H210" s="647"/>
      <c r="I210" s="647"/>
      <c r="J210" s="647"/>
      <c r="K210" s="647"/>
      <c r="L210" s="647"/>
      <c r="M210" s="647"/>
      <c r="N210" s="647"/>
      <c r="O210" s="647"/>
      <c r="P210" s="647"/>
      <c r="Q210" s="647"/>
      <c r="R210" s="647"/>
      <c r="S210" s="647"/>
      <c r="T210" s="647"/>
      <c r="U210" s="647"/>
      <c r="V210" s="647"/>
      <c r="W210" s="647"/>
      <c r="X210" s="648"/>
      <c r="Y210" s="267" t="s">
        <v>321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2"/>
      <c r="B211" s="873"/>
      <c r="C211" s="877"/>
      <c r="D211" s="873"/>
      <c r="E211" s="877"/>
      <c r="F211" s="882"/>
      <c r="G211" s="373"/>
      <c r="H211" s="479"/>
      <c r="I211" s="479"/>
      <c r="J211" s="479"/>
      <c r="K211" s="479"/>
      <c r="L211" s="479"/>
      <c r="M211" s="479"/>
      <c r="N211" s="479"/>
      <c r="O211" s="479"/>
      <c r="P211" s="479"/>
      <c r="Q211" s="479"/>
      <c r="R211" s="479"/>
      <c r="S211" s="479"/>
      <c r="T211" s="479"/>
      <c r="U211" s="479"/>
      <c r="V211" s="479"/>
      <c r="W211" s="479"/>
      <c r="X211" s="650"/>
      <c r="Y211" s="200" t="s">
        <v>100</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2"/>
      <c r="B212" s="873"/>
      <c r="C212" s="877"/>
      <c r="D212" s="873"/>
      <c r="E212" s="877"/>
      <c r="F212" s="882"/>
      <c r="G212" s="789" t="s">
        <v>41</v>
      </c>
      <c r="H212" s="252"/>
      <c r="I212" s="252"/>
      <c r="J212" s="252"/>
      <c r="K212" s="252"/>
      <c r="L212" s="252"/>
      <c r="M212" s="252"/>
      <c r="N212" s="252"/>
      <c r="O212" s="252"/>
      <c r="P212" s="253"/>
      <c r="Q212" s="251" t="s">
        <v>400</v>
      </c>
      <c r="R212" s="252"/>
      <c r="S212" s="252"/>
      <c r="T212" s="252"/>
      <c r="U212" s="252"/>
      <c r="V212" s="252"/>
      <c r="W212" s="252"/>
      <c r="X212" s="252"/>
      <c r="Y212" s="252"/>
      <c r="Z212" s="252"/>
      <c r="AA212" s="252"/>
      <c r="AB212" s="790" t="s">
        <v>401</v>
      </c>
      <c r="AC212" s="252"/>
      <c r="AD212" s="253"/>
      <c r="AE212" s="251" t="s">
        <v>327</v>
      </c>
      <c r="AF212" s="252"/>
      <c r="AG212" s="252"/>
      <c r="AH212" s="252"/>
      <c r="AI212" s="252"/>
      <c r="AJ212" s="252"/>
      <c r="AK212" s="252"/>
      <c r="AL212" s="252"/>
      <c r="AM212" s="252"/>
      <c r="AN212" s="252"/>
      <c r="AO212" s="252"/>
      <c r="AP212" s="252"/>
      <c r="AQ212" s="252"/>
      <c r="AR212" s="252"/>
      <c r="AS212" s="252"/>
      <c r="AT212" s="252"/>
      <c r="AU212" s="252"/>
      <c r="AV212" s="252"/>
      <c r="AW212" s="252"/>
      <c r="AX212" s="792"/>
      <c r="AY212">
        <f>COUNTA($G$214)</f>
        <v>0</v>
      </c>
    </row>
    <row r="213" spans="1:51" ht="22.5" hidden="1" customHeight="1" x14ac:dyDescent="0.15">
      <c r="A213" s="872"/>
      <c r="B213" s="873"/>
      <c r="C213" s="877"/>
      <c r="D213" s="873"/>
      <c r="E213" s="877"/>
      <c r="F213" s="882"/>
      <c r="G213" s="788"/>
      <c r="H213" s="225"/>
      <c r="I213" s="225"/>
      <c r="J213" s="225"/>
      <c r="K213" s="225"/>
      <c r="L213" s="225"/>
      <c r="M213" s="225"/>
      <c r="N213" s="225"/>
      <c r="O213" s="225"/>
      <c r="P213" s="226"/>
      <c r="Q213" s="681"/>
      <c r="R213" s="225"/>
      <c r="S213" s="225"/>
      <c r="T213" s="225"/>
      <c r="U213" s="225"/>
      <c r="V213" s="225"/>
      <c r="W213" s="225"/>
      <c r="X213" s="225"/>
      <c r="Y213" s="225"/>
      <c r="Z213" s="225"/>
      <c r="AA213" s="225"/>
      <c r="AB213" s="791"/>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2"/>
      <c r="B214" s="873"/>
      <c r="C214" s="877"/>
      <c r="D214" s="873"/>
      <c r="E214" s="877"/>
      <c r="F214" s="882"/>
      <c r="G214" s="751"/>
      <c r="H214" s="647"/>
      <c r="I214" s="647"/>
      <c r="J214" s="647"/>
      <c r="K214" s="647"/>
      <c r="L214" s="647"/>
      <c r="M214" s="647"/>
      <c r="N214" s="647"/>
      <c r="O214" s="647"/>
      <c r="P214" s="648"/>
      <c r="Q214" s="808"/>
      <c r="R214" s="809"/>
      <c r="S214" s="809"/>
      <c r="T214" s="809"/>
      <c r="U214" s="809"/>
      <c r="V214" s="809"/>
      <c r="W214" s="809"/>
      <c r="X214" s="809"/>
      <c r="Y214" s="809"/>
      <c r="Z214" s="809"/>
      <c r="AA214" s="810"/>
      <c r="AB214" s="797"/>
      <c r="AC214" s="798"/>
      <c r="AD214" s="798"/>
      <c r="AE214" s="280"/>
      <c r="AF214" s="280"/>
      <c r="AG214" s="280"/>
      <c r="AH214" s="280"/>
      <c r="AI214" s="280"/>
      <c r="AJ214" s="280"/>
      <c r="AK214" s="280"/>
      <c r="AL214" s="280"/>
      <c r="AM214" s="280"/>
      <c r="AN214" s="280"/>
      <c r="AO214" s="280"/>
      <c r="AP214" s="280"/>
      <c r="AQ214" s="280"/>
      <c r="AR214" s="280"/>
      <c r="AS214" s="280"/>
      <c r="AT214" s="280"/>
      <c r="AU214" s="280"/>
      <c r="AV214" s="280"/>
      <c r="AW214" s="280"/>
      <c r="AX214" s="803"/>
      <c r="AY214">
        <f t="shared" si="11"/>
        <v>0</v>
      </c>
    </row>
    <row r="215" spans="1:51" ht="22.5" hidden="1" customHeight="1" x14ac:dyDescent="0.15">
      <c r="A215" s="872"/>
      <c r="B215" s="873"/>
      <c r="C215" s="877"/>
      <c r="D215" s="873"/>
      <c r="E215" s="877"/>
      <c r="F215" s="882"/>
      <c r="G215" s="752"/>
      <c r="H215" s="428"/>
      <c r="I215" s="428"/>
      <c r="J215" s="428"/>
      <c r="K215" s="428"/>
      <c r="L215" s="428"/>
      <c r="M215" s="428"/>
      <c r="N215" s="428"/>
      <c r="O215" s="428"/>
      <c r="P215" s="649"/>
      <c r="Q215" s="811"/>
      <c r="R215" s="812"/>
      <c r="S215" s="812"/>
      <c r="T215" s="812"/>
      <c r="U215" s="812"/>
      <c r="V215" s="812"/>
      <c r="W215" s="812"/>
      <c r="X215" s="812"/>
      <c r="Y215" s="812"/>
      <c r="Z215" s="812"/>
      <c r="AA215" s="813"/>
      <c r="AB215" s="799"/>
      <c r="AC215" s="800"/>
      <c r="AD215" s="800"/>
      <c r="AE215" s="280"/>
      <c r="AF215" s="280"/>
      <c r="AG215" s="280"/>
      <c r="AH215" s="280"/>
      <c r="AI215" s="280"/>
      <c r="AJ215" s="280"/>
      <c r="AK215" s="280"/>
      <c r="AL215" s="280"/>
      <c r="AM215" s="280"/>
      <c r="AN215" s="280"/>
      <c r="AO215" s="280"/>
      <c r="AP215" s="280"/>
      <c r="AQ215" s="280"/>
      <c r="AR215" s="280"/>
      <c r="AS215" s="280"/>
      <c r="AT215" s="280"/>
      <c r="AU215" s="280"/>
      <c r="AV215" s="280"/>
      <c r="AW215" s="280"/>
      <c r="AX215" s="803"/>
      <c r="AY215">
        <f t="shared" si="11"/>
        <v>0</v>
      </c>
    </row>
    <row r="216" spans="1:51" ht="25.5" hidden="1" customHeight="1" x14ac:dyDescent="0.15">
      <c r="A216" s="872"/>
      <c r="B216" s="873"/>
      <c r="C216" s="877"/>
      <c r="D216" s="873"/>
      <c r="E216" s="877"/>
      <c r="F216" s="882"/>
      <c r="G216" s="752"/>
      <c r="H216" s="428"/>
      <c r="I216" s="428"/>
      <c r="J216" s="428"/>
      <c r="K216" s="428"/>
      <c r="L216" s="428"/>
      <c r="M216" s="428"/>
      <c r="N216" s="428"/>
      <c r="O216" s="428"/>
      <c r="P216" s="649"/>
      <c r="Q216" s="811"/>
      <c r="R216" s="812"/>
      <c r="S216" s="812"/>
      <c r="T216" s="812"/>
      <c r="U216" s="812"/>
      <c r="V216" s="812"/>
      <c r="W216" s="812"/>
      <c r="X216" s="812"/>
      <c r="Y216" s="812"/>
      <c r="Z216" s="812"/>
      <c r="AA216" s="813"/>
      <c r="AB216" s="799"/>
      <c r="AC216" s="800"/>
      <c r="AD216" s="800"/>
      <c r="AE216" s="382" t="s">
        <v>329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2"/>
      <c r="B217" s="873"/>
      <c r="C217" s="877"/>
      <c r="D217" s="873"/>
      <c r="E217" s="877"/>
      <c r="F217" s="882"/>
      <c r="G217" s="752"/>
      <c r="H217" s="428"/>
      <c r="I217" s="428"/>
      <c r="J217" s="428"/>
      <c r="K217" s="428"/>
      <c r="L217" s="428"/>
      <c r="M217" s="428"/>
      <c r="N217" s="428"/>
      <c r="O217" s="428"/>
      <c r="P217" s="649"/>
      <c r="Q217" s="811"/>
      <c r="R217" s="812"/>
      <c r="S217" s="812"/>
      <c r="T217" s="812"/>
      <c r="U217" s="812"/>
      <c r="V217" s="812"/>
      <c r="W217" s="812"/>
      <c r="X217" s="812"/>
      <c r="Y217" s="812"/>
      <c r="Z217" s="812"/>
      <c r="AA217" s="813"/>
      <c r="AB217" s="799"/>
      <c r="AC217" s="800"/>
      <c r="AD217" s="800"/>
      <c r="AE217" s="793"/>
      <c r="AF217" s="647"/>
      <c r="AG217" s="647"/>
      <c r="AH217" s="647"/>
      <c r="AI217" s="647"/>
      <c r="AJ217" s="647"/>
      <c r="AK217" s="647"/>
      <c r="AL217" s="647"/>
      <c r="AM217" s="647"/>
      <c r="AN217" s="647"/>
      <c r="AO217" s="647"/>
      <c r="AP217" s="647"/>
      <c r="AQ217" s="647"/>
      <c r="AR217" s="647"/>
      <c r="AS217" s="647"/>
      <c r="AT217" s="647"/>
      <c r="AU217" s="647"/>
      <c r="AV217" s="647"/>
      <c r="AW217" s="647"/>
      <c r="AX217" s="804"/>
      <c r="AY217">
        <f t="shared" si="11"/>
        <v>0</v>
      </c>
    </row>
    <row r="218" spans="1:51" ht="22.5" hidden="1" customHeight="1" x14ac:dyDescent="0.15">
      <c r="A218" s="872"/>
      <c r="B218" s="873"/>
      <c r="C218" s="877"/>
      <c r="D218" s="873"/>
      <c r="E218" s="877"/>
      <c r="F218" s="882"/>
      <c r="G218" s="373"/>
      <c r="H218" s="479"/>
      <c r="I218" s="479"/>
      <c r="J218" s="479"/>
      <c r="K218" s="479"/>
      <c r="L218" s="479"/>
      <c r="M218" s="479"/>
      <c r="N218" s="479"/>
      <c r="O218" s="479"/>
      <c r="P218" s="650"/>
      <c r="Q218" s="814"/>
      <c r="R218" s="815"/>
      <c r="S218" s="815"/>
      <c r="T218" s="815"/>
      <c r="U218" s="815"/>
      <c r="V218" s="815"/>
      <c r="W218" s="815"/>
      <c r="X218" s="815"/>
      <c r="Y218" s="815"/>
      <c r="Z218" s="815"/>
      <c r="AA218" s="816"/>
      <c r="AB218" s="801"/>
      <c r="AC218" s="802"/>
      <c r="AD218" s="802"/>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2"/>
      <c r="B219" s="873"/>
      <c r="C219" s="877"/>
      <c r="D219" s="873"/>
      <c r="E219" s="877"/>
      <c r="F219" s="882"/>
      <c r="G219" s="789" t="s">
        <v>41</v>
      </c>
      <c r="H219" s="252"/>
      <c r="I219" s="252"/>
      <c r="J219" s="252"/>
      <c r="K219" s="252"/>
      <c r="L219" s="252"/>
      <c r="M219" s="252"/>
      <c r="N219" s="252"/>
      <c r="O219" s="252"/>
      <c r="P219" s="253"/>
      <c r="Q219" s="251" t="s">
        <v>400</v>
      </c>
      <c r="R219" s="252"/>
      <c r="S219" s="252"/>
      <c r="T219" s="252"/>
      <c r="U219" s="252"/>
      <c r="V219" s="252"/>
      <c r="W219" s="252"/>
      <c r="X219" s="252"/>
      <c r="Y219" s="252"/>
      <c r="Z219" s="252"/>
      <c r="AA219" s="252"/>
      <c r="AB219" s="790" t="s">
        <v>401</v>
      </c>
      <c r="AC219" s="252"/>
      <c r="AD219" s="253"/>
      <c r="AE219" s="266" t="s">
        <v>327</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2"/>
      <c r="B220" s="873"/>
      <c r="C220" s="877"/>
      <c r="D220" s="873"/>
      <c r="E220" s="877"/>
      <c r="F220" s="882"/>
      <c r="G220" s="788"/>
      <c r="H220" s="225"/>
      <c r="I220" s="225"/>
      <c r="J220" s="225"/>
      <c r="K220" s="225"/>
      <c r="L220" s="225"/>
      <c r="M220" s="225"/>
      <c r="N220" s="225"/>
      <c r="O220" s="225"/>
      <c r="P220" s="226"/>
      <c r="Q220" s="681"/>
      <c r="R220" s="225"/>
      <c r="S220" s="225"/>
      <c r="T220" s="225"/>
      <c r="U220" s="225"/>
      <c r="V220" s="225"/>
      <c r="W220" s="225"/>
      <c r="X220" s="225"/>
      <c r="Y220" s="225"/>
      <c r="Z220" s="225"/>
      <c r="AA220" s="225"/>
      <c r="AB220" s="791"/>
      <c r="AC220" s="225"/>
      <c r="AD220" s="226"/>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1"/>
      <c r="H221" s="647"/>
      <c r="I221" s="647"/>
      <c r="J221" s="647"/>
      <c r="K221" s="647"/>
      <c r="L221" s="647"/>
      <c r="M221" s="647"/>
      <c r="N221" s="647"/>
      <c r="O221" s="647"/>
      <c r="P221" s="648"/>
      <c r="Q221" s="808"/>
      <c r="R221" s="809"/>
      <c r="S221" s="809"/>
      <c r="T221" s="809"/>
      <c r="U221" s="809"/>
      <c r="V221" s="809"/>
      <c r="W221" s="809"/>
      <c r="X221" s="809"/>
      <c r="Y221" s="809"/>
      <c r="Z221" s="809"/>
      <c r="AA221" s="810"/>
      <c r="AB221" s="797"/>
      <c r="AC221" s="798"/>
      <c r="AD221" s="798"/>
      <c r="AE221" s="280"/>
      <c r="AF221" s="280"/>
      <c r="AG221" s="280"/>
      <c r="AH221" s="280"/>
      <c r="AI221" s="280"/>
      <c r="AJ221" s="280"/>
      <c r="AK221" s="280"/>
      <c r="AL221" s="280"/>
      <c r="AM221" s="280"/>
      <c r="AN221" s="280"/>
      <c r="AO221" s="280"/>
      <c r="AP221" s="280"/>
      <c r="AQ221" s="280"/>
      <c r="AR221" s="280"/>
      <c r="AS221" s="280"/>
      <c r="AT221" s="280"/>
      <c r="AU221" s="280"/>
      <c r="AV221" s="280"/>
      <c r="AW221" s="280"/>
      <c r="AX221" s="803"/>
      <c r="AY221">
        <f t="shared" si="12"/>
        <v>0</v>
      </c>
    </row>
    <row r="222" spans="1:51" ht="22.5" hidden="1" customHeight="1" x14ac:dyDescent="0.15">
      <c r="A222" s="872"/>
      <c r="B222" s="873"/>
      <c r="C222" s="877"/>
      <c r="D222" s="873"/>
      <c r="E222" s="877"/>
      <c r="F222" s="882"/>
      <c r="G222" s="752"/>
      <c r="H222" s="428"/>
      <c r="I222" s="428"/>
      <c r="J222" s="428"/>
      <c r="K222" s="428"/>
      <c r="L222" s="428"/>
      <c r="M222" s="428"/>
      <c r="N222" s="428"/>
      <c r="O222" s="428"/>
      <c r="P222" s="649"/>
      <c r="Q222" s="811"/>
      <c r="R222" s="812"/>
      <c r="S222" s="812"/>
      <c r="T222" s="812"/>
      <c r="U222" s="812"/>
      <c r="V222" s="812"/>
      <c r="W222" s="812"/>
      <c r="X222" s="812"/>
      <c r="Y222" s="812"/>
      <c r="Z222" s="812"/>
      <c r="AA222" s="813"/>
      <c r="AB222" s="799"/>
      <c r="AC222" s="800"/>
      <c r="AD222" s="800"/>
      <c r="AE222" s="280"/>
      <c r="AF222" s="280"/>
      <c r="AG222" s="280"/>
      <c r="AH222" s="280"/>
      <c r="AI222" s="280"/>
      <c r="AJ222" s="280"/>
      <c r="AK222" s="280"/>
      <c r="AL222" s="280"/>
      <c r="AM222" s="280"/>
      <c r="AN222" s="280"/>
      <c r="AO222" s="280"/>
      <c r="AP222" s="280"/>
      <c r="AQ222" s="280"/>
      <c r="AR222" s="280"/>
      <c r="AS222" s="280"/>
      <c r="AT222" s="280"/>
      <c r="AU222" s="280"/>
      <c r="AV222" s="280"/>
      <c r="AW222" s="280"/>
      <c r="AX222" s="803"/>
      <c r="AY222">
        <f t="shared" si="12"/>
        <v>0</v>
      </c>
    </row>
    <row r="223" spans="1:51" ht="25.5" hidden="1" customHeight="1" x14ac:dyDescent="0.15">
      <c r="A223" s="872"/>
      <c r="B223" s="873"/>
      <c r="C223" s="877"/>
      <c r="D223" s="873"/>
      <c r="E223" s="877"/>
      <c r="F223" s="882"/>
      <c r="G223" s="752"/>
      <c r="H223" s="428"/>
      <c r="I223" s="428"/>
      <c r="J223" s="428"/>
      <c r="K223" s="428"/>
      <c r="L223" s="428"/>
      <c r="M223" s="428"/>
      <c r="N223" s="428"/>
      <c r="O223" s="428"/>
      <c r="P223" s="649"/>
      <c r="Q223" s="811"/>
      <c r="R223" s="812"/>
      <c r="S223" s="812"/>
      <c r="T223" s="812"/>
      <c r="U223" s="812"/>
      <c r="V223" s="812"/>
      <c r="W223" s="812"/>
      <c r="X223" s="812"/>
      <c r="Y223" s="812"/>
      <c r="Z223" s="812"/>
      <c r="AA223" s="813"/>
      <c r="AB223" s="799"/>
      <c r="AC223" s="800"/>
      <c r="AD223" s="800"/>
      <c r="AE223" s="382" t="s">
        <v>329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2"/>
      <c r="B224" s="873"/>
      <c r="C224" s="877"/>
      <c r="D224" s="873"/>
      <c r="E224" s="877"/>
      <c r="F224" s="882"/>
      <c r="G224" s="752"/>
      <c r="H224" s="428"/>
      <c r="I224" s="428"/>
      <c r="J224" s="428"/>
      <c r="K224" s="428"/>
      <c r="L224" s="428"/>
      <c r="M224" s="428"/>
      <c r="N224" s="428"/>
      <c r="O224" s="428"/>
      <c r="P224" s="649"/>
      <c r="Q224" s="811"/>
      <c r="R224" s="812"/>
      <c r="S224" s="812"/>
      <c r="T224" s="812"/>
      <c r="U224" s="812"/>
      <c r="V224" s="812"/>
      <c r="W224" s="812"/>
      <c r="X224" s="812"/>
      <c r="Y224" s="812"/>
      <c r="Z224" s="812"/>
      <c r="AA224" s="813"/>
      <c r="AB224" s="799"/>
      <c r="AC224" s="800"/>
      <c r="AD224" s="800"/>
      <c r="AE224" s="793"/>
      <c r="AF224" s="647"/>
      <c r="AG224" s="647"/>
      <c r="AH224" s="647"/>
      <c r="AI224" s="647"/>
      <c r="AJ224" s="647"/>
      <c r="AK224" s="647"/>
      <c r="AL224" s="647"/>
      <c r="AM224" s="647"/>
      <c r="AN224" s="647"/>
      <c r="AO224" s="647"/>
      <c r="AP224" s="647"/>
      <c r="AQ224" s="647"/>
      <c r="AR224" s="647"/>
      <c r="AS224" s="647"/>
      <c r="AT224" s="647"/>
      <c r="AU224" s="647"/>
      <c r="AV224" s="647"/>
      <c r="AW224" s="647"/>
      <c r="AX224" s="804"/>
      <c r="AY224">
        <f t="shared" si="12"/>
        <v>0</v>
      </c>
    </row>
    <row r="225" spans="1:51" ht="22.5" hidden="1" customHeight="1" x14ac:dyDescent="0.15">
      <c r="A225" s="872"/>
      <c r="B225" s="873"/>
      <c r="C225" s="877"/>
      <c r="D225" s="873"/>
      <c r="E225" s="877"/>
      <c r="F225" s="882"/>
      <c r="G225" s="373"/>
      <c r="H225" s="479"/>
      <c r="I225" s="479"/>
      <c r="J225" s="479"/>
      <c r="K225" s="479"/>
      <c r="L225" s="479"/>
      <c r="M225" s="479"/>
      <c r="N225" s="479"/>
      <c r="O225" s="479"/>
      <c r="P225" s="650"/>
      <c r="Q225" s="814"/>
      <c r="R225" s="815"/>
      <c r="S225" s="815"/>
      <c r="T225" s="815"/>
      <c r="U225" s="815"/>
      <c r="V225" s="815"/>
      <c r="W225" s="815"/>
      <c r="X225" s="815"/>
      <c r="Y225" s="815"/>
      <c r="Z225" s="815"/>
      <c r="AA225" s="816"/>
      <c r="AB225" s="801"/>
      <c r="AC225" s="802"/>
      <c r="AD225" s="802"/>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2"/>
      <c r="B226" s="873"/>
      <c r="C226" s="877"/>
      <c r="D226" s="873"/>
      <c r="E226" s="877"/>
      <c r="F226" s="882"/>
      <c r="G226" s="789" t="s">
        <v>41</v>
      </c>
      <c r="H226" s="252"/>
      <c r="I226" s="252"/>
      <c r="J226" s="252"/>
      <c r="K226" s="252"/>
      <c r="L226" s="252"/>
      <c r="M226" s="252"/>
      <c r="N226" s="252"/>
      <c r="O226" s="252"/>
      <c r="P226" s="253"/>
      <c r="Q226" s="251" t="s">
        <v>400</v>
      </c>
      <c r="R226" s="252"/>
      <c r="S226" s="252"/>
      <c r="T226" s="252"/>
      <c r="U226" s="252"/>
      <c r="V226" s="252"/>
      <c r="W226" s="252"/>
      <c r="X226" s="252"/>
      <c r="Y226" s="252"/>
      <c r="Z226" s="252"/>
      <c r="AA226" s="252"/>
      <c r="AB226" s="790" t="s">
        <v>401</v>
      </c>
      <c r="AC226" s="252"/>
      <c r="AD226" s="253"/>
      <c r="AE226" s="266" t="s">
        <v>327</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2"/>
      <c r="B227" s="873"/>
      <c r="C227" s="877"/>
      <c r="D227" s="873"/>
      <c r="E227" s="877"/>
      <c r="F227" s="882"/>
      <c r="G227" s="788"/>
      <c r="H227" s="225"/>
      <c r="I227" s="225"/>
      <c r="J227" s="225"/>
      <c r="K227" s="225"/>
      <c r="L227" s="225"/>
      <c r="M227" s="225"/>
      <c r="N227" s="225"/>
      <c r="O227" s="225"/>
      <c r="P227" s="226"/>
      <c r="Q227" s="681"/>
      <c r="R227" s="225"/>
      <c r="S227" s="225"/>
      <c r="T227" s="225"/>
      <c r="U227" s="225"/>
      <c r="V227" s="225"/>
      <c r="W227" s="225"/>
      <c r="X227" s="225"/>
      <c r="Y227" s="225"/>
      <c r="Z227" s="225"/>
      <c r="AA227" s="225"/>
      <c r="AB227" s="791"/>
      <c r="AC227" s="225"/>
      <c r="AD227" s="226"/>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1"/>
      <c r="H228" s="647"/>
      <c r="I228" s="647"/>
      <c r="J228" s="647"/>
      <c r="K228" s="647"/>
      <c r="L228" s="647"/>
      <c r="M228" s="647"/>
      <c r="N228" s="647"/>
      <c r="O228" s="647"/>
      <c r="P228" s="648"/>
      <c r="Q228" s="808"/>
      <c r="R228" s="809"/>
      <c r="S228" s="809"/>
      <c r="T228" s="809"/>
      <c r="U228" s="809"/>
      <c r="V228" s="809"/>
      <c r="W228" s="809"/>
      <c r="X228" s="809"/>
      <c r="Y228" s="809"/>
      <c r="Z228" s="809"/>
      <c r="AA228" s="810"/>
      <c r="AB228" s="797"/>
      <c r="AC228" s="798"/>
      <c r="AD228" s="798"/>
      <c r="AE228" s="280"/>
      <c r="AF228" s="280"/>
      <c r="AG228" s="280"/>
      <c r="AH228" s="280"/>
      <c r="AI228" s="280"/>
      <c r="AJ228" s="280"/>
      <c r="AK228" s="280"/>
      <c r="AL228" s="280"/>
      <c r="AM228" s="280"/>
      <c r="AN228" s="280"/>
      <c r="AO228" s="280"/>
      <c r="AP228" s="280"/>
      <c r="AQ228" s="280"/>
      <c r="AR228" s="280"/>
      <c r="AS228" s="280"/>
      <c r="AT228" s="280"/>
      <c r="AU228" s="280"/>
      <c r="AV228" s="280"/>
      <c r="AW228" s="280"/>
      <c r="AX228" s="803"/>
      <c r="AY228">
        <f t="shared" si="13"/>
        <v>0</v>
      </c>
    </row>
    <row r="229" spans="1:51" ht="22.5" hidden="1" customHeight="1" x14ac:dyDescent="0.15">
      <c r="A229" s="872"/>
      <c r="B229" s="873"/>
      <c r="C229" s="877"/>
      <c r="D229" s="873"/>
      <c r="E229" s="877"/>
      <c r="F229" s="882"/>
      <c r="G229" s="752"/>
      <c r="H229" s="428"/>
      <c r="I229" s="428"/>
      <c r="J229" s="428"/>
      <c r="K229" s="428"/>
      <c r="L229" s="428"/>
      <c r="M229" s="428"/>
      <c r="N229" s="428"/>
      <c r="O229" s="428"/>
      <c r="P229" s="649"/>
      <c r="Q229" s="811"/>
      <c r="R229" s="812"/>
      <c r="S229" s="812"/>
      <c r="T229" s="812"/>
      <c r="U229" s="812"/>
      <c r="V229" s="812"/>
      <c r="W229" s="812"/>
      <c r="X229" s="812"/>
      <c r="Y229" s="812"/>
      <c r="Z229" s="812"/>
      <c r="AA229" s="813"/>
      <c r="AB229" s="799"/>
      <c r="AC229" s="800"/>
      <c r="AD229" s="800"/>
      <c r="AE229" s="280"/>
      <c r="AF229" s="280"/>
      <c r="AG229" s="280"/>
      <c r="AH229" s="280"/>
      <c r="AI229" s="280"/>
      <c r="AJ229" s="280"/>
      <c r="AK229" s="280"/>
      <c r="AL229" s="280"/>
      <c r="AM229" s="280"/>
      <c r="AN229" s="280"/>
      <c r="AO229" s="280"/>
      <c r="AP229" s="280"/>
      <c r="AQ229" s="280"/>
      <c r="AR229" s="280"/>
      <c r="AS229" s="280"/>
      <c r="AT229" s="280"/>
      <c r="AU229" s="280"/>
      <c r="AV229" s="280"/>
      <c r="AW229" s="280"/>
      <c r="AX229" s="803"/>
      <c r="AY229">
        <f t="shared" si="13"/>
        <v>0</v>
      </c>
    </row>
    <row r="230" spans="1:51" ht="25.5" hidden="1" customHeight="1" x14ac:dyDescent="0.15">
      <c r="A230" s="872"/>
      <c r="B230" s="873"/>
      <c r="C230" s="877"/>
      <c r="D230" s="873"/>
      <c r="E230" s="877"/>
      <c r="F230" s="882"/>
      <c r="G230" s="752"/>
      <c r="H230" s="428"/>
      <c r="I230" s="428"/>
      <c r="J230" s="428"/>
      <c r="K230" s="428"/>
      <c r="L230" s="428"/>
      <c r="M230" s="428"/>
      <c r="N230" s="428"/>
      <c r="O230" s="428"/>
      <c r="P230" s="649"/>
      <c r="Q230" s="811"/>
      <c r="R230" s="812"/>
      <c r="S230" s="812"/>
      <c r="T230" s="812"/>
      <c r="U230" s="812"/>
      <c r="V230" s="812"/>
      <c r="W230" s="812"/>
      <c r="X230" s="812"/>
      <c r="Y230" s="812"/>
      <c r="Z230" s="812"/>
      <c r="AA230" s="813"/>
      <c r="AB230" s="799"/>
      <c r="AC230" s="800"/>
      <c r="AD230" s="800"/>
      <c r="AE230" s="382" t="s">
        <v>329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2"/>
      <c r="B231" s="873"/>
      <c r="C231" s="877"/>
      <c r="D231" s="873"/>
      <c r="E231" s="877"/>
      <c r="F231" s="882"/>
      <c r="G231" s="752"/>
      <c r="H231" s="428"/>
      <c r="I231" s="428"/>
      <c r="J231" s="428"/>
      <c r="K231" s="428"/>
      <c r="L231" s="428"/>
      <c r="M231" s="428"/>
      <c r="N231" s="428"/>
      <c r="O231" s="428"/>
      <c r="P231" s="649"/>
      <c r="Q231" s="811"/>
      <c r="R231" s="812"/>
      <c r="S231" s="812"/>
      <c r="T231" s="812"/>
      <c r="U231" s="812"/>
      <c r="V231" s="812"/>
      <c r="W231" s="812"/>
      <c r="X231" s="812"/>
      <c r="Y231" s="812"/>
      <c r="Z231" s="812"/>
      <c r="AA231" s="813"/>
      <c r="AB231" s="799"/>
      <c r="AC231" s="800"/>
      <c r="AD231" s="800"/>
      <c r="AE231" s="793"/>
      <c r="AF231" s="647"/>
      <c r="AG231" s="647"/>
      <c r="AH231" s="647"/>
      <c r="AI231" s="647"/>
      <c r="AJ231" s="647"/>
      <c r="AK231" s="647"/>
      <c r="AL231" s="647"/>
      <c r="AM231" s="647"/>
      <c r="AN231" s="647"/>
      <c r="AO231" s="647"/>
      <c r="AP231" s="647"/>
      <c r="AQ231" s="647"/>
      <c r="AR231" s="647"/>
      <c r="AS231" s="647"/>
      <c r="AT231" s="647"/>
      <c r="AU231" s="647"/>
      <c r="AV231" s="647"/>
      <c r="AW231" s="647"/>
      <c r="AX231" s="804"/>
      <c r="AY231">
        <f t="shared" si="13"/>
        <v>0</v>
      </c>
    </row>
    <row r="232" spans="1:51" ht="22.5" hidden="1" customHeight="1" x14ac:dyDescent="0.15">
      <c r="A232" s="872"/>
      <c r="B232" s="873"/>
      <c r="C232" s="877"/>
      <c r="D232" s="873"/>
      <c r="E232" s="877"/>
      <c r="F232" s="882"/>
      <c r="G232" s="373"/>
      <c r="H232" s="479"/>
      <c r="I232" s="479"/>
      <c r="J232" s="479"/>
      <c r="K232" s="479"/>
      <c r="L232" s="479"/>
      <c r="M232" s="479"/>
      <c r="N232" s="479"/>
      <c r="O232" s="479"/>
      <c r="P232" s="650"/>
      <c r="Q232" s="814"/>
      <c r="R232" s="815"/>
      <c r="S232" s="815"/>
      <c r="T232" s="815"/>
      <c r="U232" s="815"/>
      <c r="V232" s="815"/>
      <c r="W232" s="815"/>
      <c r="X232" s="815"/>
      <c r="Y232" s="815"/>
      <c r="Z232" s="815"/>
      <c r="AA232" s="816"/>
      <c r="AB232" s="801"/>
      <c r="AC232" s="802"/>
      <c r="AD232" s="802"/>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2"/>
      <c r="B233" s="873"/>
      <c r="C233" s="877"/>
      <c r="D233" s="873"/>
      <c r="E233" s="877"/>
      <c r="F233" s="882"/>
      <c r="G233" s="789" t="s">
        <v>41</v>
      </c>
      <c r="H233" s="252"/>
      <c r="I233" s="252"/>
      <c r="J233" s="252"/>
      <c r="K233" s="252"/>
      <c r="L233" s="252"/>
      <c r="M233" s="252"/>
      <c r="N233" s="252"/>
      <c r="O233" s="252"/>
      <c r="P233" s="253"/>
      <c r="Q233" s="251" t="s">
        <v>400</v>
      </c>
      <c r="R233" s="252"/>
      <c r="S233" s="252"/>
      <c r="T233" s="252"/>
      <c r="U233" s="252"/>
      <c r="V233" s="252"/>
      <c r="W233" s="252"/>
      <c r="X233" s="252"/>
      <c r="Y233" s="252"/>
      <c r="Z233" s="252"/>
      <c r="AA233" s="252"/>
      <c r="AB233" s="790" t="s">
        <v>401</v>
      </c>
      <c r="AC233" s="252"/>
      <c r="AD233" s="253"/>
      <c r="AE233" s="266" t="s">
        <v>327</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2"/>
      <c r="B234" s="873"/>
      <c r="C234" s="877"/>
      <c r="D234" s="873"/>
      <c r="E234" s="877"/>
      <c r="F234" s="882"/>
      <c r="G234" s="788"/>
      <c r="H234" s="225"/>
      <c r="I234" s="225"/>
      <c r="J234" s="225"/>
      <c r="K234" s="225"/>
      <c r="L234" s="225"/>
      <c r="M234" s="225"/>
      <c r="N234" s="225"/>
      <c r="O234" s="225"/>
      <c r="P234" s="226"/>
      <c r="Q234" s="681"/>
      <c r="R234" s="225"/>
      <c r="S234" s="225"/>
      <c r="T234" s="225"/>
      <c r="U234" s="225"/>
      <c r="V234" s="225"/>
      <c r="W234" s="225"/>
      <c r="X234" s="225"/>
      <c r="Y234" s="225"/>
      <c r="Z234" s="225"/>
      <c r="AA234" s="225"/>
      <c r="AB234" s="791"/>
      <c r="AC234" s="225"/>
      <c r="AD234" s="226"/>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1"/>
      <c r="H235" s="647"/>
      <c r="I235" s="647"/>
      <c r="J235" s="647"/>
      <c r="K235" s="647"/>
      <c r="L235" s="647"/>
      <c r="M235" s="647"/>
      <c r="N235" s="647"/>
      <c r="O235" s="647"/>
      <c r="P235" s="648"/>
      <c r="Q235" s="808"/>
      <c r="R235" s="809"/>
      <c r="S235" s="809"/>
      <c r="T235" s="809"/>
      <c r="U235" s="809"/>
      <c r="V235" s="809"/>
      <c r="W235" s="809"/>
      <c r="X235" s="809"/>
      <c r="Y235" s="809"/>
      <c r="Z235" s="809"/>
      <c r="AA235" s="810"/>
      <c r="AB235" s="797"/>
      <c r="AC235" s="798"/>
      <c r="AD235" s="798"/>
      <c r="AE235" s="280"/>
      <c r="AF235" s="280"/>
      <c r="AG235" s="280"/>
      <c r="AH235" s="280"/>
      <c r="AI235" s="280"/>
      <c r="AJ235" s="280"/>
      <c r="AK235" s="280"/>
      <c r="AL235" s="280"/>
      <c r="AM235" s="280"/>
      <c r="AN235" s="280"/>
      <c r="AO235" s="280"/>
      <c r="AP235" s="280"/>
      <c r="AQ235" s="280"/>
      <c r="AR235" s="280"/>
      <c r="AS235" s="280"/>
      <c r="AT235" s="280"/>
      <c r="AU235" s="280"/>
      <c r="AV235" s="280"/>
      <c r="AW235" s="280"/>
      <c r="AX235" s="803"/>
      <c r="AY235">
        <f t="shared" si="14"/>
        <v>0</v>
      </c>
    </row>
    <row r="236" spans="1:51" ht="22.5" hidden="1" customHeight="1" x14ac:dyDescent="0.15">
      <c r="A236" s="872"/>
      <c r="B236" s="873"/>
      <c r="C236" s="877"/>
      <c r="D236" s="873"/>
      <c r="E236" s="877"/>
      <c r="F236" s="882"/>
      <c r="G236" s="752"/>
      <c r="H236" s="428"/>
      <c r="I236" s="428"/>
      <c r="J236" s="428"/>
      <c r="K236" s="428"/>
      <c r="L236" s="428"/>
      <c r="M236" s="428"/>
      <c r="N236" s="428"/>
      <c r="O236" s="428"/>
      <c r="P236" s="649"/>
      <c r="Q236" s="811"/>
      <c r="R236" s="812"/>
      <c r="S236" s="812"/>
      <c r="T236" s="812"/>
      <c r="U236" s="812"/>
      <c r="V236" s="812"/>
      <c r="W236" s="812"/>
      <c r="X236" s="812"/>
      <c r="Y236" s="812"/>
      <c r="Z236" s="812"/>
      <c r="AA236" s="813"/>
      <c r="AB236" s="799"/>
      <c r="AC236" s="800"/>
      <c r="AD236" s="800"/>
      <c r="AE236" s="280"/>
      <c r="AF236" s="280"/>
      <c r="AG236" s="280"/>
      <c r="AH236" s="280"/>
      <c r="AI236" s="280"/>
      <c r="AJ236" s="280"/>
      <c r="AK236" s="280"/>
      <c r="AL236" s="280"/>
      <c r="AM236" s="280"/>
      <c r="AN236" s="280"/>
      <c r="AO236" s="280"/>
      <c r="AP236" s="280"/>
      <c r="AQ236" s="280"/>
      <c r="AR236" s="280"/>
      <c r="AS236" s="280"/>
      <c r="AT236" s="280"/>
      <c r="AU236" s="280"/>
      <c r="AV236" s="280"/>
      <c r="AW236" s="280"/>
      <c r="AX236" s="803"/>
      <c r="AY236">
        <f t="shared" si="14"/>
        <v>0</v>
      </c>
    </row>
    <row r="237" spans="1:51" ht="25.5" hidden="1" customHeight="1" x14ac:dyDescent="0.15">
      <c r="A237" s="872"/>
      <c r="B237" s="873"/>
      <c r="C237" s="877"/>
      <c r="D237" s="873"/>
      <c r="E237" s="877"/>
      <c r="F237" s="882"/>
      <c r="G237" s="752"/>
      <c r="H237" s="428"/>
      <c r="I237" s="428"/>
      <c r="J237" s="428"/>
      <c r="K237" s="428"/>
      <c r="L237" s="428"/>
      <c r="M237" s="428"/>
      <c r="N237" s="428"/>
      <c r="O237" s="428"/>
      <c r="P237" s="649"/>
      <c r="Q237" s="811"/>
      <c r="R237" s="812"/>
      <c r="S237" s="812"/>
      <c r="T237" s="812"/>
      <c r="U237" s="812"/>
      <c r="V237" s="812"/>
      <c r="W237" s="812"/>
      <c r="X237" s="812"/>
      <c r="Y237" s="812"/>
      <c r="Z237" s="812"/>
      <c r="AA237" s="813"/>
      <c r="AB237" s="799"/>
      <c r="AC237" s="800"/>
      <c r="AD237" s="800"/>
      <c r="AE237" s="382" t="s">
        <v>329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2"/>
      <c r="B238" s="873"/>
      <c r="C238" s="877"/>
      <c r="D238" s="873"/>
      <c r="E238" s="877"/>
      <c r="F238" s="882"/>
      <c r="G238" s="752"/>
      <c r="H238" s="428"/>
      <c r="I238" s="428"/>
      <c r="J238" s="428"/>
      <c r="K238" s="428"/>
      <c r="L238" s="428"/>
      <c r="M238" s="428"/>
      <c r="N238" s="428"/>
      <c r="O238" s="428"/>
      <c r="P238" s="649"/>
      <c r="Q238" s="811"/>
      <c r="R238" s="812"/>
      <c r="S238" s="812"/>
      <c r="T238" s="812"/>
      <c r="U238" s="812"/>
      <c r="V238" s="812"/>
      <c r="W238" s="812"/>
      <c r="X238" s="812"/>
      <c r="Y238" s="812"/>
      <c r="Z238" s="812"/>
      <c r="AA238" s="813"/>
      <c r="AB238" s="799"/>
      <c r="AC238" s="800"/>
      <c r="AD238" s="800"/>
      <c r="AE238" s="793"/>
      <c r="AF238" s="647"/>
      <c r="AG238" s="647"/>
      <c r="AH238" s="647"/>
      <c r="AI238" s="647"/>
      <c r="AJ238" s="647"/>
      <c r="AK238" s="647"/>
      <c r="AL238" s="647"/>
      <c r="AM238" s="647"/>
      <c r="AN238" s="647"/>
      <c r="AO238" s="647"/>
      <c r="AP238" s="647"/>
      <c r="AQ238" s="647"/>
      <c r="AR238" s="647"/>
      <c r="AS238" s="647"/>
      <c r="AT238" s="647"/>
      <c r="AU238" s="647"/>
      <c r="AV238" s="647"/>
      <c r="AW238" s="647"/>
      <c r="AX238" s="804"/>
      <c r="AY238">
        <f t="shared" si="14"/>
        <v>0</v>
      </c>
    </row>
    <row r="239" spans="1:51" ht="22.5" hidden="1" customHeight="1" x14ac:dyDescent="0.15">
      <c r="A239" s="872"/>
      <c r="B239" s="873"/>
      <c r="C239" s="877"/>
      <c r="D239" s="873"/>
      <c r="E239" s="877"/>
      <c r="F239" s="882"/>
      <c r="G239" s="373"/>
      <c r="H239" s="479"/>
      <c r="I239" s="479"/>
      <c r="J239" s="479"/>
      <c r="K239" s="479"/>
      <c r="L239" s="479"/>
      <c r="M239" s="479"/>
      <c r="N239" s="479"/>
      <c r="O239" s="479"/>
      <c r="P239" s="650"/>
      <c r="Q239" s="814"/>
      <c r="R239" s="815"/>
      <c r="S239" s="815"/>
      <c r="T239" s="815"/>
      <c r="U239" s="815"/>
      <c r="V239" s="815"/>
      <c r="W239" s="815"/>
      <c r="X239" s="815"/>
      <c r="Y239" s="815"/>
      <c r="Z239" s="815"/>
      <c r="AA239" s="816"/>
      <c r="AB239" s="801"/>
      <c r="AC239" s="802"/>
      <c r="AD239" s="802"/>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2"/>
      <c r="B240" s="873"/>
      <c r="C240" s="877"/>
      <c r="D240" s="873"/>
      <c r="E240" s="877"/>
      <c r="F240" s="882"/>
      <c r="G240" s="789" t="s">
        <v>41</v>
      </c>
      <c r="H240" s="252"/>
      <c r="I240" s="252"/>
      <c r="J240" s="252"/>
      <c r="K240" s="252"/>
      <c r="L240" s="252"/>
      <c r="M240" s="252"/>
      <c r="N240" s="252"/>
      <c r="O240" s="252"/>
      <c r="P240" s="253"/>
      <c r="Q240" s="251" t="s">
        <v>400</v>
      </c>
      <c r="R240" s="252"/>
      <c r="S240" s="252"/>
      <c r="T240" s="252"/>
      <c r="U240" s="252"/>
      <c r="V240" s="252"/>
      <c r="W240" s="252"/>
      <c r="X240" s="252"/>
      <c r="Y240" s="252"/>
      <c r="Z240" s="252"/>
      <c r="AA240" s="252"/>
      <c r="AB240" s="790" t="s">
        <v>401</v>
      </c>
      <c r="AC240" s="252"/>
      <c r="AD240" s="253"/>
      <c r="AE240" s="266" t="s">
        <v>327</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2"/>
      <c r="B241" s="873"/>
      <c r="C241" s="877"/>
      <c r="D241" s="873"/>
      <c r="E241" s="877"/>
      <c r="F241" s="882"/>
      <c r="G241" s="788"/>
      <c r="H241" s="225"/>
      <c r="I241" s="225"/>
      <c r="J241" s="225"/>
      <c r="K241" s="225"/>
      <c r="L241" s="225"/>
      <c r="M241" s="225"/>
      <c r="N241" s="225"/>
      <c r="O241" s="225"/>
      <c r="P241" s="226"/>
      <c r="Q241" s="681"/>
      <c r="R241" s="225"/>
      <c r="S241" s="225"/>
      <c r="T241" s="225"/>
      <c r="U241" s="225"/>
      <c r="V241" s="225"/>
      <c r="W241" s="225"/>
      <c r="X241" s="225"/>
      <c r="Y241" s="225"/>
      <c r="Z241" s="225"/>
      <c r="AA241" s="225"/>
      <c r="AB241" s="791"/>
      <c r="AC241" s="225"/>
      <c r="AD241" s="226"/>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1"/>
      <c r="H242" s="647"/>
      <c r="I242" s="647"/>
      <c r="J242" s="647"/>
      <c r="K242" s="647"/>
      <c r="L242" s="647"/>
      <c r="M242" s="647"/>
      <c r="N242" s="647"/>
      <c r="O242" s="647"/>
      <c r="P242" s="648"/>
      <c r="Q242" s="808"/>
      <c r="R242" s="809"/>
      <c r="S242" s="809"/>
      <c r="T242" s="809"/>
      <c r="U242" s="809"/>
      <c r="V242" s="809"/>
      <c r="W242" s="809"/>
      <c r="X242" s="809"/>
      <c r="Y242" s="809"/>
      <c r="Z242" s="809"/>
      <c r="AA242" s="810"/>
      <c r="AB242" s="797"/>
      <c r="AC242" s="798"/>
      <c r="AD242" s="798"/>
      <c r="AE242" s="280"/>
      <c r="AF242" s="280"/>
      <c r="AG242" s="280"/>
      <c r="AH242" s="280"/>
      <c r="AI242" s="280"/>
      <c r="AJ242" s="280"/>
      <c r="AK242" s="280"/>
      <c r="AL242" s="280"/>
      <c r="AM242" s="280"/>
      <c r="AN242" s="280"/>
      <c r="AO242" s="280"/>
      <c r="AP242" s="280"/>
      <c r="AQ242" s="280"/>
      <c r="AR242" s="280"/>
      <c r="AS242" s="280"/>
      <c r="AT242" s="280"/>
      <c r="AU242" s="280"/>
      <c r="AV242" s="280"/>
      <c r="AW242" s="280"/>
      <c r="AX242" s="803"/>
      <c r="AY242">
        <f t="shared" si="15"/>
        <v>0</v>
      </c>
    </row>
    <row r="243" spans="1:51" ht="22.5" hidden="1" customHeight="1" x14ac:dyDescent="0.15">
      <c r="A243" s="872"/>
      <c r="B243" s="873"/>
      <c r="C243" s="877"/>
      <c r="D243" s="873"/>
      <c r="E243" s="877"/>
      <c r="F243" s="882"/>
      <c r="G243" s="752"/>
      <c r="H243" s="428"/>
      <c r="I243" s="428"/>
      <c r="J243" s="428"/>
      <c r="K243" s="428"/>
      <c r="L243" s="428"/>
      <c r="M243" s="428"/>
      <c r="N243" s="428"/>
      <c r="O243" s="428"/>
      <c r="P243" s="649"/>
      <c r="Q243" s="811"/>
      <c r="R243" s="812"/>
      <c r="S243" s="812"/>
      <c r="T243" s="812"/>
      <c r="U243" s="812"/>
      <c r="V243" s="812"/>
      <c r="W243" s="812"/>
      <c r="X243" s="812"/>
      <c r="Y243" s="812"/>
      <c r="Z243" s="812"/>
      <c r="AA243" s="813"/>
      <c r="AB243" s="799"/>
      <c r="AC243" s="800"/>
      <c r="AD243" s="800"/>
      <c r="AE243" s="280"/>
      <c r="AF243" s="280"/>
      <c r="AG243" s="280"/>
      <c r="AH243" s="280"/>
      <c r="AI243" s="280"/>
      <c r="AJ243" s="280"/>
      <c r="AK243" s="280"/>
      <c r="AL243" s="280"/>
      <c r="AM243" s="280"/>
      <c r="AN243" s="280"/>
      <c r="AO243" s="280"/>
      <c r="AP243" s="280"/>
      <c r="AQ243" s="280"/>
      <c r="AR243" s="280"/>
      <c r="AS243" s="280"/>
      <c r="AT243" s="280"/>
      <c r="AU243" s="280"/>
      <c r="AV243" s="280"/>
      <c r="AW243" s="280"/>
      <c r="AX243" s="803"/>
      <c r="AY243">
        <f t="shared" si="15"/>
        <v>0</v>
      </c>
    </row>
    <row r="244" spans="1:51" ht="25.5" hidden="1" customHeight="1" x14ac:dyDescent="0.15">
      <c r="A244" s="872"/>
      <c r="B244" s="873"/>
      <c r="C244" s="877"/>
      <c r="D244" s="873"/>
      <c r="E244" s="877"/>
      <c r="F244" s="882"/>
      <c r="G244" s="752"/>
      <c r="H244" s="428"/>
      <c r="I244" s="428"/>
      <c r="J244" s="428"/>
      <c r="K244" s="428"/>
      <c r="L244" s="428"/>
      <c r="M244" s="428"/>
      <c r="N244" s="428"/>
      <c r="O244" s="428"/>
      <c r="P244" s="649"/>
      <c r="Q244" s="811"/>
      <c r="R244" s="812"/>
      <c r="S244" s="812"/>
      <c r="T244" s="812"/>
      <c r="U244" s="812"/>
      <c r="V244" s="812"/>
      <c r="W244" s="812"/>
      <c r="X244" s="812"/>
      <c r="Y244" s="812"/>
      <c r="Z244" s="812"/>
      <c r="AA244" s="813"/>
      <c r="AB244" s="799"/>
      <c r="AC244" s="800"/>
      <c r="AD244" s="800"/>
      <c r="AE244" s="384" t="s">
        <v>329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2"/>
      <c r="B245" s="873"/>
      <c r="C245" s="877"/>
      <c r="D245" s="873"/>
      <c r="E245" s="877"/>
      <c r="F245" s="882"/>
      <c r="G245" s="752"/>
      <c r="H245" s="428"/>
      <c r="I245" s="428"/>
      <c r="J245" s="428"/>
      <c r="K245" s="428"/>
      <c r="L245" s="428"/>
      <c r="M245" s="428"/>
      <c r="N245" s="428"/>
      <c r="O245" s="428"/>
      <c r="P245" s="649"/>
      <c r="Q245" s="811"/>
      <c r="R245" s="812"/>
      <c r="S245" s="812"/>
      <c r="T245" s="812"/>
      <c r="U245" s="812"/>
      <c r="V245" s="812"/>
      <c r="W245" s="812"/>
      <c r="X245" s="812"/>
      <c r="Y245" s="812"/>
      <c r="Z245" s="812"/>
      <c r="AA245" s="813"/>
      <c r="AB245" s="799"/>
      <c r="AC245" s="800"/>
      <c r="AD245" s="800"/>
      <c r="AE245" s="793"/>
      <c r="AF245" s="647"/>
      <c r="AG245" s="647"/>
      <c r="AH245" s="647"/>
      <c r="AI245" s="647"/>
      <c r="AJ245" s="647"/>
      <c r="AK245" s="647"/>
      <c r="AL245" s="647"/>
      <c r="AM245" s="647"/>
      <c r="AN245" s="647"/>
      <c r="AO245" s="647"/>
      <c r="AP245" s="647"/>
      <c r="AQ245" s="647"/>
      <c r="AR245" s="647"/>
      <c r="AS245" s="647"/>
      <c r="AT245" s="647"/>
      <c r="AU245" s="647"/>
      <c r="AV245" s="647"/>
      <c r="AW245" s="647"/>
      <c r="AX245" s="804"/>
      <c r="AY245">
        <f t="shared" si="15"/>
        <v>0</v>
      </c>
    </row>
    <row r="246" spans="1:51" ht="22.5" hidden="1" customHeight="1" x14ac:dyDescent="0.15">
      <c r="A246" s="872"/>
      <c r="B246" s="873"/>
      <c r="C246" s="877"/>
      <c r="D246" s="873"/>
      <c r="E246" s="878"/>
      <c r="F246" s="883"/>
      <c r="G246" s="373"/>
      <c r="H246" s="479"/>
      <c r="I246" s="479"/>
      <c r="J246" s="479"/>
      <c r="K246" s="479"/>
      <c r="L246" s="479"/>
      <c r="M246" s="479"/>
      <c r="N246" s="479"/>
      <c r="O246" s="479"/>
      <c r="P246" s="650"/>
      <c r="Q246" s="814"/>
      <c r="R246" s="815"/>
      <c r="S246" s="815"/>
      <c r="T246" s="815"/>
      <c r="U246" s="815"/>
      <c r="V246" s="815"/>
      <c r="W246" s="815"/>
      <c r="X246" s="815"/>
      <c r="Y246" s="815"/>
      <c r="Z246" s="815"/>
      <c r="AA246" s="816"/>
      <c r="AB246" s="801"/>
      <c r="AC246" s="802"/>
      <c r="AD246" s="802"/>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2"/>
      <c r="B247" s="873"/>
      <c r="C247" s="877"/>
      <c r="D247" s="873"/>
      <c r="E247" s="386" t="s">
        <v>357</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2"/>
      <c r="B248" s="873"/>
      <c r="C248" s="877"/>
      <c r="D248" s="873"/>
      <c r="E248" s="793"/>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4"/>
      <c r="AY248">
        <f>$AY$247</f>
        <v>0</v>
      </c>
    </row>
    <row r="249" spans="1:51" ht="24.75" hidden="1" customHeight="1" x14ac:dyDescent="0.15">
      <c r="A249" s="872"/>
      <c r="B249" s="873"/>
      <c r="C249" s="877"/>
      <c r="D249" s="873"/>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2"/>
      <c r="B250" s="873"/>
      <c r="C250" s="877"/>
      <c r="D250" s="873"/>
      <c r="E250" s="366" t="s">
        <v>351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2"/>
      <c r="B251" s="873"/>
      <c r="C251" s="877"/>
      <c r="D251" s="873"/>
      <c r="E251" s="371" t="s">
        <v>349</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2"/>
      <c r="B252" s="873"/>
      <c r="C252" s="877"/>
      <c r="D252" s="873"/>
      <c r="E252" s="880" t="s">
        <v>309</v>
      </c>
      <c r="F252" s="881"/>
      <c r="G252" s="787" t="s">
        <v>320</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47</v>
      </c>
      <c r="AC252" s="243"/>
      <c r="AD252" s="244"/>
      <c r="AE252" s="251" t="s">
        <v>419</v>
      </c>
      <c r="AF252" s="252"/>
      <c r="AG252" s="252"/>
      <c r="AH252" s="253"/>
      <c r="AI252" s="251" t="s">
        <v>83</v>
      </c>
      <c r="AJ252" s="252"/>
      <c r="AK252" s="252"/>
      <c r="AL252" s="253"/>
      <c r="AM252" s="251" t="s">
        <v>185</v>
      </c>
      <c r="AN252" s="252"/>
      <c r="AO252" s="252"/>
      <c r="AP252" s="253"/>
      <c r="AQ252" s="242" t="s">
        <v>301</v>
      </c>
      <c r="AR252" s="243"/>
      <c r="AS252" s="243"/>
      <c r="AT252" s="244"/>
      <c r="AU252" s="376" t="s">
        <v>325</v>
      </c>
      <c r="AV252" s="376"/>
      <c r="AW252" s="376"/>
      <c r="AX252" s="377"/>
      <c r="AY252">
        <f>COUNTA($G$254)</f>
        <v>0</v>
      </c>
    </row>
    <row r="253" spans="1:51" ht="18.75" hidden="1" customHeight="1" x14ac:dyDescent="0.15">
      <c r="A253" s="872"/>
      <c r="B253" s="873"/>
      <c r="C253" s="877"/>
      <c r="D253" s="873"/>
      <c r="E253" s="877"/>
      <c r="F253" s="882"/>
      <c r="G253" s="788"/>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302</v>
      </c>
      <c r="AT253" s="226"/>
      <c r="AU253" s="224"/>
      <c r="AV253" s="224"/>
      <c r="AW253" s="225" t="s">
        <v>293</v>
      </c>
      <c r="AX253" s="256"/>
      <c r="AY253">
        <f>$AY$252</f>
        <v>0</v>
      </c>
    </row>
    <row r="254" spans="1:51" ht="39.75" hidden="1" customHeight="1" x14ac:dyDescent="0.15">
      <c r="A254" s="872"/>
      <c r="B254" s="873"/>
      <c r="C254" s="877"/>
      <c r="D254" s="873"/>
      <c r="E254" s="877"/>
      <c r="F254" s="882"/>
      <c r="G254" s="751"/>
      <c r="H254" s="647"/>
      <c r="I254" s="647"/>
      <c r="J254" s="647"/>
      <c r="K254" s="647"/>
      <c r="L254" s="647"/>
      <c r="M254" s="647"/>
      <c r="N254" s="647"/>
      <c r="O254" s="647"/>
      <c r="P254" s="647"/>
      <c r="Q254" s="647"/>
      <c r="R254" s="647"/>
      <c r="S254" s="647"/>
      <c r="T254" s="647"/>
      <c r="U254" s="647"/>
      <c r="V254" s="647"/>
      <c r="W254" s="647"/>
      <c r="X254" s="648"/>
      <c r="Y254" s="267" t="s">
        <v>321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2"/>
      <c r="B255" s="873"/>
      <c r="C255" s="877"/>
      <c r="D255" s="873"/>
      <c r="E255" s="877"/>
      <c r="F255" s="882"/>
      <c r="G255" s="373"/>
      <c r="H255" s="479"/>
      <c r="I255" s="479"/>
      <c r="J255" s="479"/>
      <c r="K255" s="479"/>
      <c r="L255" s="479"/>
      <c r="M255" s="479"/>
      <c r="N255" s="479"/>
      <c r="O255" s="479"/>
      <c r="P255" s="479"/>
      <c r="Q255" s="479"/>
      <c r="R255" s="479"/>
      <c r="S255" s="479"/>
      <c r="T255" s="479"/>
      <c r="U255" s="479"/>
      <c r="V255" s="479"/>
      <c r="W255" s="479"/>
      <c r="X255" s="650"/>
      <c r="Y255" s="200" t="s">
        <v>100</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2"/>
      <c r="B256" s="873"/>
      <c r="C256" s="877"/>
      <c r="D256" s="873"/>
      <c r="E256" s="877"/>
      <c r="F256" s="882"/>
      <c r="G256" s="787" t="s">
        <v>320</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47</v>
      </c>
      <c r="AC256" s="243"/>
      <c r="AD256" s="244"/>
      <c r="AE256" s="251" t="s">
        <v>419</v>
      </c>
      <c r="AF256" s="252"/>
      <c r="AG256" s="252"/>
      <c r="AH256" s="253"/>
      <c r="AI256" s="251" t="s">
        <v>83</v>
      </c>
      <c r="AJ256" s="252"/>
      <c r="AK256" s="252"/>
      <c r="AL256" s="253"/>
      <c r="AM256" s="251" t="s">
        <v>185</v>
      </c>
      <c r="AN256" s="252"/>
      <c r="AO256" s="252"/>
      <c r="AP256" s="253"/>
      <c r="AQ256" s="242" t="s">
        <v>301</v>
      </c>
      <c r="AR256" s="243"/>
      <c r="AS256" s="243"/>
      <c r="AT256" s="244"/>
      <c r="AU256" s="376" t="s">
        <v>325</v>
      </c>
      <c r="AV256" s="376"/>
      <c r="AW256" s="376"/>
      <c r="AX256" s="377"/>
      <c r="AY256">
        <f>COUNTA($G$258)</f>
        <v>0</v>
      </c>
    </row>
    <row r="257" spans="1:51" ht="18.75" hidden="1" customHeight="1" x14ac:dyDescent="0.15">
      <c r="A257" s="872"/>
      <c r="B257" s="873"/>
      <c r="C257" s="877"/>
      <c r="D257" s="873"/>
      <c r="E257" s="877"/>
      <c r="F257" s="882"/>
      <c r="G257" s="788"/>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302</v>
      </c>
      <c r="AT257" s="226"/>
      <c r="AU257" s="224"/>
      <c r="AV257" s="224"/>
      <c r="AW257" s="225" t="s">
        <v>293</v>
      </c>
      <c r="AX257" s="256"/>
      <c r="AY257">
        <f>$AY$256</f>
        <v>0</v>
      </c>
    </row>
    <row r="258" spans="1:51" ht="39.75" hidden="1" customHeight="1" x14ac:dyDescent="0.15">
      <c r="A258" s="872"/>
      <c r="B258" s="873"/>
      <c r="C258" s="877"/>
      <c r="D258" s="873"/>
      <c r="E258" s="877"/>
      <c r="F258" s="882"/>
      <c r="G258" s="751"/>
      <c r="H258" s="647"/>
      <c r="I258" s="647"/>
      <c r="J258" s="647"/>
      <c r="K258" s="647"/>
      <c r="L258" s="647"/>
      <c r="M258" s="647"/>
      <c r="N258" s="647"/>
      <c r="O258" s="647"/>
      <c r="P258" s="647"/>
      <c r="Q258" s="647"/>
      <c r="R258" s="647"/>
      <c r="S258" s="647"/>
      <c r="T258" s="647"/>
      <c r="U258" s="647"/>
      <c r="V258" s="647"/>
      <c r="W258" s="647"/>
      <c r="X258" s="648"/>
      <c r="Y258" s="267" t="s">
        <v>321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2"/>
      <c r="B259" s="873"/>
      <c r="C259" s="877"/>
      <c r="D259" s="873"/>
      <c r="E259" s="877"/>
      <c r="F259" s="882"/>
      <c r="G259" s="373"/>
      <c r="H259" s="479"/>
      <c r="I259" s="479"/>
      <c r="J259" s="479"/>
      <c r="K259" s="479"/>
      <c r="L259" s="479"/>
      <c r="M259" s="479"/>
      <c r="N259" s="479"/>
      <c r="O259" s="479"/>
      <c r="P259" s="479"/>
      <c r="Q259" s="479"/>
      <c r="R259" s="479"/>
      <c r="S259" s="479"/>
      <c r="T259" s="479"/>
      <c r="U259" s="479"/>
      <c r="V259" s="479"/>
      <c r="W259" s="479"/>
      <c r="X259" s="650"/>
      <c r="Y259" s="200" t="s">
        <v>100</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2"/>
      <c r="B260" s="873"/>
      <c r="C260" s="877"/>
      <c r="D260" s="873"/>
      <c r="E260" s="877"/>
      <c r="F260" s="882"/>
      <c r="G260" s="787" t="s">
        <v>320</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47</v>
      </c>
      <c r="AC260" s="243"/>
      <c r="AD260" s="244"/>
      <c r="AE260" s="251" t="s">
        <v>419</v>
      </c>
      <c r="AF260" s="252"/>
      <c r="AG260" s="252"/>
      <c r="AH260" s="253"/>
      <c r="AI260" s="251" t="s">
        <v>83</v>
      </c>
      <c r="AJ260" s="252"/>
      <c r="AK260" s="252"/>
      <c r="AL260" s="253"/>
      <c r="AM260" s="251" t="s">
        <v>185</v>
      </c>
      <c r="AN260" s="252"/>
      <c r="AO260" s="252"/>
      <c r="AP260" s="253"/>
      <c r="AQ260" s="242" t="s">
        <v>301</v>
      </c>
      <c r="AR260" s="243"/>
      <c r="AS260" s="243"/>
      <c r="AT260" s="244"/>
      <c r="AU260" s="376" t="s">
        <v>325</v>
      </c>
      <c r="AV260" s="376"/>
      <c r="AW260" s="376"/>
      <c r="AX260" s="377"/>
      <c r="AY260">
        <f>COUNTA($G$262)</f>
        <v>0</v>
      </c>
    </row>
    <row r="261" spans="1:51" ht="18.75" hidden="1" customHeight="1" x14ac:dyDescent="0.15">
      <c r="A261" s="872"/>
      <c r="B261" s="873"/>
      <c r="C261" s="877"/>
      <c r="D261" s="873"/>
      <c r="E261" s="877"/>
      <c r="F261" s="882"/>
      <c r="G261" s="788"/>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302</v>
      </c>
      <c r="AT261" s="226"/>
      <c r="AU261" s="224"/>
      <c r="AV261" s="224"/>
      <c r="AW261" s="225" t="s">
        <v>293</v>
      </c>
      <c r="AX261" s="256"/>
      <c r="AY261">
        <f>$AY$260</f>
        <v>0</v>
      </c>
    </row>
    <row r="262" spans="1:51" ht="39.75" hidden="1" customHeight="1" x14ac:dyDescent="0.15">
      <c r="A262" s="872"/>
      <c r="B262" s="873"/>
      <c r="C262" s="877"/>
      <c r="D262" s="873"/>
      <c r="E262" s="877"/>
      <c r="F262" s="882"/>
      <c r="G262" s="751"/>
      <c r="H262" s="647"/>
      <c r="I262" s="647"/>
      <c r="J262" s="647"/>
      <c r="K262" s="647"/>
      <c r="L262" s="647"/>
      <c r="M262" s="647"/>
      <c r="N262" s="647"/>
      <c r="O262" s="647"/>
      <c r="P262" s="647"/>
      <c r="Q262" s="647"/>
      <c r="R262" s="647"/>
      <c r="S262" s="647"/>
      <c r="T262" s="647"/>
      <c r="U262" s="647"/>
      <c r="V262" s="647"/>
      <c r="W262" s="647"/>
      <c r="X262" s="648"/>
      <c r="Y262" s="267" t="s">
        <v>321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2"/>
      <c r="B263" s="873"/>
      <c r="C263" s="877"/>
      <c r="D263" s="873"/>
      <c r="E263" s="877"/>
      <c r="F263" s="882"/>
      <c r="G263" s="373"/>
      <c r="H263" s="479"/>
      <c r="I263" s="479"/>
      <c r="J263" s="479"/>
      <c r="K263" s="479"/>
      <c r="L263" s="479"/>
      <c r="M263" s="479"/>
      <c r="N263" s="479"/>
      <c r="O263" s="479"/>
      <c r="P263" s="479"/>
      <c r="Q263" s="479"/>
      <c r="R263" s="479"/>
      <c r="S263" s="479"/>
      <c r="T263" s="479"/>
      <c r="U263" s="479"/>
      <c r="V263" s="479"/>
      <c r="W263" s="479"/>
      <c r="X263" s="650"/>
      <c r="Y263" s="200" t="s">
        <v>100</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2"/>
      <c r="B264" s="873"/>
      <c r="C264" s="877"/>
      <c r="D264" s="873"/>
      <c r="E264" s="877"/>
      <c r="F264" s="882"/>
      <c r="G264" s="789" t="s">
        <v>320</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47</v>
      </c>
      <c r="AC264" s="252"/>
      <c r="AD264" s="253"/>
      <c r="AE264" s="251" t="s">
        <v>419</v>
      </c>
      <c r="AF264" s="252"/>
      <c r="AG264" s="252"/>
      <c r="AH264" s="253"/>
      <c r="AI264" s="251" t="s">
        <v>83</v>
      </c>
      <c r="AJ264" s="252"/>
      <c r="AK264" s="252"/>
      <c r="AL264" s="253"/>
      <c r="AM264" s="251" t="s">
        <v>185</v>
      </c>
      <c r="AN264" s="252"/>
      <c r="AO264" s="252"/>
      <c r="AP264" s="253"/>
      <c r="AQ264" s="251" t="s">
        <v>301</v>
      </c>
      <c r="AR264" s="252"/>
      <c r="AS264" s="252"/>
      <c r="AT264" s="253"/>
      <c r="AU264" s="254" t="s">
        <v>325</v>
      </c>
      <c r="AV264" s="254"/>
      <c r="AW264" s="254"/>
      <c r="AX264" s="255"/>
      <c r="AY264">
        <f>COUNTA($G$266)</f>
        <v>0</v>
      </c>
    </row>
    <row r="265" spans="1:51" ht="18.75" hidden="1" customHeight="1" x14ac:dyDescent="0.15">
      <c r="A265" s="872"/>
      <c r="B265" s="873"/>
      <c r="C265" s="877"/>
      <c r="D265" s="873"/>
      <c r="E265" s="877"/>
      <c r="F265" s="882"/>
      <c r="G265" s="788"/>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302</v>
      </c>
      <c r="AT265" s="226"/>
      <c r="AU265" s="224"/>
      <c r="AV265" s="224"/>
      <c r="AW265" s="225" t="s">
        <v>293</v>
      </c>
      <c r="AX265" s="256"/>
      <c r="AY265">
        <f>$AY$264</f>
        <v>0</v>
      </c>
    </row>
    <row r="266" spans="1:51" ht="39.75" hidden="1" customHeight="1" x14ac:dyDescent="0.15">
      <c r="A266" s="872"/>
      <c r="B266" s="873"/>
      <c r="C266" s="877"/>
      <c r="D266" s="873"/>
      <c r="E266" s="877"/>
      <c r="F266" s="882"/>
      <c r="G266" s="751"/>
      <c r="H266" s="647"/>
      <c r="I266" s="647"/>
      <c r="J266" s="647"/>
      <c r="K266" s="647"/>
      <c r="L266" s="647"/>
      <c r="M266" s="647"/>
      <c r="N266" s="647"/>
      <c r="O266" s="647"/>
      <c r="P266" s="647"/>
      <c r="Q266" s="647"/>
      <c r="R266" s="647"/>
      <c r="S266" s="647"/>
      <c r="T266" s="647"/>
      <c r="U266" s="647"/>
      <c r="V266" s="647"/>
      <c r="W266" s="647"/>
      <c r="X266" s="648"/>
      <c r="Y266" s="267" t="s">
        <v>321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2"/>
      <c r="B267" s="873"/>
      <c r="C267" s="877"/>
      <c r="D267" s="873"/>
      <c r="E267" s="877"/>
      <c r="F267" s="882"/>
      <c r="G267" s="373"/>
      <c r="H267" s="479"/>
      <c r="I267" s="479"/>
      <c r="J267" s="479"/>
      <c r="K267" s="479"/>
      <c r="L267" s="479"/>
      <c r="M267" s="479"/>
      <c r="N267" s="479"/>
      <c r="O267" s="479"/>
      <c r="P267" s="479"/>
      <c r="Q267" s="479"/>
      <c r="R267" s="479"/>
      <c r="S267" s="479"/>
      <c r="T267" s="479"/>
      <c r="U267" s="479"/>
      <c r="V267" s="479"/>
      <c r="W267" s="479"/>
      <c r="X267" s="650"/>
      <c r="Y267" s="200" t="s">
        <v>100</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2"/>
      <c r="B268" s="873"/>
      <c r="C268" s="877"/>
      <c r="D268" s="873"/>
      <c r="E268" s="877"/>
      <c r="F268" s="882"/>
      <c r="G268" s="787" t="s">
        <v>320</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47</v>
      </c>
      <c r="AC268" s="243"/>
      <c r="AD268" s="244"/>
      <c r="AE268" s="251" t="s">
        <v>419</v>
      </c>
      <c r="AF268" s="252"/>
      <c r="AG268" s="252"/>
      <c r="AH268" s="253"/>
      <c r="AI268" s="251" t="s">
        <v>83</v>
      </c>
      <c r="AJ268" s="252"/>
      <c r="AK268" s="252"/>
      <c r="AL268" s="253"/>
      <c r="AM268" s="251" t="s">
        <v>185</v>
      </c>
      <c r="AN268" s="252"/>
      <c r="AO268" s="252"/>
      <c r="AP268" s="253"/>
      <c r="AQ268" s="242" t="s">
        <v>301</v>
      </c>
      <c r="AR268" s="243"/>
      <c r="AS268" s="243"/>
      <c r="AT268" s="244"/>
      <c r="AU268" s="376" t="s">
        <v>325</v>
      </c>
      <c r="AV268" s="376"/>
      <c r="AW268" s="376"/>
      <c r="AX268" s="377"/>
      <c r="AY268">
        <f>COUNTA($G$270)</f>
        <v>0</v>
      </c>
    </row>
    <row r="269" spans="1:51" ht="18.75" hidden="1" customHeight="1" x14ac:dyDescent="0.15">
      <c r="A269" s="872"/>
      <c r="B269" s="873"/>
      <c r="C269" s="877"/>
      <c r="D269" s="873"/>
      <c r="E269" s="877"/>
      <c r="F269" s="882"/>
      <c r="G269" s="788"/>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302</v>
      </c>
      <c r="AT269" s="226"/>
      <c r="AU269" s="224"/>
      <c r="AV269" s="224"/>
      <c r="AW269" s="225" t="s">
        <v>293</v>
      </c>
      <c r="AX269" s="256"/>
      <c r="AY269">
        <f>$AY$268</f>
        <v>0</v>
      </c>
    </row>
    <row r="270" spans="1:51" ht="39.75" hidden="1" customHeight="1" x14ac:dyDescent="0.15">
      <c r="A270" s="872"/>
      <c r="B270" s="873"/>
      <c r="C270" s="877"/>
      <c r="D270" s="873"/>
      <c r="E270" s="877"/>
      <c r="F270" s="882"/>
      <c r="G270" s="751"/>
      <c r="H270" s="647"/>
      <c r="I270" s="647"/>
      <c r="J270" s="647"/>
      <c r="K270" s="647"/>
      <c r="L270" s="647"/>
      <c r="M270" s="647"/>
      <c r="N270" s="647"/>
      <c r="O270" s="647"/>
      <c r="P270" s="647"/>
      <c r="Q270" s="647"/>
      <c r="R270" s="647"/>
      <c r="S270" s="647"/>
      <c r="T270" s="647"/>
      <c r="U270" s="647"/>
      <c r="V270" s="647"/>
      <c r="W270" s="647"/>
      <c r="X270" s="648"/>
      <c r="Y270" s="267" t="s">
        <v>321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2"/>
      <c r="B271" s="873"/>
      <c r="C271" s="877"/>
      <c r="D271" s="873"/>
      <c r="E271" s="877"/>
      <c r="F271" s="882"/>
      <c r="G271" s="373"/>
      <c r="H271" s="479"/>
      <c r="I271" s="479"/>
      <c r="J271" s="479"/>
      <c r="K271" s="479"/>
      <c r="L271" s="479"/>
      <c r="M271" s="479"/>
      <c r="N271" s="479"/>
      <c r="O271" s="479"/>
      <c r="P271" s="479"/>
      <c r="Q271" s="479"/>
      <c r="R271" s="479"/>
      <c r="S271" s="479"/>
      <c r="T271" s="479"/>
      <c r="U271" s="479"/>
      <c r="V271" s="479"/>
      <c r="W271" s="479"/>
      <c r="X271" s="650"/>
      <c r="Y271" s="200" t="s">
        <v>100</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2"/>
      <c r="B272" s="873"/>
      <c r="C272" s="877"/>
      <c r="D272" s="873"/>
      <c r="E272" s="877"/>
      <c r="F272" s="882"/>
      <c r="G272" s="789" t="s">
        <v>41</v>
      </c>
      <c r="H272" s="252"/>
      <c r="I272" s="252"/>
      <c r="J272" s="252"/>
      <c r="K272" s="252"/>
      <c r="L272" s="252"/>
      <c r="M272" s="252"/>
      <c r="N272" s="252"/>
      <c r="O272" s="252"/>
      <c r="P272" s="253"/>
      <c r="Q272" s="251" t="s">
        <v>400</v>
      </c>
      <c r="R272" s="252"/>
      <c r="S272" s="252"/>
      <c r="T272" s="252"/>
      <c r="U272" s="252"/>
      <c r="V272" s="252"/>
      <c r="W272" s="252"/>
      <c r="X272" s="252"/>
      <c r="Y272" s="252"/>
      <c r="Z272" s="252"/>
      <c r="AA272" s="252"/>
      <c r="AB272" s="790" t="s">
        <v>401</v>
      </c>
      <c r="AC272" s="252"/>
      <c r="AD272" s="253"/>
      <c r="AE272" s="251" t="s">
        <v>327</v>
      </c>
      <c r="AF272" s="252"/>
      <c r="AG272" s="252"/>
      <c r="AH272" s="252"/>
      <c r="AI272" s="252"/>
      <c r="AJ272" s="252"/>
      <c r="AK272" s="252"/>
      <c r="AL272" s="252"/>
      <c r="AM272" s="252"/>
      <c r="AN272" s="252"/>
      <c r="AO272" s="252"/>
      <c r="AP272" s="252"/>
      <c r="AQ272" s="252"/>
      <c r="AR272" s="252"/>
      <c r="AS272" s="252"/>
      <c r="AT272" s="252"/>
      <c r="AU272" s="252"/>
      <c r="AV272" s="252"/>
      <c r="AW272" s="252"/>
      <c r="AX272" s="792"/>
      <c r="AY272">
        <f>COUNTA($G$274)</f>
        <v>0</v>
      </c>
    </row>
    <row r="273" spans="1:51" ht="22.5" hidden="1" customHeight="1" x14ac:dyDescent="0.15">
      <c r="A273" s="872"/>
      <c r="B273" s="873"/>
      <c r="C273" s="877"/>
      <c r="D273" s="873"/>
      <c r="E273" s="877"/>
      <c r="F273" s="882"/>
      <c r="G273" s="788"/>
      <c r="H273" s="225"/>
      <c r="I273" s="225"/>
      <c r="J273" s="225"/>
      <c r="K273" s="225"/>
      <c r="L273" s="225"/>
      <c r="M273" s="225"/>
      <c r="N273" s="225"/>
      <c r="O273" s="225"/>
      <c r="P273" s="226"/>
      <c r="Q273" s="681"/>
      <c r="R273" s="225"/>
      <c r="S273" s="225"/>
      <c r="T273" s="225"/>
      <c r="U273" s="225"/>
      <c r="V273" s="225"/>
      <c r="W273" s="225"/>
      <c r="X273" s="225"/>
      <c r="Y273" s="225"/>
      <c r="Z273" s="225"/>
      <c r="AA273" s="225"/>
      <c r="AB273" s="791"/>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2"/>
      <c r="B274" s="873"/>
      <c r="C274" s="877"/>
      <c r="D274" s="873"/>
      <c r="E274" s="877"/>
      <c r="F274" s="882"/>
      <c r="G274" s="751"/>
      <c r="H274" s="647"/>
      <c r="I274" s="647"/>
      <c r="J274" s="647"/>
      <c r="K274" s="647"/>
      <c r="L274" s="647"/>
      <c r="M274" s="647"/>
      <c r="N274" s="647"/>
      <c r="O274" s="647"/>
      <c r="P274" s="648"/>
      <c r="Q274" s="808"/>
      <c r="R274" s="809"/>
      <c r="S274" s="809"/>
      <c r="T274" s="809"/>
      <c r="U274" s="809"/>
      <c r="V274" s="809"/>
      <c r="W274" s="809"/>
      <c r="X274" s="809"/>
      <c r="Y274" s="809"/>
      <c r="Z274" s="809"/>
      <c r="AA274" s="810"/>
      <c r="AB274" s="797"/>
      <c r="AC274" s="798"/>
      <c r="AD274" s="798"/>
      <c r="AE274" s="280"/>
      <c r="AF274" s="280"/>
      <c r="AG274" s="280"/>
      <c r="AH274" s="280"/>
      <c r="AI274" s="280"/>
      <c r="AJ274" s="280"/>
      <c r="AK274" s="280"/>
      <c r="AL274" s="280"/>
      <c r="AM274" s="280"/>
      <c r="AN274" s="280"/>
      <c r="AO274" s="280"/>
      <c r="AP274" s="280"/>
      <c r="AQ274" s="280"/>
      <c r="AR274" s="280"/>
      <c r="AS274" s="280"/>
      <c r="AT274" s="280"/>
      <c r="AU274" s="280"/>
      <c r="AV274" s="280"/>
      <c r="AW274" s="280"/>
      <c r="AX274" s="803"/>
      <c r="AY274">
        <f t="shared" si="16"/>
        <v>0</v>
      </c>
    </row>
    <row r="275" spans="1:51" ht="22.5" hidden="1" customHeight="1" x14ac:dyDescent="0.15">
      <c r="A275" s="872"/>
      <c r="B275" s="873"/>
      <c r="C275" s="877"/>
      <c r="D275" s="873"/>
      <c r="E275" s="877"/>
      <c r="F275" s="882"/>
      <c r="G275" s="752"/>
      <c r="H275" s="428"/>
      <c r="I275" s="428"/>
      <c r="J275" s="428"/>
      <c r="K275" s="428"/>
      <c r="L275" s="428"/>
      <c r="M275" s="428"/>
      <c r="N275" s="428"/>
      <c r="O275" s="428"/>
      <c r="P275" s="649"/>
      <c r="Q275" s="811"/>
      <c r="R275" s="812"/>
      <c r="S275" s="812"/>
      <c r="T275" s="812"/>
      <c r="U275" s="812"/>
      <c r="V275" s="812"/>
      <c r="W275" s="812"/>
      <c r="X275" s="812"/>
      <c r="Y275" s="812"/>
      <c r="Z275" s="812"/>
      <c r="AA275" s="813"/>
      <c r="AB275" s="799"/>
      <c r="AC275" s="800"/>
      <c r="AD275" s="800"/>
      <c r="AE275" s="280"/>
      <c r="AF275" s="280"/>
      <c r="AG275" s="280"/>
      <c r="AH275" s="280"/>
      <c r="AI275" s="280"/>
      <c r="AJ275" s="280"/>
      <c r="AK275" s="280"/>
      <c r="AL275" s="280"/>
      <c r="AM275" s="280"/>
      <c r="AN275" s="280"/>
      <c r="AO275" s="280"/>
      <c r="AP275" s="280"/>
      <c r="AQ275" s="280"/>
      <c r="AR275" s="280"/>
      <c r="AS275" s="280"/>
      <c r="AT275" s="280"/>
      <c r="AU275" s="280"/>
      <c r="AV275" s="280"/>
      <c r="AW275" s="280"/>
      <c r="AX275" s="803"/>
      <c r="AY275">
        <f t="shared" si="16"/>
        <v>0</v>
      </c>
    </row>
    <row r="276" spans="1:51" ht="25.5" hidden="1" customHeight="1" x14ac:dyDescent="0.15">
      <c r="A276" s="872"/>
      <c r="B276" s="873"/>
      <c r="C276" s="877"/>
      <c r="D276" s="873"/>
      <c r="E276" s="877"/>
      <c r="F276" s="882"/>
      <c r="G276" s="752"/>
      <c r="H276" s="428"/>
      <c r="I276" s="428"/>
      <c r="J276" s="428"/>
      <c r="K276" s="428"/>
      <c r="L276" s="428"/>
      <c r="M276" s="428"/>
      <c r="N276" s="428"/>
      <c r="O276" s="428"/>
      <c r="P276" s="649"/>
      <c r="Q276" s="811"/>
      <c r="R276" s="812"/>
      <c r="S276" s="812"/>
      <c r="T276" s="812"/>
      <c r="U276" s="812"/>
      <c r="V276" s="812"/>
      <c r="W276" s="812"/>
      <c r="X276" s="812"/>
      <c r="Y276" s="812"/>
      <c r="Z276" s="812"/>
      <c r="AA276" s="813"/>
      <c r="AB276" s="799"/>
      <c r="AC276" s="800"/>
      <c r="AD276" s="800"/>
      <c r="AE276" s="382" t="s">
        <v>329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2"/>
      <c r="B277" s="873"/>
      <c r="C277" s="877"/>
      <c r="D277" s="873"/>
      <c r="E277" s="877"/>
      <c r="F277" s="882"/>
      <c r="G277" s="752"/>
      <c r="H277" s="428"/>
      <c r="I277" s="428"/>
      <c r="J277" s="428"/>
      <c r="K277" s="428"/>
      <c r="L277" s="428"/>
      <c r="M277" s="428"/>
      <c r="N277" s="428"/>
      <c r="O277" s="428"/>
      <c r="P277" s="649"/>
      <c r="Q277" s="811"/>
      <c r="R277" s="812"/>
      <c r="S277" s="812"/>
      <c r="T277" s="812"/>
      <c r="U277" s="812"/>
      <c r="V277" s="812"/>
      <c r="W277" s="812"/>
      <c r="X277" s="812"/>
      <c r="Y277" s="812"/>
      <c r="Z277" s="812"/>
      <c r="AA277" s="813"/>
      <c r="AB277" s="799"/>
      <c r="AC277" s="800"/>
      <c r="AD277" s="800"/>
      <c r="AE277" s="793"/>
      <c r="AF277" s="647"/>
      <c r="AG277" s="647"/>
      <c r="AH277" s="647"/>
      <c r="AI277" s="647"/>
      <c r="AJ277" s="647"/>
      <c r="AK277" s="647"/>
      <c r="AL277" s="647"/>
      <c r="AM277" s="647"/>
      <c r="AN277" s="647"/>
      <c r="AO277" s="647"/>
      <c r="AP277" s="647"/>
      <c r="AQ277" s="647"/>
      <c r="AR277" s="647"/>
      <c r="AS277" s="647"/>
      <c r="AT277" s="647"/>
      <c r="AU277" s="647"/>
      <c r="AV277" s="647"/>
      <c r="AW277" s="647"/>
      <c r="AX277" s="804"/>
      <c r="AY277">
        <f t="shared" si="16"/>
        <v>0</v>
      </c>
    </row>
    <row r="278" spans="1:51" ht="22.5" hidden="1" customHeight="1" x14ac:dyDescent="0.15">
      <c r="A278" s="872"/>
      <c r="B278" s="873"/>
      <c r="C278" s="877"/>
      <c r="D278" s="873"/>
      <c r="E278" s="877"/>
      <c r="F278" s="882"/>
      <c r="G278" s="373"/>
      <c r="H278" s="479"/>
      <c r="I278" s="479"/>
      <c r="J278" s="479"/>
      <c r="K278" s="479"/>
      <c r="L278" s="479"/>
      <c r="M278" s="479"/>
      <c r="N278" s="479"/>
      <c r="O278" s="479"/>
      <c r="P278" s="650"/>
      <c r="Q278" s="814"/>
      <c r="R278" s="815"/>
      <c r="S278" s="815"/>
      <c r="T278" s="815"/>
      <c r="U278" s="815"/>
      <c r="V278" s="815"/>
      <c r="W278" s="815"/>
      <c r="X278" s="815"/>
      <c r="Y278" s="815"/>
      <c r="Z278" s="815"/>
      <c r="AA278" s="816"/>
      <c r="AB278" s="801"/>
      <c r="AC278" s="802"/>
      <c r="AD278" s="802"/>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2"/>
      <c r="B279" s="873"/>
      <c r="C279" s="877"/>
      <c r="D279" s="873"/>
      <c r="E279" s="877"/>
      <c r="F279" s="882"/>
      <c r="G279" s="789" t="s">
        <v>41</v>
      </c>
      <c r="H279" s="252"/>
      <c r="I279" s="252"/>
      <c r="J279" s="252"/>
      <c r="K279" s="252"/>
      <c r="L279" s="252"/>
      <c r="M279" s="252"/>
      <c r="N279" s="252"/>
      <c r="O279" s="252"/>
      <c r="P279" s="253"/>
      <c r="Q279" s="251" t="s">
        <v>400</v>
      </c>
      <c r="R279" s="252"/>
      <c r="S279" s="252"/>
      <c r="T279" s="252"/>
      <c r="U279" s="252"/>
      <c r="V279" s="252"/>
      <c r="W279" s="252"/>
      <c r="X279" s="252"/>
      <c r="Y279" s="252"/>
      <c r="Z279" s="252"/>
      <c r="AA279" s="252"/>
      <c r="AB279" s="790" t="s">
        <v>401</v>
      </c>
      <c r="AC279" s="252"/>
      <c r="AD279" s="253"/>
      <c r="AE279" s="266" t="s">
        <v>327</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2"/>
      <c r="B280" s="873"/>
      <c r="C280" s="877"/>
      <c r="D280" s="873"/>
      <c r="E280" s="877"/>
      <c r="F280" s="882"/>
      <c r="G280" s="788"/>
      <c r="H280" s="225"/>
      <c r="I280" s="225"/>
      <c r="J280" s="225"/>
      <c r="K280" s="225"/>
      <c r="L280" s="225"/>
      <c r="M280" s="225"/>
      <c r="N280" s="225"/>
      <c r="O280" s="225"/>
      <c r="P280" s="226"/>
      <c r="Q280" s="681"/>
      <c r="R280" s="225"/>
      <c r="S280" s="225"/>
      <c r="T280" s="225"/>
      <c r="U280" s="225"/>
      <c r="V280" s="225"/>
      <c r="W280" s="225"/>
      <c r="X280" s="225"/>
      <c r="Y280" s="225"/>
      <c r="Z280" s="225"/>
      <c r="AA280" s="225"/>
      <c r="AB280" s="791"/>
      <c r="AC280" s="225"/>
      <c r="AD280" s="226"/>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1"/>
      <c r="H281" s="647"/>
      <c r="I281" s="647"/>
      <c r="J281" s="647"/>
      <c r="K281" s="647"/>
      <c r="L281" s="647"/>
      <c r="M281" s="647"/>
      <c r="N281" s="647"/>
      <c r="O281" s="647"/>
      <c r="P281" s="648"/>
      <c r="Q281" s="808"/>
      <c r="R281" s="809"/>
      <c r="S281" s="809"/>
      <c r="T281" s="809"/>
      <c r="U281" s="809"/>
      <c r="V281" s="809"/>
      <c r="W281" s="809"/>
      <c r="X281" s="809"/>
      <c r="Y281" s="809"/>
      <c r="Z281" s="809"/>
      <c r="AA281" s="810"/>
      <c r="AB281" s="797"/>
      <c r="AC281" s="798"/>
      <c r="AD281" s="798"/>
      <c r="AE281" s="280"/>
      <c r="AF281" s="280"/>
      <c r="AG281" s="280"/>
      <c r="AH281" s="280"/>
      <c r="AI281" s="280"/>
      <c r="AJ281" s="280"/>
      <c r="AK281" s="280"/>
      <c r="AL281" s="280"/>
      <c r="AM281" s="280"/>
      <c r="AN281" s="280"/>
      <c r="AO281" s="280"/>
      <c r="AP281" s="280"/>
      <c r="AQ281" s="280"/>
      <c r="AR281" s="280"/>
      <c r="AS281" s="280"/>
      <c r="AT281" s="280"/>
      <c r="AU281" s="280"/>
      <c r="AV281" s="280"/>
      <c r="AW281" s="280"/>
      <c r="AX281" s="803"/>
      <c r="AY281">
        <f t="shared" si="17"/>
        <v>0</v>
      </c>
    </row>
    <row r="282" spans="1:51" ht="22.5" hidden="1" customHeight="1" x14ac:dyDescent="0.15">
      <c r="A282" s="872"/>
      <c r="B282" s="873"/>
      <c r="C282" s="877"/>
      <c r="D282" s="873"/>
      <c r="E282" s="877"/>
      <c r="F282" s="882"/>
      <c r="G282" s="752"/>
      <c r="H282" s="428"/>
      <c r="I282" s="428"/>
      <c r="J282" s="428"/>
      <c r="K282" s="428"/>
      <c r="L282" s="428"/>
      <c r="M282" s="428"/>
      <c r="N282" s="428"/>
      <c r="O282" s="428"/>
      <c r="P282" s="649"/>
      <c r="Q282" s="811"/>
      <c r="R282" s="812"/>
      <c r="S282" s="812"/>
      <c r="T282" s="812"/>
      <c r="U282" s="812"/>
      <c r="V282" s="812"/>
      <c r="W282" s="812"/>
      <c r="X282" s="812"/>
      <c r="Y282" s="812"/>
      <c r="Z282" s="812"/>
      <c r="AA282" s="813"/>
      <c r="AB282" s="799"/>
      <c r="AC282" s="800"/>
      <c r="AD282" s="800"/>
      <c r="AE282" s="280"/>
      <c r="AF282" s="280"/>
      <c r="AG282" s="280"/>
      <c r="AH282" s="280"/>
      <c r="AI282" s="280"/>
      <c r="AJ282" s="280"/>
      <c r="AK282" s="280"/>
      <c r="AL282" s="280"/>
      <c r="AM282" s="280"/>
      <c r="AN282" s="280"/>
      <c r="AO282" s="280"/>
      <c r="AP282" s="280"/>
      <c r="AQ282" s="280"/>
      <c r="AR282" s="280"/>
      <c r="AS282" s="280"/>
      <c r="AT282" s="280"/>
      <c r="AU282" s="280"/>
      <c r="AV282" s="280"/>
      <c r="AW282" s="280"/>
      <c r="AX282" s="803"/>
      <c r="AY282">
        <f t="shared" si="17"/>
        <v>0</v>
      </c>
    </row>
    <row r="283" spans="1:51" ht="25.5" hidden="1" customHeight="1" x14ac:dyDescent="0.15">
      <c r="A283" s="872"/>
      <c r="B283" s="873"/>
      <c r="C283" s="877"/>
      <c r="D283" s="873"/>
      <c r="E283" s="877"/>
      <c r="F283" s="882"/>
      <c r="G283" s="752"/>
      <c r="H283" s="428"/>
      <c r="I283" s="428"/>
      <c r="J283" s="428"/>
      <c r="K283" s="428"/>
      <c r="L283" s="428"/>
      <c r="M283" s="428"/>
      <c r="N283" s="428"/>
      <c r="O283" s="428"/>
      <c r="P283" s="649"/>
      <c r="Q283" s="811"/>
      <c r="R283" s="812"/>
      <c r="S283" s="812"/>
      <c r="T283" s="812"/>
      <c r="U283" s="812"/>
      <c r="V283" s="812"/>
      <c r="W283" s="812"/>
      <c r="X283" s="812"/>
      <c r="Y283" s="812"/>
      <c r="Z283" s="812"/>
      <c r="AA283" s="813"/>
      <c r="AB283" s="799"/>
      <c r="AC283" s="800"/>
      <c r="AD283" s="800"/>
      <c r="AE283" s="382" t="s">
        <v>329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2"/>
      <c r="B284" s="873"/>
      <c r="C284" s="877"/>
      <c r="D284" s="873"/>
      <c r="E284" s="877"/>
      <c r="F284" s="882"/>
      <c r="G284" s="752"/>
      <c r="H284" s="428"/>
      <c r="I284" s="428"/>
      <c r="J284" s="428"/>
      <c r="K284" s="428"/>
      <c r="L284" s="428"/>
      <c r="M284" s="428"/>
      <c r="N284" s="428"/>
      <c r="O284" s="428"/>
      <c r="P284" s="649"/>
      <c r="Q284" s="811"/>
      <c r="R284" s="812"/>
      <c r="S284" s="812"/>
      <c r="T284" s="812"/>
      <c r="U284" s="812"/>
      <c r="V284" s="812"/>
      <c r="W284" s="812"/>
      <c r="X284" s="812"/>
      <c r="Y284" s="812"/>
      <c r="Z284" s="812"/>
      <c r="AA284" s="813"/>
      <c r="AB284" s="799"/>
      <c r="AC284" s="800"/>
      <c r="AD284" s="800"/>
      <c r="AE284" s="793"/>
      <c r="AF284" s="647"/>
      <c r="AG284" s="647"/>
      <c r="AH284" s="647"/>
      <c r="AI284" s="647"/>
      <c r="AJ284" s="647"/>
      <c r="AK284" s="647"/>
      <c r="AL284" s="647"/>
      <c r="AM284" s="647"/>
      <c r="AN284" s="647"/>
      <c r="AO284" s="647"/>
      <c r="AP284" s="647"/>
      <c r="AQ284" s="647"/>
      <c r="AR284" s="647"/>
      <c r="AS284" s="647"/>
      <c r="AT284" s="647"/>
      <c r="AU284" s="647"/>
      <c r="AV284" s="647"/>
      <c r="AW284" s="647"/>
      <c r="AX284" s="804"/>
      <c r="AY284">
        <f t="shared" si="17"/>
        <v>0</v>
      </c>
    </row>
    <row r="285" spans="1:51" ht="22.5" hidden="1" customHeight="1" x14ac:dyDescent="0.15">
      <c r="A285" s="872"/>
      <c r="B285" s="873"/>
      <c r="C285" s="877"/>
      <c r="D285" s="873"/>
      <c r="E285" s="877"/>
      <c r="F285" s="882"/>
      <c r="G285" s="373"/>
      <c r="H285" s="479"/>
      <c r="I285" s="479"/>
      <c r="J285" s="479"/>
      <c r="K285" s="479"/>
      <c r="L285" s="479"/>
      <c r="M285" s="479"/>
      <c r="N285" s="479"/>
      <c r="O285" s="479"/>
      <c r="P285" s="650"/>
      <c r="Q285" s="814"/>
      <c r="R285" s="815"/>
      <c r="S285" s="815"/>
      <c r="T285" s="815"/>
      <c r="U285" s="815"/>
      <c r="V285" s="815"/>
      <c r="W285" s="815"/>
      <c r="X285" s="815"/>
      <c r="Y285" s="815"/>
      <c r="Z285" s="815"/>
      <c r="AA285" s="816"/>
      <c r="AB285" s="801"/>
      <c r="AC285" s="802"/>
      <c r="AD285" s="802"/>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2"/>
      <c r="B286" s="873"/>
      <c r="C286" s="877"/>
      <c r="D286" s="873"/>
      <c r="E286" s="877"/>
      <c r="F286" s="882"/>
      <c r="G286" s="789" t="s">
        <v>41</v>
      </c>
      <c r="H286" s="252"/>
      <c r="I286" s="252"/>
      <c r="J286" s="252"/>
      <c r="K286" s="252"/>
      <c r="L286" s="252"/>
      <c r="M286" s="252"/>
      <c r="N286" s="252"/>
      <c r="O286" s="252"/>
      <c r="P286" s="253"/>
      <c r="Q286" s="251" t="s">
        <v>400</v>
      </c>
      <c r="R286" s="252"/>
      <c r="S286" s="252"/>
      <c r="T286" s="252"/>
      <c r="U286" s="252"/>
      <c r="V286" s="252"/>
      <c r="W286" s="252"/>
      <c r="X286" s="252"/>
      <c r="Y286" s="252"/>
      <c r="Z286" s="252"/>
      <c r="AA286" s="252"/>
      <c r="AB286" s="790" t="s">
        <v>401</v>
      </c>
      <c r="AC286" s="252"/>
      <c r="AD286" s="253"/>
      <c r="AE286" s="266" t="s">
        <v>327</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2"/>
      <c r="B287" s="873"/>
      <c r="C287" s="877"/>
      <c r="D287" s="873"/>
      <c r="E287" s="877"/>
      <c r="F287" s="882"/>
      <c r="G287" s="788"/>
      <c r="H287" s="225"/>
      <c r="I287" s="225"/>
      <c r="J287" s="225"/>
      <c r="K287" s="225"/>
      <c r="L287" s="225"/>
      <c r="M287" s="225"/>
      <c r="N287" s="225"/>
      <c r="O287" s="225"/>
      <c r="P287" s="226"/>
      <c r="Q287" s="681"/>
      <c r="R287" s="225"/>
      <c r="S287" s="225"/>
      <c r="T287" s="225"/>
      <c r="U287" s="225"/>
      <c r="V287" s="225"/>
      <c r="W287" s="225"/>
      <c r="X287" s="225"/>
      <c r="Y287" s="225"/>
      <c r="Z287" s="225"/>
      <c r="AA287" s="225"/>
      <c r="AB287" s="791"/>
      <c r="AC287" s="225"/>
      <c r="AD287" s="226"/>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1"/>
      <c r="H288" s="647"/>
      <c r="I288" s="647"/>
      <c r="J288" s="647"/>
      <c r="K288" s="647"/>
      <c r="L288" s="647"/>
      <c r="M288" s="647"/>
      <c r="N288" s="647"/>
      <c r="O288" s="647"/>
      <c r="P288" s="648"/>
      <c r="Q288" s="808"/>
      <c r="R288" s="809"/>
      <c r="S288" s="809"/>
      <c r="T288" s="809"/>
      <c r="U288" s="809"/>
      <c r="V288" s="809"/>
      <c r="W288" s="809"/>
      <c r="X288" s="809"/>
      <c r="Y288" s="809"/>
      <c r="Z288" s="809"/>
      <c r="AA288" s="810"/>
      <c r="AB288" s="797"/>
      <c r="AC288" s="798"/>
      <c r="AD288" s="798"/>
      <c r="AE288" s="280"/>
      <c r="AF288" s="280"/>
      <c r="AG288" s="280"/>
      <c r="AH288" s="280"/>
      <c r="AI288" s="280"/>
      <c r="AJ288" s="280"/>
      <c r="AK288" s="280"/>
      <c r="AL288" s="280"/>
      <c r="AM288" s="280"/>
      <c r="AN288" s="280"/>
      <c r="AO288" s="280"/>
      <c r="AP288" s="280"/>
      <c r="AQ288" s="280"/>
      <c r="AR288" s="280"/>
      <c r="AS288" s="280"/>
      <c r="AT288" s="280"/>
      <c r="AU288" s="280"/>
      <c r="AV288" s="280"/>
      <c r="AW288" s="280"/>
      <c r="AX288" s="803"/>
      <c r="AY288">
        <f t="shared" si="18"/>
        <v>0</v>
      </c>
    </row>
    <row r="289" spans="1:51" ht="22.5" hidden="1" customHeight="1" x14ac:dyDescent="0.15">
      <c r="A289" s="872"/>
      <c r="B289" s="873"/>
      <c r="C289" s="877"/>
      <c r="D289" s="873"/>
      <c r="E289" s="877"/>
      <c r="F289" s="882"/>
      <c r="G289" s="752"/>
      <c r="H289" s="428"/>
      <c r="I289" s="428"/>
      <c r="J289" s="428"/>
      <c r="K289" s="428"/>
      <c r="L289" s="428"/>
      <c r="M289" s="428"/>
      <c r="N289" s="428"/>
      <c r="O289" s="428"/>
      <c r="P289" s="649"/>
      <c r="Q289" s="811"/>
      <c r="R289" s="812"/>
      <c r="S289" s="812"/>
      <c r="T289" s="812"/>
      <c r="U289" s="812"/>
      <c r="V289" s="812"/>
      <c r="W289" s="812"/>
      <c r="X289" s="812"/>
      <c r="Y289" s="812"/>
      <c r="Z289" s="812"/>
      <c r="AA289" s="813"/>
      <c r="AB289" s="799"/>
      <c r="AC289" s="800"/>
      <c r="AD289" s="800"/>
      <c r="AE289" s="280"/>
      <c r="AF289" s="280"/>
      <c r="AG289" s="280"/>
      <c r="AH289" s="280"/>
      <c r="AI289" s="280"/>
      <c r="AJ289" s="280"/>
      <c r="AK289" s="280"/>
      <c r="AL289" s="280"/>
      <c r="AM289" s="280"/>
      <c r="AN289" s="280"/>
      <c r="AO289" s="280"/>
      <c r="AP289" s="280"/>
      <c r="AQ289" s="280"/>
      <c r="AR289" s="280"/>
      <c r="AS289" s="280"/>
      <c r="AT289" s="280"/>
      <c r="AU289" s="280"/>
      <c r="AV289" s="280"/>
      <c r="AW289" s="280"/>
      <c r="AX289" s="803"/>
      <c r="AY289">
        <f t="shared" si="18"/>
        <v>0</v>
      </c>
    </row>
    <row r="290" spans="1:51" ht="25.5" hidden="1" customHeight="1" x14ac:dyDescent="0.15">
      <c r="A290" s="872"/>
      <c r="B290" s="873"/>
      <c r="C290" s="877"/>
      <c r="D290" s="873"/>
      <c r="E290" s="877"/>
      <c r="F290" s="882"/>
      <c r="G290" s="752"/>
      <c r="H290" s="428"/>
      <c r="I290" s="428"/>
      <c r="J290" s="428"/>
      <c r="K290" s="428"/>
      <c r="L290" s="428"/>
      <c r="M290" s="428"/>
      <c r="N290" s="428"/>
      <c r="O290" s="428"/>
      <c r="P290" s="649"/>
      <c r="Q290" s="811"/>
      <c r="R290" s="812"/>
      <c r="S290" s="812"/>
      <c r="T290" s="812"/>
      <c r="U290" s="812"/>
      <c r="V290" s="812"/>
      <c r="W290" s="812"/>
      <c r="X290" s="812"/>
      <c r="Y290" s="812"/>
      <c r="Z290" s="812"/>
      <c r="AA290" s="813"/>
      <c r="AB290" s="799"/>
      <c r="AC290" s="800"/>
      <c r="AD290" s="800"/>
      <c r="AE290" s="382" t="s">
        <v>329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2"/>
      <c r="B291" s="873"/>
      <c r="C291" s="877"/>
      <c r="D291" s="873"/>
      <c r="E291" s="877"/>
      <c r="F291" s="882"/>
      <c r="G291" s="752"/>
      <c r="H291" s="428"/>
      <c r="I291" s="428"/>
      <c r="J291" s="428"/>
      <c r="K291" s="428"/>
      <c r="L291" s="428"/>
      <c r="M291" s="428"/>
      <c r="N291" s="428"/>
      <c r="O291" s="428"/>
      <c r="P291" s="649"/>
      <c r="Q291" s="811"/>
      <c r="R291" s="812"/>
      <c r="S291" s="812"/>
      <c r="T291" s="812"/>
      <c r="U291" s="812"/>
      <c r="V291" s="812"/>
      <c r="W291" s="812"/>
      <c r="X291" s="812"/>
      <c r="Y291" s="812"/>
      <c r="Z291" s="812"/>
      <c r="AA291" s="813"/>
      <c r="AB291" s="799"/>
      <c r="AC291" s="800"/>
      <c r="AD291" s="800"/>
      <c r="AE291" s="793"/>
      <c r="AF291" s="647"/>
      <c r="AG291" s="647"/>
      <c r="AH291" s="647"/>
      <c r="AI291" s="647"/>
      <c r="AJ291" s="647"/>
      <c r="AK291" s="647"/>
      <c r="AL291" s="647"/>
      <c r="AM291" s="647"/>
      <c r="AN291" s="647"/>
      <c r="AO291" s="647"/>
      <c r="AP291" s="647"/>
      <c r="AQ291" s="647"/>
      <c r="AR291" s="647"/>
      <c r="AS291" s="647"/>
      <c r="AT291" s="647"/>
      <c r="AU291" s="647"/>
      <c r="AV291" s="647"/>
      <c r="AW291" s="647"/>
      <c r="AX291" s="804"/>
      <c r="AY291">
        <f t="shared" si="18"/>
        <v>0</v>
      </c>
    </row>
    <row r="292" spans="1:51" ht="22.5" hidden="1" customHeight="1" x14ac:dyDescent="0.15">
      <c r="A292" s="872"/>
      <c r="B292" s="873"/>
      <c r="C292" s="877"/>
      <c r="D292" s="873"/>
      <c r="E292" s="877"/>
      <c r="F292" s="882"/>
      <c r="G292" s="373"/>
      <c r="H292" s="479"/>
      <c r="I292" s="479"/>
      <c r="J292" s="479"/>
      <c r="K292" s="479"/>
      <c r="L292" s="479"/>
      <c r="M292" s="479"/>
      <c r="N292" s="479"/>
      <c r="O292" s="479"/>
      <c r="P292" s="650"/>
      <c r="Q292" s="814"/>
      <c r="R292" s="815"/>
      <c r="S292" s="815"/>
      <c r="T292" s="815"/>
      <c r="U292" s="815"/>
      <c r="V292" s="815"/>
      <c r="W292" s="815"/>
      <c r="X292" s="815"/>
      <c r="Y292" s="815"/>
      <c r="Z292" s="815"/>
      <c r="AA292" s="816"/>
      <c r="AB292" s="801"/>
      <c r="AC292" s="802"/>
      <c r="AD292" s="802"/>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2"/>
      <c r="B293" s="873"/>
      <c r="C293" s="877"/>
      <c r="D293" s="873"/>
      <c r="E293" s="877"/>
      <c r="F293" s="882"/>
      <c r="G293" s="789" t="s">
        <v>41</v>
      </c>
      <c r="H293" s="252"/>
      <c r="I293" s="252"/>
      <c r="J293" s="252"/>
      <c r="K293" s="252"/>
      <c r="L293" s="252"/>
      <c r="M293" s="252"/>
      <c r="N293" s="252"/>
      <c r="O293" s="252"/>
      <c r="P293" s="253"/>
      <c r="Q293" s="251" t="s">
        <v>400</v>
      </c>
      <c r="R293" s="252"/>
      <c r="S293" s="252"/>
      <c r="T293" s="252"/>
      <c r="U293" s="252"/>
      <c r="V293" s="252"/>
      <c r="W293" s="252"/>
      <c r="X293" s="252"/>
      <c r="Y293" s="252"/>
      <c r="Z293" s="252"/>
      <c r="AA293" s="252"/>
      <c r="AB293" s="790" t="s">
        <v>401</v>
      </c>
      <c r="AC293" s="252"/>
      <c r="AD293" s="253"/>
      <c r="AE293" s="266" t="s">
        <v>327</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2"/>
      <c r="B294" s="873"/>
      <c r="C294" s="877"/>
      <c r="D294" s="873"/>
      <c r="E294" s="877"/>
      <c r="F294" s="882"/>
      <c r="G294" s="788"/>
      <c r="H294" s="225"/>
      <c r="I294" s="225"/>
      <c r="J294" s="225"/>
      <c r="K294" s="225"/>
      <c r="L294" s="225"/>
      <c r="M294" s="225"/>
      <c r="N294" s="225"/>
      <c r="O294" s="225"/>
      <c r="P294" s="226"/>
      <c r="Q294" s="681"/>
      <c r="R294" s="225"/>
      <c r="S294" s="225"/>
      <c r="T294" s="225"/>
      <c r="U294" s="225"/>
      <c r="V294" s="225"/>
      <c r="W294" s="225"/>
      <c r="X294" s="225"/>
      <c r="Y294" s="225"/>
      <c r="Z294" s="225"/>
      <c r="AA294" s="225"/>
      <c r="AB294" s="791"/>
      <c r="AC294" s="225"/>
      <c r="AD294" s="226"/>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1"/>
      <c r="H295" s="647"/>
      <c r="I295" s="647"/>
      <c r="J295" s="647"/>
      <c r="K295" s="647"/>
      <c r="L295" s="647"/>
      <c r="M295" s="647"/>
      <c r="N295" s="647"/>
      <c r="O295" s="647"/>
      <c r="P295" s="648"/>
      <c r="Q295" s="808"/>
      <c r="R295" s="809"/>
      <c r="S295" s="809"/>
      <c r="T295" s="809"/>
      <c r="U295" s="809"/>
      <c r="V295" s="809"/>
      <c r="W295" s="809"/>
      <c r="X295" s="809"/>
      <c r="Y295" s="809"/>
      <c r="Z295" s="809"/>
      <c r="AA295" s="810"/>
      <c r="AB295" s="797"/>
      <c r="AC295" s="798"/>
      <c r="AD295" s="798"/>
      <c r="AE295" s="280"/>
      <c r="AF295" s="280"/>
      <c r="AG295" s="280"/>
      <c r="AH295" s="280"/>
      <c r="AI295" s="280"/>
      <c r="AJ295" s="280"/>
      <c r="AK295" s="280"/>
      <c r="AL295" s="280"/>
      <c r="AM295" s="280"/>
      <c r="AN295" s="280"/>
      <c r="AO295" s="280"/>
      <c r="AP295" s="280"/>
      <c r="AQ295" s="280"/>
      <c r="AR295" s="280"/>
      <c r="AS295" s="280"/>
      <c r="AT295" s="280"/>
      <c r="AU295" s="280"/>
      <c r="AV295" s="280"/>
      <c r="AW295" s="280"/>
      <c r="AX295" s="803"/>
      <c r="AY295">
        <f t="shared" si="19"/>
        <v>0</v>
      </c>
    </row>
    <row r="296" spans="1:51" ht="22.5" hidden="1" customHeight="1" x14ac:dyDescent="0.15">
      <c r="A296" s="872"/>
      <c r="B296" s="873"/>
      <c r="C296" s="877"/>
      <c r="D296" s="873"/>
      <c r="E296" s="877"/>
      <c r="F296" s="882"/>
      <c r="G296" s="752"/>
      <c r="H296" s="428"/>
      <c r="I296" s="428"/>
      <c r="J296" s="428"/>
      <c r="K296" s="428"/>
      <c r="L296" s="428"/>
      <c r="M296" s="428"/>
      <c r="N296" s="428"/>
      <c r="O296" s="428"/>
      <c r="P296" s="649"/>
      <c r="Q296" s="811"/>
      <c r="R296" s="812"/>
      <c r="S296" s="812"/>
      <c r="T296" s="812"/>
      <c r="U296" s="812"/>
      <c r="V296" s="812"/>
      <c r="W296" s="812"/>
      <c r="X296" s="812"/>
      <c r="Y296" s="812"/>
      <c r="Z296" s="812"/>
      <c r="AA296" s="813"/>
      <c r="AB296" s="799"/>
      <c r="AC296" s="800"/>
      <c r="AD296" s="800"/>
      <c r="AE296" s="280"/>
      <c r="AF296" s="280"/>
      <c r="AG296" s="280"/>
      <c r="AH296" s="280"/>
      <c r="AI296" s="280"/>
      <c r="AJ296" s="280"/>
      <c r="AK296" s="280"/>
      <c r="AL296" s="280"/>
      <c r="AM296" s="280"/>
      <c r="AN296" s="280"/>
      <c r="AO296" s="280"/>
      <c r="AP296" s="280"/>
      <c r="AQ296" s="280"/>
      <c r="AR296" s="280"/>
      <c r="AS296" s="280"/>
      <c r="AT296" s="280"/>
      <c r="AU296" s="280"/>
      <c r="AV296" s="280"/>
      <c r="AW296" s="280"/>
      <c r="AX296" s="803"/>
      <c r="AY296">
        <f t="shared" si="19"/>
        <v>0</v>
      </c>
    </row>
    <row r="297" spans="1:51" ht="25.5" hidden="1" customHeight="1" x14ac:dyDescent="0.15">
      <c r="A297" s="872"/>
      <c r="B297" s="873"/>
      <c r="C297" s="877"/>
      <c r="D297" s="873"/>
      <c r="E297" s="877"/>
      <c r="F297" s="882"/>
      <c r="G297" s="752"/>
      <c r="H297" s="428"/>
      <c r="I297" s="428"/>
      <c r="J297" s="428"/>
      <c r="K297" s="428"/>
      <c r="L297" s="428"/>
      <c r="M297" s="428"/>
      <c r="N297" s="428"/>
      <c r="O297" s="428"/>
      <c r="P297" s="649"/>
      <c r="Q297" s="811"/>
      <c r="R297" s="812"/>
      <c r="S297" s="812"/>
      <c r="T297" s="812"/>
      <c r="U297" s="812"/>
      <c r="V297" s="812"/>
      <c r="W297" s="812"/>
      <c r="X297" s="812"/>
      <c r="Y297" s="812"/>
      <c r="Z297" s="812"/>
      <c r="AA297" s="813"/>
      <c r="AB297" s="799"/>
      <c r="AC297" s="800"/>
      <c r="AD297" s="800"/>
      <c r="AE297" s="382" t="s">
        <v>329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2"/>
      <c r="B298" s="873"/>
      <c r="C298" s="877"/>
      <c r="D298" s="873"/>
      <c r="E298" s="877"/>
      <c r="F298" s="882"/>
      <c r="G298" s="752"/>
      <c r="H298" s="428"/>
      <c r="I298" s="428"/>
      <c r="J298" s="428"/>
      <c r="K298" s="428"/>
      <c r="L298" s="428"/>
      <c r="M298" s="428"/>
      <c r="N298" s="428"/>
      <c r="O298" s="428"/>
      <c r="P298" s="649"/>
      <c r="Q298" s="811"/>
      <c r="R298" s="812"/>
      <c r="S298" s="812"/>
      <c r="T298" s="812"/>
      <c r="U298" s="812"/>
      <c r="V298" s="812"/>
      <c r="W298" s="812"/>
      <c r="X298" s="812"/>
      <c r="Y298" s="812"/>
      <c r="Z298" s="812"/>
      <c r="AA298" s="813"/>
      <c r="AB298" s="799"/>
      <c r="AC298" s="800"/>
      <c r="AD298" s="800"/>
      <c r="AE298" s="793"/>
      <c r="AF298" s="647"/>
      <c r="AG298" s="647"/>
      <c r="AH298" s="647"/>
      <c r="AI298" s="647"/>
      <c r="AJ298" s="647"/>
      <c r="AK298" s="647"/>
      <c r="AL298" s="647"/>
      <c r="AM298" s="647"/>
      <c r="AN298" s="647"/>
      <c r="AO298" s="647"/>
      <c r="AP298" s="647"/>
      <c r="AQ298" s="647"/>
      <c r="AR298" s="647"/>
      <c r="AS298" s="647"/>
      <c r="AT298" s="647"/>
      <c r="AU298" s="647"/>
      <c r="AV298" s="647"/>
      <c r="AW298" s="647"/>
      <c r="AX298" s="804"/>
      <c r="AY298">
        <f t="shared" si="19"/>
        <v>0</v>
      </c>
    </row>
    <row r="299" spans="1:51" ht="22.5" hidden="1" customHeight="1" x14ac:dyDescent="0.15">
      <c r="A299" s="872"/>
      <c r="B299" s="873"/>
      <c r="C299" s="877"/>
      <c r="D299" s="873"/>
      <c r="E299" s="877"/>
      <c r="F299" s="882"/>
      <c r="G299" s="373"/>
      <c r="H299" s="479"/>
      <c r="I299" s="479"/>
      <c r="J299" s="479"/>
      <c r="K299" s="479"/>
      <c r="L299" s="479"/>
      <c r="M299" s="479"/>
      <c r="N299" s="479"/>
      <c r="O299" s="479"/>
      <c r="P299" s="650"/>
      <c r="Q299" s="814"/>
      <c r="R299" s="815"/>
      <c r="S299" s="815"/>
      <c r="T299" s="815"/>
      <c r="U299" s="815"/>
      <c r="V299" s="815"/>
      <c r="W299" s="815"/>
      <c r="X299" s="815"/>
      <c r="Y299" s="815"/>
      <c r="Z299" s="815"/>
      <c r="AA299" s="816"/>
      <c r="AB299" s="801"/>
      <c r="AC299" s="802"/>
      <c r="AD299" s="802"/>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2"/>
      <c r="B300" s="873"/>
      <c r="C300" s="877"/>
      <c r="D300" s="873"/>
      <c r="E300" s="877"/>
      <c r="F300" s="882"/>
      <c r="G300" s="789" t="s">
        <v>41</v>
      </c>
      <c r="H300" s="252"/>
      <c r="I300" s="252"/>
      <c r="J300" s="252"/>
      <c r="K300" s="252"/>
      <c r="L300" s="252"/>
      <c r="M300" s="252"/>
      <c r="N300" s="252"/>
      <c r="O300" s="252"/>
      <c r="P300" s="253"/>
      <c r="Q300" s="251" t="s">
        <v>400</v>
      </c>
      <c r="R300" s="252"/>
      <c r="S300" s="252"/>
      <c r="T300" s="252"/>
      <c r="U300" s="252"/>
      <c r="V300" s="252"/>
      <c r="W300" s="252"/>
      <c r="X300" s="252"/>
      <c r="Y300" s="252"/>
      <c r="Z300" s="252"/>
      <c r="AA300" s="252"/>
      <c r="AB300" s="790" t="s">
        <v>401</v>
      </c>
      <c r="AC300" s="252"/>
      <c r="AD300" s="253"/>
      <c r="AE300" s="266" t="s">
        <v>327</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2"/>
      <c r="B301" s="873"/>
      <c r="C301" s="877"/>
      <c r="D301" s="873"/>
      <c r="E301" s="877"/>
      <c r="F301" s="882"/>
      <c r="G301" s="788"/>
      <c r="H301" s="225"/>
      <c r="I301" s="225"/>
      <c r="J301" s="225"/>
      <c r="K301" s="225"/>
      <c r="L301" s="225"/>
      <c r="M301" s="225"/>
      <c r="N301" s="225"/>
      <c r="O301" s="225"/>
      <c r="P301" s="226"/>
      <c r="Q301" s="681"/>
      <c r="R301" s="225"/>
      <c r="S301" s="225"/>
      <c r="T301" s="225"/>
      <c r="U301" s="225"/>
      <c r="V301" s="225"/>
      <c r="W301" s="225"/>
      <c r="X301" s="225"/>
      <c r="Y301" s="225"/>
      <c r="Z301" s="225"/>
      <c r="AA301" s="225"/>
      <c r="AB301" s="791"/>
      <c r="AC301" s="225"/>
      <c r="AD301" s="226"/>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1"/>
      <c r="H302" s="647"/>
      <c r="I302" s="647"/>
      <c r="J302" s="647"/>
      <c r="K302" s="647"/>
      <c r="L302" s="647"/>
      <c r="M302" s="647"/>
      <c r="N302" s="647"/>
      <c r="O302" s="647"/>
      <c r="P302" s="648"/>
      <c r="Q302" s="808"/>
      <c r="R302" s="809"/>
      <c r="S302" s="809"/>
      <c r="T302" s="809"/>
      <c r="U302" s="809"/>
      <c r="V302" s="809"/>
      <c r="W302" s="809"/>
      <c r="X302" s="809"/>
      <c r="Y302" s="809"/>
      <c r="Z302" s="809"/>
      <c r="AA302" s="810"/>
      <c r="AB302" s="797"/>
      <c r="AC302" s="798"/>
      <c r="AD302" s="798"/>
      <c r="AE302" s="280"/>
      <c r="AF302" s="280"/>
      <c r="AG302" s="280"/>
      <c r="AH302" s="280"/>
      <c r="AI302" s="280"/>
      <c r="AJ302" s="280"/>
      <c r="AK302" s="280"/>
      <c r="AL302" s="280"/>
      <c r="AM302" s="280"/>
      <c r="AN302" s="280"/>
      <c r="AO302" s="280"/>
      <c r="AP302" s="280"/>
      <c r="AQ302" s="280"/>
      <c r="AR302" s="280"/>
      <c r="AS302" s="280"/>
      <c r="AT302" s="280"/>
      <c r="AU302" s="280"/>
      <c r="AV302" s="280"/>
      <c r="AW302" s="280"/>
      <c r="AX302" s="803"/>
      <c r="AY302">
        <f t="shared" si="20"/>
        <v>0</v>
      </c>
    </row>
    <row r="303" spans="1:51" ht="22.5" hidden="1" customHeight="1" x14ac:dyDescent="0.15">
      <c r="A303" s="872"/>
      <c r="B303" s="873"/>
      <c r="C303" s="877"/>
      <c r="D303" s="873"/>
      <c r="E303" s="877"/>
      <c r="F303" s="882"/>
      <c r="G303" s="752"/>
      <c r="H303" s="428"/>
      <c r="I303" s="428"/>
      <c r="J303" s="428"/>
      <c r="K303" s="428"/>
      <c r="L303" s="428"/>
      <c r="M303" s="428"/>
      <c r="N303" s="428"/>
      <c r="O303" s="428"/>
      <c r="P303" s="649"/>
      <c r="Q303" s="811"/>
      <c r="R303" s="812"/>
      <c r="S303" s="812"/>
      <c r="T303" s="812"/>
      <c r="U303" s="812"/>
      <c r="V303" s="812"/>
      <c r="W303" s="812"/>
      <c r="X303" s="812"/>
      <c r="Y303" s="812"/>
      <c r="Z303" s="812"/>
      <c r="AA303" s="813"/>
      <c r="AB303" s="799"/>
      <c r="AC303" s="800"/>
      <c r="AD303" s="800"/>
      <c r="AE303" s="280"/>
      <c r="AF303" s="280"/>
      <c r="AG303" s="280"/>
      <c r="AH303" s="280"/>
      <c r="AI303" s="280"/>
      <c r="AJ303" s="280"/>
      <c r="AK303" s="280"/>
      <c r="AL303" s="280"/>
      <c r="AM303" s="280"/>
      <c r="AN303" s="280"/>
      <c r="AO303" s="280"/>
      <c r="AP303" s="280"/>
      <c r="AQ303" s="280"/>
      <c r="AR303" s="280"/>
      <c r="AS303" s="280"/>
      <c r="AT303" s="280"/>
      <c r="AU303" s="280"/>
      <c r="AV303" s="280"/>
      <c r="AW303" s="280"/>
      <c r="AX303" s="803"/>
      <c r="AY303">
        <f t="shared" si="20"/>
        <v>0</v>
      </c>
    </row>
    <row r="304" spans="1:51" ht="25.5" hidden="1" customHeight="1" x14ac:dyDescent="0.15">
      <c r="A304" s="872"/>
      <c r="B304" s="873"/>
      <c r="C304" s="877"/>
      <c r="D304" s="873"/>
      <c r="E304" s="877"/>
      <c r="F304" s="882"/>
      <c r="G304" s="752"/>
      <c r="H304" s="428"/>
      <c r="I304" s="428"/>
      <c r="J304" s="428"/>
      <c r="K304" s="428"/>
      <c r="L304" s="428"/>
      <c r="M304" s="428"/>
      <c r="N304" s="428"/>
      <c r="O304" s="428"/>
      <c r="P304" s="649"/>
      <c r="Q304" s="811"/>
      <c r="R304" s="812"/>
      <c r="S304" s="812"/>
      <c r="T304" s="812"/>
      <c r="U304" s="812"/>
      <c r="V304" s="812"/>
      <c r="W304" s="812"/>
      <c r="X304" s="812"/>
      <c r="Y304" s="812"/>
      <c r="Z304" s="812"/>
      <c r="AA304" s="813"/>
      <c r="AB304" s="799"/>
      <c r="AC304" s="800"/>
      <c r="AD304" s="800"/>
      <c r="AE304" s="384" t="s">
        <v>329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2"/>
      <c r="B305" s="873"/>
      <c r="C305" s="877"/>
      <c r="D305" s="873"/>
      <c r="E305" s="877"/>
      <c r="F305" s="882"/>
      <c r="G305" s="752"/>
      <c r="H305" s="428"/>
      <c r="I305" s="428"/>
      <c r="J305" s="428"/>
      <c r="K305" s="428"/>
      <c r="L305" s="428"/>
      <c r="M305" s="428"/>
      <c r="N305" s="428"/>
      <c r="O305" s="428"/>
      <c r="P305" s="649"/>
      <c r="Q305" s="811"/>
      <c r="R305" s="812"/>
      <c r="S305" s="812"/>
      <c r="T305" s="812"/>
      <c r="U305" s="812"/>
      <c r="V305" s="812"/>
      <c r="W305" s="812"/>
      <c r="X305" s="812"/>
      <c r="Y305" s="812"/>
      <c r="Z305" s="812"/>
      <c r="AA305" s="813"/>
      <c r="AB305" s="799"/>
      <c r="AC305" s="800"/>
      <c r="AD305" s="800"/>
      <c r="AE305" s="793"/>
      <c r="AF305" s="647"/>
      <c r="AG305" s="647"/>
      <c r="AH305" s="647"/>
      <c r="AI305" s="647"/>
      <c r="AJ305" s="647"/>
      <c r="AK305" s="647"/>
      <c r="AL305" s="647"/>
      <c r="AM305" s="647"/>
      <c r="AN305" s="647"/>
      <c r="AO305" s="647"/>
      <c r="AP305" s="647"/>
      <c r="AQ305" s="647"/>
      <c r="AR305" s="647"/>
      <c r="AS305" s="647"/>
      <c r="AT305" s="647"/>
      <c r="AU305" s="647"/>
      <c r="AV305" s="647"/>
      <c r="AW305" s="647"/>
      <c r="AX305" s="804"/>
      <c r="AY305">
        <f t="shared" si="20"/>
        <v>0</v>
      </c>
    </row>
    <row r="306" spans="1:51" ht="22.5" hidden="1" customHeight="1" x14ac:dyDescent="0.15">
      <c r="A306" s="872"/>
      <c r="B306" s="873"/>
      <c r="C306" s="877"/>
      <c r="D306" s="873"/>
      <c r="E306" s="878"/>
      <c r="F306" s="883"/>
      <c r="G306" s="373"/>
      <c r="H306" s="479"/>
      <c r="I306" s="479"/>
      <c r="J306" s="479"/>
      <c r="K306" s="479"/>
      <c r="L306" s="479"/>
      <c r="M306" s="479"/>
      <c r="N306" s="479"/>
      <c r="O306" s="479"/>
      <c r="P306" s="650"/>
      <c r="Q306" s="814"/>
      <c r="R306" s="815"/>
      <c r="S306" s="815"/>
      <c r="T306" s="815"/>
      <c r="U306" s="815"/>
      <c r="V306" s="815"/>
      <c r="W306" s="815"/>
      <c r="X306" s="815"/>
      <c r="Y306" s="815"/>
      <c r="Z306" s="815"/>
      <c r="AA306" s="816"/>
      <c r="AB306" s="801"/>
      <c r="AC306" s="802"/>
      <c r="AD306" s="802"/>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2"/>
      <c r="B307" s="873"/>
      <c r="C307" s="877"/>
      <c r="D307" s="873"/>
      <c r="E307" s="386" t="s">
        <v>357</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2"/>
      <c r="B308" s="873"/>
      <c r="C308" s="877"/>
      <c r="D308" s="873"/>
      <c r="E308" s="793"/>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4"/>
      <c r="AY308">
        <f>$AY$307</f>
        <v>0</v>
      </c>
    </row>
    <row r="309" spans="1:51" ht="24.75" hidden="1" customHeight="1" x14ac:dyDescent="0.15">
      <c r="A309" s="872"/>
      <c r="B309" s="873"/>
      <c r="C309" s="877"/>
      <c r="D309" s="873"/>
      <c r="E309" s="817"/>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8"/>
      <c r="AY309">
        <f>$AY$307</f>
        <v>0</v>
      </c>
    </row>
    <row r="310" spans="1:51" ht="45" hidden="1" customHeight="1" x14ac:dyDescent="0.15">
      <c r="A310" s="872"/>
      <c r="B310" s="873"/>
      <c r="C310" s="877"/>
      <c r="D310" s="873"/>
      <c r="E310" s="366" t="s">
        <v>351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2"/>
      <c r="B311" s="873"/>
      <c r="C311" s="877"/>
      <c r="D311" s="873"/>
      <c r="E311" s="371" t="s">
        <v>349</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2"/>
      <c r="B312" s="873"/>
      <c r="C312" s="877"/>
      <c r="D312" s="873"/>
      <c r="E312" s="880" t="s">
        <v>309</v>
      </c>
      <c r="F312" s="881"/>
      <c r="G312" s="787" t="s">
        <v>320</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47</v>
      </c>
      <c r="AC312" s="243"/>
      <c r="AD312" s="244"/>
      <c r="AE312" s="251" t="s">
        <v>419</v>
      </c>
      <c r="AF312" s="252"/>
      <c r="AG312" s="252"/>
      <c r="AH312" s="253"/>
      <c r="AI312" s="251" t="s">
        <v>83</v>
      </c>
      <c r="AJ312" s="252"/>
      <c r="AK312" s="252"/>
      <c r="AL312" s="253"/>
      <c r="AM312" s="251" t="s">
        <v>185</v>
      </c>
      <c r="AN312" s="252"/>
      <c r="AO312" s="252"/>
      <c r="AP312" s="253"/>
      <c r="AQ312" s="242" t="s">
        <v>301</v>
      </c>
      <c r="AR312" s="243"/>
      <c r="AS312" s="243"/>
      <c r="AT312" s="244"/>
      <c r="AU312" s="376" t="s">
        <v>325</v>
      </c>
      <c r="AV312" s="376"/>
      <c r="AW312" s="376"/>
      <c r="AX312" s="377"/>
      <c r="AY312">
        <f>COUNTA($G$314)</f>
        <v>0</v>
      </c>
    </row>
    <row r="313" spans="1:51" ht="18.75" hidden="1" customHeight="1" x14ac:dyDescent="0.15">
      <c r="A313" s="872"/>
      <c r="B313" s="873"/>
      <c r="C313" s="877"/>
      <c r="D313" s="873"/>
      <c r="E313" s="877"/>
      <c r="F313" s="882"/>
      <c r="G313" s="788"/>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302</v>
      </c>
      <c r="AT313" s="226"/>
      <c r="AU313" s="224"/>
      <c r="AV313" s="224"/>
      <c r="AW313" s="225" t="s">
        <v>293</v>
      </c>
      <c r="AX313" s="256"/>
      <c r="AY313">
        <f>$AY$312</f>
        <v>0</v>
      </c>
    </row>
    <row r="314" spans="1:51" ht="39.75" hidden="1" customHeight="1" x14ac:dyDescent="0.15">
      <c r="A314" s="872"/>
      <c r="B314" s="873"/>
      <c r="C314" s="877"/>
      <c r="D314" s="873"/>
      <c r="E314" s="877"/>
      <c r="F314" s="882"/>
      <c r="G314" s="751"/>
      <c r="H314" s="647"/>
      <c r="I314" s="647"/>
      <c r="J314" s="647"/>
      <c r="K314" s="647"/>
      <c r="L314" s="647"/>
      <c r="M314" s="647"/>
      <c r="N314" s="647"/>
      <c r="O314" s="647"/>
      <c r="P314" s="647"/>
      <c r="Q314" s="647"/>
      <c r="R314" s="647"/>
      <c r="S314" s="647"/>
      <c r="T314" s="647"/>
      <c r="U314" s="647"/>
      <c r="V314" s="647"/>
      <c r="W314" s="647"/>
      <c r="X314" s="648"/>
      <c r="Y314" s="267" t="s">
        <v>321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2"/>
      <c r="B315" s="873"/>
      <c r="C315" s="877"/>
      <c r="D315" s="873"/>
      <c r="E315" s="877"/>
      <c r="F315" s="882"/>
      <c r="G315" s="373"/>
      <c r="H315" s="479"/>
      <c r="I315" s="479"/>
      <c r="J315" s="479"/>
      <c r="K315" s="479"/>
      <c r="L315" s="479"/>
      <c r="M315" s="479"/>
      <c r="N315" s="479"/>
      <c r="O315" s="479"/>
      <c r="P315" s="479"/>
      <c r="Q315" s="479"/>
      <c r="R315" s="479"/>
      <c r="S315" s="479"/>
      <c r="T315" s="479"/>
      <c r="U315" s="479"/>
      <c r="V315" s="479"/>
      <c r="W315" s="479"/>
      <c r="X315" s="650"/>
      <c r="Y315" s="200" t="s">
        <v>100</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2"/>
      <c r="B316" s="873"/>
      <c r="C316" s="877"/>
      <c r="D316" s="873"/>
      <c r="E316" s="877"/>
      <c r="F316" s="882"/>
      <c r="G316" s="787" t="s">
        <v>320</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47</v>
      </c>
      <c r="AC316" s="243"/>
      <c r="AD316" s="244"/>
      <c r="AE316" s="251" t="s">
        <v>419</v>
      </c>
      <c r="AF316" s="252"/>
      <c r="AG316" s="252"/>
      <c r="AH316" s="253"/>
      <c r="AI316" s="251" t="s">
        <v>83</v>
      </c>
      <c r="AJ316" s="252"/>
      <c r="AK316" s="252"/>
      <c r="AL316" s="253"/>
      <c r="AM316" s="251" t="s">
        <v>185</v>
      </c>
      <c r="AN316" s="252"/>
      <c r="AO316" s="252"/>
      <c r="AP316" s="253"/>
      <c r="AQ316" s="242" t="s">
        <v>301</v>
      </c>
      <c r="AR316" s="243"/>
      <c r="AS316" s="243"/>
      <c r="AT316" s="244"/>
      <c r="AU316" s="376" t="s">
        <v>325</v>
      </c>
      <c r="AV316" s="376"/>
      <c r="AW316" s="376"/>
      <c r="AX316" s="377"/>
      <c r="AY316">
        <f>COUNTA($G$318)</f>
        <v>0</v>
      </c>
    </row>
    <row r="317" spans="1:51" ht="18.75" hidden="1" customHeight="1" x14ac:dyDescent="0.15">
      <c r="A317" s="872"/>
      <c r="B317" s="873"/>
      <c r="C317" s="877"/>
      <c r="D317" s="873"/>
      <c r="E317" s="877"/>
      <c r="F317" s="882"/>
      <c r="G317" s="788"/>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302</v>
      </c>
      <c r="AT317" s="226"/>
      <c r="AU317" s="224"/>
      <c r="AV317" s="224"/>
      <c r="AW317" s="225" t="s">
        <v>293</v>
      </c>
      <c r="AX317" s="256"/>
      <c r="AY317">
        <f>$AY$316</f>
        <v>0</v>
      </c>
    </row>
    <row r="318" spans="1:51" ht="39.75" hidden="1" customHeight="1" x14ac:dyDescent="0.15">
      <c r="A318" s="872"/>
      <c r="B318" s="873"/>
      <c r="C318" s="877"/>
      <c r="D318" s="873"/>
      <c r="E318" s="877"/>
      <c r="F318" s="882"/>
      <c r="G318" s="751"/>
      <c r="H318" s="647"/>
      <c r="I318" s="647"/>
      <c r="J318" s="647"/>
      <c r="K318" s="647"/>
      <c r="L318" s="647"/>
      <c r="M318" s="647"/>
      <c r="N318" s="647"/>
      <c r="O318" s="647"/>
      <c r="P318" s="647"/>
      <c r="Q318" s="647"/>
      <c r="R318" s="647"/>
      <c r="S318" s="647"/>
      <c r="T318" s="647"/>
      <c r="U318" s="647"/>
      <c r="V318" s="647"/>
      <c r="W318" s="647"/>
      <c r="X318" s="648"/>
      <c r="Y318" s="267" t="s">
        <v>321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2"/>
      <c r="B319" s="873"/>
      <c r="C319" s="877"/>
      <c r="D319" s="873"/>
      <c r="E319" s="877"/>
      <c r="F319" s="882"/>
      <c r="G319" s="373"/>
      <c r="H319" s="479"/>
      <c r="I319" s="479"/>
      <c r="J319" s="479"/>
      <c r="K319" s="479"/>
      <c r="L319" s="479"/>
      <c r="M319" s="479"/>
      <c r="N319" s="479"/>
      <c r="O319" s="479"/>
      <c r="P319" s="479"/>
      <c r="Q319" s="479"/>
      <c r="R319" s="479"/>
      <c r="S319" s="479"/>
      <c r="T319" s="479"/>
      <c r="U319" s="479"/>
      <c r="V319" s="479"/>
      <c r="W319" s="479"/>
      <c r="X319" s="650"/>
      <c r="Y319" s="200" t="s">
        <v>100</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2"/>
      <c r="B320" s="873"/>
      <c r="C320" s="877"/>
      <c r="D320" s="873"/>
      <c r="E320" s="877"/>
      <c r="F320" s="882"/>
      <c r="G320" s="787" t="s">
        <v>320</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47</v>
      </c>
      <c r="AC320" s="243"/>
      <c r="AD320" s="244"/>
      <c r="AE320" s="251" t="s">
        <v>419</v>
      </c>
      <c r="AF320" s="252"/>
      <c r="AG320" s="252"/>
      <c r="AH320" s="253"/>
      <c r="AI320" s="251" t="s">
        <v>83</v>
      </c>
      <c r="AJ320" s="252"/>
      <c r="AK320" s="252"/>
      <c r="AL320" s="253"/>
      <c r="AM320" s="251" t="s">
        <v>185</v>
      </c>
      <c r="AN320" s="252"/>
      <c r="AO320" s="252"/>
      <c r="AP320" s="253"/>
      <c r="AQ320" s="242" t="s">
        <v>301</v>
      </c>
      <c r="AR320" s="243"/>
      <c r="AS320" s="243"/>
      <c r="AT320" s="244"/>
      <c r="AU320" s="376" t="s">
        <v>325</v>
      </c>
      <c r="AV320" s="376"/>
      <c r="AW320" s="376"/>
      <c r="AX320" s="377"/>
      <c r="AY320">
        <f>COUNTA($G$322)</f>
        <v>0</v>
      </c>
    </row>
    <row r="321" spans="1:51" ht="18.75" hidden="1" customHeight="1" x14ac:dyDescent="0.15">
      <c r="A321" s="872"/>
      <c r="B321" s="873"/>
      <c r="C321" s="877"/>
      <c r="D321" s="873"/>
      <c r="E321" s="877"/>
      <c r="F321" s="882"/>
      <c r="G321" s="788"/>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302</v>
      </c>
      <c r="AT321" s="226"/>
      <c r="AU321" s="224"/>
      <c r="AV321" s="224"/>
      <c r="AW321" s="225" t="s">
        <v>293</v>
      </c>
      <c r="AX321" s="256"/>
      <c r="AY321">
        <f>$AY$320</f>
        <v>0</v>
      </c>
    </row>
    <row r="322" spans="1:51" ht="39.75" hidden="1" customHeight="1" x14ac:dyDescent="0.15">
      <c r="A322" s="872"/>
      <c r="B322" s="873"/>
      <c r="C322" s="877"/>
      <c r="D322" s="873"/>
      <c r="E322" s="877"/>
      <c r="F322" s="882"/>
      <c r="G322" s="751"/>
      <c r="H322" s="647"/>
      <c r="I322" s="647"/>
      <c r="J322" s="647"/>
      <c r="K322" s="647"/>
      <c r="L322" s="647"/>
      <c r="M322" s="647"/>
      <c r="N322" s="647"/>
      <c r="O322" s="647"/>
      <c r="P322" s="647"/>
      <c r="Q322" s="647"/>
      <c r="R322" s="647"/>
      <c r="S322" s="647"/>
      <c r="T322" s="647"/>
      <c r="U322" s="647"/>
      <c r="V322" s="647"/>
      <c r="W322" s="647"/>
      <c r="X322" s="648"/>
      <c r="Y322" s="267" t="s">
        <v>321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2"/>
      <c r="B323" s="873"/>
      <c r="C323" s="877"/>
      <c r="D323" s="873"/>
      <c r="E323" s="877"/>
      <c r="F323" s="882"/>
      <c r="G323" s="373"/>
      <c r="H323" s="479"/>
      <c r="I323" s="479"/>
      <c r="J323" s="479"/>
      <c r="K323" s="479"/>
      <c r="L323" s="479"/>
      <c r="M323" s="479"/>
      <c r="N323" s="479"/>
      <c r="O323" s="479"/>
      <c r="P323" s="479"/>
      <c r="Q323" s="479"/>
      <c r="R323" s="479"/>
      <c r="S323" s="479"/>
      <c r="T323" s="479"/>
      <c r="U323" s="479"/>
      <c r="V323" s="479"/>
      <c r="W323" s="479"/>
      <c r="X323" s="650"/>
      <c r="Y323" s="200" t="s">
        <v>100</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2"/>
      <c r="B324" s="873"/>
      <c r="C324" s="877"/>
      <c r="D324" s="873"/>
      <c r="E324" s="877"/>
      <c r="F324" s="882"/>
      <c r="G324" s="787" t="s">
        <v>320</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47</v>
      </c>
      <c r="AC324" s="243"/>
      <c r="AD324" s="244"/>
      <c r="AE324" s="251" t="s">
        <v>419</v>
      </c>
      <c r="AF324" s="252"/>
      <c r="AG324" s="252"/>
      <c r="AH324" s="253"/>
      <c r="AI324" s="251" t="s">
        <v>83</v>
      </c>
      <c r="AJ324" s="252"/>
      <c r="AK324" s="252"/>
      <c r="AL324" s="253"/>
      <c r="AM324" s="251" t="s">
        <v>185</v>
      </c>
      <c r="AN324" s="252"/>
      <c r="AO324" s="252"/>
      <c r="AP324" s="253"/>
      <c r="AQ324" s="242" t="s">
        <v>301</v>
      </c>
      <c r="AR324" s="243"/>
      <c r="AS324" s="243"/>
      <c r="AT324" s="244"/>
      <c r="AU324" s="376" t="s">
        <v>325</v>
      </c>
      <c r="AV324" s="376"/>
      <c r="AW324" s="376"/>
      <c r="AX324" s="377"/>
      <c r="AY324">
        <f>COUNTA($G$326)</f>
        <v>0</v>
      </c>
    </row>
    <row r="325" spans="1:51" ht="18.75" hidden="1" customHeight="1" x14ac:dyDescent="0.15">
      <c r="A325" s="872"/>
      <c r="B325" s="873"/>
      <c r="C325" s="877"/>
      <c r="D325" s="873"/>
      <c r="E325" s="877"/>
      <c r="F325" s="882"/>
      <c r="G325" s="788"/>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302</v>
      </c>
      <c r="AT325" s="226"/>
      <c r="AU325" s="224"/>
      <c r="AV325" s="224"/>
      <c r="AW325" s="225" t="s">
        <v>293</v>
      </c>
      <c r="AX325" s="256"/>
      <c r="AY325">
        <f>$AY$324</f>
        <v>0</v>
      </c>
    </row>
    <row r="326" spans="1:51" ht="39.75" hidden="1" customHeight="1" x14ac:dyDescent="0.15">
      <c r="A326" s="872"/>
      <c r="B326" s="873"/>
      <c r="C326" s="877"/>
      <c r="D326" s="873"/>
      <c r="E326" s="877"/>
      <c r="F326" s="882"/>
      <c r="G326" s="751"/>
      <c r="H326" s="647"/>
      <c r="I326" s="647"/>
      <c r="J326" s="647"/>
      <c r="K326" s="647"/>
      <c r="L326" s="647"/>
      <c r="M326" s="647"/>
      <c r="N326" s="647"/>
      <c r="O326" s="647"/>
      <c r="P326" s="647"/>
      <c r="Q326" s="647"/>
      <c r="R326" s="647"/>
      <c r="S326" s="647"/>
      <c r="T326" s="647"/>
      <c r="U326" s="647"/>
      <c r="V326" s="647"/>
      <c r="W326" s="647"/>
      <c r="X326" s="648"/>
      <c r="Y326" s="267" t="s">
        <v>321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2"/>
      <c r="B327" s="873"/>
      <c r="C327" s="877"/>
      <c r="D327" s="873"/>
      <c r="E327" s="877"/>
      <c r="F327" s="882"/>
      <c r="G327" s="373"/>
      <c r="H327" s="479"/>
      <c r="I327" s="479"/>
      <c r="J327" s="479"/>
      <c r="K327" s="479"/>
      <c r="L327" s="479"/>
      <c r="M327" s="479"/>
      <c r="N327" s="479"/>
      <c r="O327" s="479"/>
      <c r="P327" s="479"/>
      <c r="Q327" s="479"/>
      <c r="R327" s="479"/>
      <c r="S327" s="479"/>
      <c r="T327" s="479"/>
      <c r="U327" s="479"/>
      <c r="V327" s="479"/>
      <c r="W327" s="479"/>
      <c r="X327" s="650"/>
      <c r="Y327" s="200" t="s">
        <v>100</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2"/>
      <c r="B328" s="873"/>
      <c r="C328" s="877"/>
      <c r="D328" s="873"/>
      <c r="E328" s="877"/>
      <c r="F328" s="882"/>
      <c r="G328" s="787" t="s">
        <v>320</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47</v>
      </c>
      <c r="AC328" s="243"/>
      <c r="AD328" s="244"/>
      <c r="AE328" s="251" t="s">
        <v>419</v>
      </c>
      <c r="AF328" s="252"/>
      <c r="AG328" s="252"/>
      <c r="AH328" s="253"/>
      <c r="AI328" s="251" t="s">
        <v>83</v>
      </c>
      <c r="AJ328" s="252"/>
      <c r="AK328" s="252"/>
      <c r="AL328" s="253"/>
      <c r="AM328" s="251" t="s">
        <v>185</v>
      </c>
      <c r="AN328" s="252"/>
      <c r="AO328" s="252"/>
      <c r="AP328" s="253"/>
      <c r="AQ328" s="242" t="s">
        <v>301</v>
      </c>
      <c r="AR328" s="243"/>
      <c r="AS328" s="243"/>
      <c r="AT328" s="244"/>
      <c r="AU328" s="376" t="s">
        <v>325</v>
      </c>
      <c r="AV328" s="376"/>
      <c r="AW328" s="376"/>
      <c r="AX328" s="377"/>
      <c r="AY328">
        <f>COUNTA($G$330)</f>
        <v>0</v>
      </c>
    </row>
    <row r="329" spans="1:51" ht="18.75" hidden="1" customHeight="1" x14ac:dyDescent="0.15">
      <c r="A329" s="872"/>
      <c r="B329" s="873"/>
      <c r="C329" s="877"/>
      <c r="D329" s="873"/>
      <c r="E329" s="877"/>
      <c r="F329" s="882"/>
      <c r="G329" s="788"/>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302</v>
      </c>
      <c r="AT329" s="226"/>
      <c r="AU329" s="224"/>
      <c r="AV329" s="224"/>
      <c r="AW329" s="225" t="s">
        <v>293</v>
      </c>
      <c r="AX329" s="256"/>
      <c r="AY329">
        <f>$AY$328</f>
        <v>0</v>
      </c>
    </row>
    <row r="330" spans="1:51" ht="39.75" hidden="1" customHeight="1" x14ac:dyDescent="0.15">
      <c r="A330" s="872"/>
      <c r="B330" s="873"/>
      <c r="C330" s="877"/>
      <c r="D330" s="873"/>
      <c r="E330" s="877"/>
      <c r="F330" s="882"/>
      <c r="G330" s="751"/>
      <c r="H330" s="647"/>
      <c r="I330" s="647"/>
      <c r="J330" s="647"/>
      <c r="K330" s="647"/>
      <c r="L330" s="647"/>
      <c r="M330" s="647"/>
      <c r="N330" s="647"/>
      <c r="O330" s="647"/>
      <c r="P330" s="647"/>
      <c r="Q330" s="647"/>
      <c r="R330" s="647"/>
      <c r="S330" s="647"/>
      <c r="T330" s="647"/>
      <c r="U330" s="647"/>
      <c r="V330" s="647"/>
      <c r="W330" s="647"/>
      <c r="X330" s="648"/>
      <c r="Y330" s="267" t="s">
        <v>321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2"/>
      <c r="B331" s="873"/>
      <c r="C331" s="877"/>
      <c r="D331" s="873"/>
      <c r="E331" s="877"/>
      <c r="F331" s="882"/>
      <c r="G331" s="373"/>
      <c r="H331" s="479"/>
      <c r="I331" s="479"/>
      <c r="J331" s="479"/>
      <c r="K331" s="479"/>
      <c r="L331" s="479"/>
      <c r="M331" s="479"/>
      <c r="N331" s="479"/>
      <c r="O331" s="479"/>
      <c r="P331" s="479"/>
      <c r="Q331" s="479"/>
      <c r="R331" s="479"/>
      <c r="S331" s="479"/>
      <c r="T331" s="479"/>
      <c r="U331" s="479"/>
      <c r="V331" s="479"/>
      <c r="W331" s="479"/>
      <c r="X331" s="650"/>
      <c r="Y331" s="200" t="s">
        <v>100</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2"/>
      <c r="B332" s="873"/>
      <c r="C332" s="877"/>
      <c r="D332" s="873"/>
      <c r="E332" s="877"/>
      <c r="F332" s="882"/>
      <c r="G332" s="789" t="s">
        <v>41</v>
      </c>
      <c r="H332" s="252"/>
      <c r="I332" s="252"/>
      <c r="J332" s="252"/>
      <c r="K332" s="252"/>
      <c r="L332" s="252"/>
      <c r="M332" s="252"/>
      <c r="N332" s="252"/>
      <c r="O332" s="252"/>
      <c r="P332" s="253"/>
      <c r="Q332" s="251" t="s">
        <v>400</v>
      </c>
      <c r="R332" s="252"/>
      <c r="S332" s="252"/>
      <c r="T332" s="252"/>
      <c r="U332" s="252"/>
      <c r="V332" s="252"/>
      <c r="W332" s="252"/>
      <c r="X332" s="252"/>
      <c r="Y332" s="252"/>
      <c r="Z332" s="252"/>
      <c r="AA332" s="252"/>
      <c r="AB332" s="790" t="s">
        <v>401</v>
      </c>
      <c r="AC332" s="252"/>
      <c r="AD332" s="253"/>
      <c r="AE332" s="251" t="s">
        <v>327</v>
      </c>
      <c r="AF332" s="252"/>
      <c r="AG332" s="252"/>
      <c r="AH332" s="252"/>
      <c r="AI332" s="252"/>
      <c r="AJ332" s="252"/>
      <c r="AK332" s="252"/>
      <c r="AL332" s="252"/>
      <c r="AM332" s="252"/>
      <c r="AN332" s="252"/>
      <c r="AO332" s="252"/>
      <c r="AP332" s="252"/>
      <c r="AQ332" s="252"/>
      <c r="AR332" s="252"/>
      <c r="AS332" s="252"/>
      <c r="AT332" s="252"/>
      <c r="AU332" s="252"/>
      <c r="AV332" s="252"/>
      <c r="AW332" s="252"/>
      <c r="AX332" s="792"/>
      <c r="AY332">
        <f>COUNTA($G$334)</f>
        <v>0</v>
      </c>
    </row>
    <row r="333" spans="1:51" ht="22.5" hidden="1" customHeight="1" x14ac:dyDescent="0.15">
      <c r="A333" s="872"/>
      <c r="B333" s="873"/>
      <c r="C333" s="877"/>
      <c r="D333" s="873"/>
      <c r="E333" s="877"/>
      <c r="F333" s="882"/>
      <c r="G333" s="788"/>
      <c r="H333" s="225"/>
      <c r="I333" s="225"/>
      <c r="J333" s="225"/>
      <c r="K333" s="225"/>
      <c r="L333" s="225"/>
      <c r="M333" s="225"/>
      <c r="N333" s="225"/>
      <c r="O333" s="225"/>
      <c r="P333" s="226"/>
      <c r="Q333" s="681"/>
      <c r="R333" s="225"/>
      <c r="S333" s="225"/>
      <c r="T333" s="225"/>
      <c r="U333" s="225"/>
      <c r="V333" s="225"/>
      <c r="W333" s="225"/>
      <c r="X333" s="225"/>
      <c r="Y333" s="225"/>
      <c r="Z333" s="225"/>
      <c r="AA333" s="225"/>
      <c r="AB333" s="791"/>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2"/>
      <c r="B334" s="873"/>
      <c r="C334" s="877"/>
      <c r="D334" s="873"/>
      <c r="E334" s="877"/>
      <c r="F334" s="882"/>
      <c r="G334" s="751"/>
      <c r="H334" s="647"/>
      <c r="I334" s="647"/>
      <c r="J334" s="647"/>
      <c r="K334" s="647"/>
      <c r="L334" s="647"/>
      <c r="M334" s="647"/>
      <c r="N334" s="647"/>
      <c r="O334" s="647"/>
      <c r="P334" s="648"/>
      <c r="Q334" s="808"/>
      <c r="R334" s="809"/>
      <c r="S334" s="809"/>
      <c r="T334" s="809"/>
      <c r="U334" s="809"/>
      <c r="V334" s="809"/>
      <c r="W334" s="809"/>
      <c r="X334" s="809"/>
      <c r="Y334" s="809"/>
      <c r="Z334" s="809"/>
      <c r="AA334" s="810"/>
      <c r="AB334" s="797"/>
      <c r="AC334" s="798"/>
      <c r="AD334" s="798"/>
      <c r="AE334" s="280"/>
      <c r="AF334" s="280"/>
      <c r="AG334" s="280"/>
      <c r="AH334" s="280"/>
      <c r="AI334" s="280"/>
      <c r="AJ334" s="280"/>
      <c r="AK334" s="280"/>
      <c r="AL334" s="280"/>
      <c r="AM334" s="280"/>
      <c r="AN334" s="280"/>
      <c r="AO334" s="280"/>
      <c r="AP334" s="280"/>
      <c r="AQ334" s="280"/>
      <c r="AR334" s="280"/>
      <c r="AS334" s="280"/>
      <c r="AT334" s="280"/>
      <c r="AU334" s="280"/>
      <c r="AV334" s="280"/>
      <c r="AW334" s="280"/>
      <c r="AX334" s="803"/>
      <c r="AY334">
        <f t="shared" si="21"/>
        <v>0</v>
      </c>
    </row>
    <row r="335" spans="1:51" ht="22.5" hidden="1" customHeight="1" x14ac:dyDescent="0.15">
      <c r="A335" s="872"/>
      <c r="B335" s="873"/>
      <c r="C335" s="877"/>
      <c r="D335" s="873"/>
      <c r="E335" s="877"/>
      <c r="F335" s="882"/>
      <c r="G335" s="752"/>
      <c r="H335" s="428"/>
      <c r="I335" s="428"/>
      <c r="J335" s="428"/>
      <c r="K335" s="428"/>
      <c r="L335" s="428"/>
      <c r="M335" s="428"/>
      <c r="N335" s="428"/>
      <c r="O335" s="428"/>
      <c r="P335" s="649"/>
      <c r="Q335" s="811"/>
      <c r="R335" s="812"/>
      <c r="S335" s="812"/>
      <c r="T335" s="812"/>
      <c r="U335" s="812"/>
      <c r="V335" s="812"/>
      <c r="W335" s="812"/>
      <c r="X335" s="812"/>
      <c r="Y335" s="812"/>
      <c r="Z335" s="812"/>
      <c r="AA335" s="813"/>
      <c r="AB335" s="799"/>
      <c r="AC335" s="800"/>
      <c r="AD335" s="800"/>
      <c r="AE335" s="280"/>
      <c r="AF335" s="280"/>
      <c r="AG335" s="280"/>
      <c r="AH335" s="280"/>
      <c r="AI335" s="280"/>
      <c r="AJ335" s="280"/>
      <c r="AK335" s="280"/>
      <c r="AL335" s="280"/>
      <c r="AM335" s="280"/>
      <c r="AN335" s="280"/>
      <c r="AO335" s="280"/>
      <c r="AP335" s="280"/>
      <c r="AQ335" s="280"/>
      <c r="AR335" s="280"/>
      <c r="AS335" s="280"/>
      <c r="AT335" s="280"/>
      <c r="AU335" s="280"/>
      <c r="AV335" s="280"/>
      <c r="AW335" s="280"/>
      <c r="AX335" s="803"/>
      <c r="AY335">
        <f t="shared" si="21"/>
        <v>0</v>
      </c>
    </row>
    <row r="336" spans="1:51" ht="25.5" hidden="1" customHeight="1" x14ac:dyDescent="0.15">
      <c r="A336" s="872"/>
      <c r="B336" s="873"/>
      <c r="C336" s="877"/>
      <c r="D336" s="873"/>
      <c r="E336" s="877"/>
      <c r="F336" s="882"/>
      <c r="G336" s="752"/>
      <c r="H336" s="428"/>
      <c r="I336" s="428"/>
      <c r="J336" s="428"/>
      <c r="K336" s="428"/>
      <c r="L336" s="428"/>
      <c r="M336" s="428"/>
      <c r="N336" s="428"/>
      <c r="O336" s="428"/>
      <c r="P336" s="649"/>
      <c r="Q336" s="811"/>
      <c r="R336" s="812"/>
      <c r="S336" s="812"/>
      <c r="T336" s="812"/>
      <c r="U336" s="812"/>
      <c r="V336" s="812"/>
      <c r="W336" s="812"/>
      <c r="X336" s="812"/>
      <c r="Y336" s="812"/>
      <c r="Z336" s="812"/>
      <c r="AA336" s="813"/>
      <c r="AB336" s="799"/>
      <c r="AC336" s="800"/>
      <c r="AD336" s="800"/>
      <c r="AE336" s="382" t="s">
        <v>329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2"/>
      <c r="B337" s="873"/>
      <c r="C337" s="877"/>
      <c r="D337" s="873"/>
      <c r="E337" s="877"/>
      <c r="F337" s="882"/>
      <c r="G337" s="752"/>
      <c r="H337" s="428"/>
      <c r="I337" s="428"/>
      <c r="J337" s="428"/>
      <c r="K337" s="428"/>
      <c r="L337" s="428"/>
      <c r="M337" s="428"/>
      <c r="N337" s="428"/>
      <c r="O337" s="428"/>
      <c r="P337" s="649"/>
      <c r="Q337" s="811"/>
      <c r="R337" s="812"/>
      <c r="S337" s="812"/>
      <c r="T337" s="812"/>
      <c r="U337" s="812"/>
      <c r="V337" s="812"/>
      <c r="W337" s="812"/>
      <c r="X337" s="812"/>
      <c r="Y337" s="812"/>
      <c r="Z337" s="812"/>
      <c r="AA337" s="813"/>
      <c r="AB337" s="799"/>
      <c r="AC337" s="800"/>
      <c r="AD337" s="800"/>
      <c r="AE337" s="793"/>
      <c r="AF337" s="647"/>
      <c r="AG337" s="647"/>
      <c r="AH337" s="647"/>
      <c r="AI337" s="647"/>
      <c r="AJ337" s="647"/>
      <c r="AK337" s="647"/>
      <c r="AL337" s="647"/>
      <c r="AM337" s="647"/>
      <c r="AN337" s="647"/>
      <c r="AO337" s="647"/>
      <c r="AP337" s="647"/>
      <c r="AQ337" s="647"/>
      <c r="AR337" s="647"/>
      <c r="AS337" s="647"/>
      <c r="AT337" s="647"/>
      <c r="AU337" s="647"/>
      <c r="AV337" s="647"/>
      <c r="AW337" s="647"/>
      <c r="AX337" s="804"/>
      <c r="AY337">
        <f t="shared" si="21"/>
        <v>0</v>
      </c>
    </row>
    <row r="338" spans="1:51" ht="22.5" hidden="1" customHeight="1" x14ac:dyDescent="0.15">
      <c r="A338" s="872"/>
      <c r="B338" s="873"/>
      <c r="C338" s="877"/>
      <c r="D338" s="873"/>
      <c r="E338" s="877"/>
      <c r="F338" s="882"/>
      <c r="G338" s="373"/>
      <c r="H338" s="479"/>
      <c r="I338" s="479"/>
      <c r="J338" s="479"/>
      <c r="K338" s="479"/>
      <c r="L338" s="479"/>
      <c r="M338" s="479"/>
      <c r="N338" s="479"/>
      <c r="O338" s="479"/>
      <c r="P338" s="650"/>
      <c r="Q338" s="814"/>
      <c r="R338" s="815"/>
      <c r="S338" s="815"/>
      <c r="T338" s="815"/>
      <c r="U338" s="815"/>
      <c r="V338" s="815"/>
      <c r="W338" s="815"/>
      <c r="X338" s="815"/>
      <c r="Y338" s="815"/>
      <c r="Z338" s="815"/>
      <c r="AA338" s="816"/>
      <c r="AB338" s="801"/>
      <c r="AC338" s="802"/>
      <c r="AD338" s="802"/>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2"/>
      <c r="B339" s="873"/>
      <c r="C339" s="877"/>
      <c r="D339" s="873"/>
      <c r="E339" s="877"/>
      <c r="F339" s="882"/>
      <c r="G339" s="789" t="s">
        <v>41</v>
      </c>
      <c r="H339" s="252"/>
      <c r="I339" s="252"/>
      <c r="J339" s="252"/>
      <c r="K339" s="252"/>
      <c r="L339" s="252"/>
      <c r="M339" s="252"/>
      <c r="N339" s="252"/>
      <c r="O339" s="252"/>
      <c r="P339" s="253"/>
      <c r="Q339" s="251" t="s">
        <v>400</v>
      </c>
      <c r="R339" s="252"/>
      <c r="S339" s="252"/>
      <c r="T339" s="252"/>
      <c r="U339" s="252"/>
      <c r="V339" s="252"/>
      <c r="W339" s="252"/>
      <c r="X339" s="252"/>
      <c r="Y339" s="252"/>
      <c r="Z339" s="252"/>
      <c r="AA339" s="252"/>
      <c r="AB339" s="790" t="s">
        <v>401</v>
      </c>
      <c r="AC339" s="252"/>
      <c r="AD339" s="253"/>
      <c r="AE339" s="266" t="s">
        <v>327</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2"/>
      <c r="B340" s="873"/>
      <c r="C340" s="877"/>
      <c r="D340" s="873"/>
      <c r="E340" s="877"/>
      <c r="F340" s="882"/>
      <c r="G340" s="788"/>
      <c r="H340" s="225"/>
      <c r="I340" s="225"/>
      <c r="J340" s="225"/>
      <c r="K340" s="225"/>
      <c r="L340" s="225"/>
      <c r="M340" s="225"/>
      <c r="N340" s="225"/>
      <c r="O340" s="225"/>
      <c r="P340" s="226"/>
      <c r="Q340" s="681"/>
      <c r="R340" s="225"/>
      <c r="S340" s="225"/>
      <c r="T340" s="225"/>
      <c r="U340" s="225"/>
      <c r="V340" s="225"/>
      <c r="W340" s="225"/>
      <c r="X340" s="225"/>
      <c r="Y340" s="225"/>
      <c r="Z340" s="225"/>
      <c r="AA340" s="225"/>
      <c r="AB340" s="791"/>
      <c r="AC340" s="225"/>
      <c r="AD340" s="226"/>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1"/>
      <c r="H341" s="647"/>
      <c r="I341" s="647"/>
      <c r="J341" s="647"/>
      <c r="K341" s="647"/>
      <c r="L341" s="647"/>
      <c r="M341" s="647"/>
      <c r="N341" s="647"/>
      <c r="O341" s="647"/>
      <c r="P341" s="648"/>
      <c r="Q341" s="808"/>
      <c r="R341" s="809"/>
      <c r="S341" s="809"/>
      <c r="T341" s="809"/>
      <c r="U341" s="809"/>
      <c r="V341" s="809"/>
      <c r="W341" s="809"/>
      <c r="X341" s="809"/>
      <c r="Y341" s="809"/>
      <c r="Z341" s="809"/>
      <c r="AA341" s="810"/>
      <c r="AB341" s="797"/>
      <c r="AC341" s="798"/>
      <c r="AD341" s="798"/>
      <c r="AE341" s="280"/>
      <c r="AF341" s="280"/>
      <c r="AG341" s="280"/>
      <c r="AH341" s="280"/>
      <c r="AI341" s="280"/>
      <c r="AJ341" s="280"/>
      <c r="AK341" s="280"/>
      <c r="AL341" s="280"/>
      <c r="AM341" s="280"/>
      <c r="AN341" s="280"/>
      <c r="AO341" s="280"/>
      <c r="AP341" s="280"/>
      <c r="AQ341" s="280"/>
      <c r="AR341" s="280"/>
      <c r="AS341" s="280"/>
      <c r="AT341" s="280"/>
      <c r="AU341" s="280"/>
      <c r="AV341" s="280"/>
      <c r="AW341" s="280"/>
      <c r="AX341" s="803"/>
      <c r="AY341">
        <f t="shared" si="22"/>
        <v>0</v>
      </c>
    </row>
    <row r="342" spans="1:51" ht="22.5" hidden="1" customHeight="1" x14ac:dyDescent="0.15">
      <c r="A342" s="872"/>
      <c r="B342" s="873"/>
      <c r="C342" s="877"/>
      <c r="D342" s="873"/>
      <c r="E342" s="877"/>
      <c r="F342" s="882"/>
      <c r="G342" s="752"/>
      <c r="H342" s="428"/>
      <c r="I342" s="428"/>
      <c r="J342" s="428"/>
      <c r="K342" s="428"/>
      <c r="L342" s="428"/>
      <c r="M342" s="428"/>
      <c r="N342" s="428"/>
      <c r="O342" s="428"/>
      <c r="P342" s="649"/>
      <c r="Q342" s="811"/>
      <c r="R342" s="812"/>
      <c r="S342" s="812"/>
      <c r="T342" s="812"/>
      <c r="U342" s="812"/>
      <c r="V342" s="812"/>
      <c r="W342" s="812"/>
      <c r="X342" s="812"/>
      <c r="Y342" s="812"/>
      <c r="Z342" s="812"/>
      <c r="AA342" s="813"/>
      <c r="AB342" s="799"/>
      <c r="AC342" s="800"/>
      <c r="AD342" s="800"/>
      <c r="AE342" s="280"/>
      <c r="AF342" s="280"/>
      <c r="AG342" s="280"/>
      <c r="AH342" s="280"/>
      <c r="AI342" s="280"/>
      <c r="AJ342" s="280"/>
      <c r="AK342" s="280"/>
      <c r="AL342" s="280"/>
      <c r="AM342" s="280"/>
      <c r="AN342" s="280"/>
      <c r="AO342" s="280"/>
      <c r="AP342" s="280"/>
      <c r="AQ342" s="280"/>
      <c r="AR342" s="280"/>
      <c r="AS342" s="280"/>
      <c r="AT342" s="280"/>
      <c r="AU342" s="280"/>
      <c r="AV342" s="280"/>
      <c r="AW342" s="280"/>
      <c r="AX342" s="803"/>
      <c r="AY342">
        <f t="shared" si="22"/>
        <v>0</v>
      </c>
    </row>
    <row r="343" spans="1:51" ht="25.5" hidden="1" customHeight="1" x14ac:dyDescent="0.15">
      <c r="A343" s="872"/>
      <c r="B343" s="873"/>
      <c r="C343" s="877"/>
      <c r="D343" s="873"/>
      <c r="E343" s="877"/>
      <c r="F343" s="882"/>
      <c r="G343" s="752"/>
      <c r="H343" s="428"/>
      <c r="I343" s="428"/>
      <c r="J343" s="428"/>
      <c r="K343" s="428"/>
      <c r="L343" s="428"/>
      <c r="M343" s="428"/>
      <c r="N343" s="428"/>
      <c r="O343" s="428"/>
      <c r="P343" s="649"/>
      <c r="Q343" s="811"/>
      <c r="R343" s="812"/>
      <c r="S343" s="812"/>
      <c r="T343" s="812"/>
      <c r="U343" s="812"/>
      <c r="V343" s="812"/>
      <c r="W343" s="812"/>
      <c r="X343" s="812"/>
      <c r="Y343" s="812"/>
      <c r="Z343" s="812"/>
      <c r="AA343" s="813"/>
      <c r="AB343" s="799"/>
      <c r="AC343" s="800"/>
      <c r="AD343" s="800"/>
      <c r="AE343" s="382" t="s">
        <v>329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2"/>
      <c r="B344" s="873"/>
      <c r="C344" s="877"/>
      <c r="D344" s="873"/>
      <c r="E344" s="877"/>
      <c r="F344" s="882"/>
      <c r="G344" s="752"/>
      <c r="H344" s="428"/>
      <c r="I344" s="428"/>
      <c r="J344" s="428"/>
      <c r="K344" s="428"/>
      <c r="L344" s="428"/>
      <c r="M344" s="428"/>
      <c r="N344" s="428"/>
      <c r="O344" s="428"/>
      <c r="P344" s="649"/>
      <c r="Q344" s="811"/>
      <c r="R344" s="812"/>
      <c r="S344" s="812"/>
      <c r="T344" s="812"/>
      <c r="U344" s="812"/>
      <c r="V344" s="812"/>
      <c r="W344" s="812"/>
      <c r="X344" s="812"/>
      <c r="Y344" s="812"/>
      <c r="Z344" s="812"/>
      <c r="AA344" s="813"/>
      <c r="AB344" s="799"/>
      <c r="AC344" s="800"/>
      <c r="AD344" s="800"/>
      <c r="AE344" s="793"/>
      <c r="AF344" s="647"/>
      <c r="AG344" s="647"/>
      <c r="AH344" s="647"/>
      <c r="AI344" s="647"/>
      <c r="AJ344" s="647"/>
      <c r="AK344" s="647"/>
      <c r="AL344" s="647"/>
      <c r="AM344" s="647"/>
      <c r="AN344" s="647"/>
      <c r="AO344" s="647"/>
      <c r="AP344" s="647"/>
      <c r="AQ344" s="647"/>
      <c r="AR344" s="647"/>
      <c r="AS344" s="647"/>
      <c r="AT344" s="647"/>
      <c r="AU344" s="647"/>
      <c r="AV344" s="647"/>
      <c r="AW344" s="647"/>
      <c r="AX344" s="804"/>
      <c r="AY344">
        <f t="shared" si="22"/>
        <v>0</v>
      </c>
    </row>
    <row r="345" spans="1:51" ht="22.5" hidden="1" customHeight="1" x14ac:dyDescent="0.15">
      <c r="A345" s="872"/>
      <c r="B345" s="873"/>
      <c r="C345" s="877"/>
      <c r="D345" s="873"/>
      <c r="E345" s="877"/>
      <c r="F345" s="882"/>
      <c r="G345" s="373"/>
      <c r="H345" s="479"/>
      <c r="I345" s="479"/>
      <c r="J345" s="479"/>
      <c r="K345" s="479"/>
      <c r="L345" s="479"/>
      <c r="M345" s="479"/>
      <c r="N345" s="479"/>
      <c r="O345" s="479"/>
      <c r="P345" s="650"/>
      <c r="Q345" s="814"/>
      <c r="R345" s="815"/>
      <c r="S345" s="815"/>
      <c r="T345" s="815"/>
      <c r="U345" s="815"/>
      <c r="V345" s="815"/>
      <c r="W345" s="815"/>
      <c r="X345" s="815"/>
      <c r="Y345" s="815"/>
      <c r="Z345" s="815"/>
      <c r="AA345" s="816"/>
      <c r="AB345" s="801"/>
      <c r="AC345" s="802"/>
      <c r="AD345" s="802"/>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2"/>
      <c r="B346" s="873"/>
      <c r="C346" s="877"/>
      <c r="D346" s="873"/>
      <c r="E346" s="877"/>
      <c r="F346" s="882"/>
      <c r="G346" s="789" t="s">
        <v>41</v>
      </c>
      <c r="H346" s="252"/>
      <c r="I346" s="252"/>
      <c r="J346" s="252"/>
      <c r="K346" s="252"/>
      <c r="L346" s="252"/>
      <c r="M346" s="252"/>
      <c r="N346" s="252"/>
      <c r="O346" s="252"/>
      <c r="P346" s="253"/>
      <c r="Q346" s="251" t="s">
        <v>400</v>
      </c>
      <c r="R346" s="252"/>
      <c r="S346" s="252"/>
      <c r="T346" s="252"/>
      <c r="U346" s="252"/>
      <c r="V346" s="252"/>
      <c r="W346" s="252"/>
      <c r="X346" s="252"/>
      <c r="Y346" s="252"/>
      <c r="Z346" s="252"/>
      <c r="AA346" s="252"/>
      <c r="AB346" s="790" t="s">
        <v>401</v>
      </c>
      <c r="AC346" s="252"/>
      <c r="AD346" s="253"/>
      <c r="AE346" s="266" t="s">
        <v>327</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2"/>
      <c r="B347" s="873"/>
      <c r="C347" s="877"/>
      <c r="D347" s="873"/>
      <c r="E347" s="877"/>
      <c r="F347" s="882"/>
      <c r="G347" s="788"/>
      <c r="H347" s="225"/>
      <c r="I347" s="225"/>
      <c r="J347" s="225"/>
      <c r="K347" s="225"/>
      <c r="L347" s="225"/>
      <c r="M347" s="225"/>
      <c r="N347" s="225"/>
      <c r="O347" s="225"/>
      <c r="P347" s="226"/>
      <c r="Q347" s="681"/>
      <c r="R347" s="225"/>
      <c r="S347" s="225"/>
      <c r="T347" s="225"/>
      <c r="U347" s="225"/>
      <c r="V347" s="225"/>
      <c r="W347" s="225"/>
      <c r="X347" s="225"/>
      <c r="Y347" s="225"/>
      <c r="Z347" s="225"/>
      <c r="AA347" s="225"/>
      <c r="AB347" s="791"/>
      <c r="AC347" s="225"/>
      <c r="AD347" s="226"/>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1"/>
      <c r="H348" s="647"/>
      <c r="I348" s="647"/>
      <c r="J348" s="647"/>
      <c r="K348" s="647"/>
      <c r="L348" s="647"/>
      <c r="M348" s="647"/>
      <c r="N348" s="647"/>
      <c r="O348" s="647"/>
      <c r="P348" s="648"/>
      <c r="Q348" s="808"/>
      <c r="R348" s="809"/>
      <c r="S348" s="809"/>
      <c r="T348" s="809"/>
      <c r="U348" s="809"/>
      <c r="V348" s="809"/>
      <c r="W348" s="809"/>
      <c r="X348" s="809"/>
      <c r="Y348" s="809"/>
      <c r="Z348" s="809"/>
      <c r="AA348" s="810"/>
      <c r="AB348" s="797"/>
      <c r="AC348" s="798"/>
      <c r="AD348" s="798"/>
      <c r="AE348" s="280"/>
      <c r="AF348" s="280"/>
      <c r="AG348" s="280"/>
      <c r="AH348" s="280"/>
      <c r="AI348" s="280"/>
      <c r="AJ348" s="280"/>
      <c r="AK348" s="280"/>
      <c r="AL348" s="280"/>
      <c r="AM348" s="280"/>
      <c r="AN348" s="280"/>
      <c r="AO348" s="280"/>
      <c r="AP348" s="280"/>
      <c r="AQ348" s="280"/>
      <c r="AR348" s="280"/>
      <c r="AS348" s="280"/>
      <c r="AT348" s="280"/>
      <c r="AU348" s="280"/>
      <c r="AV348" s="280"/>
      <c r="AW348" s="280"/>
      <c r="AX348" s="803"/>
      <c r="AY348">
        <f t="shared" si="23"/>
        <v>0</v>
      </c>
    </row>
    <row r="349" spans="1:51" ht="22.5" hidden="1" customHeight="1" x14ac:dyDescent="0.15">
      <c r="A349" s="872"/>
      <c r="B349" s="873"/>
      <c r="C349" s="877"/>
      <c r="D349" s="873"/>
      <c r="E349" s="877"/>
      <c r="F349" s="882"/>
      <c r="G349" s="752"/>
      <c r="H349" s="428"/>
      <c r="I349" s="428"/>
      <c r="J349" s="428"/>
      <c r="K349" s="428"/>
      <c r="L349" s="428"/>
      <c r="M349" s="428"/>
      <c r="N349" s="428"/>
      <c r="O349" s="428"/>
      <c r="P349" s="649"/>
      <c r="Q349" s="811"/>
      <c r="R349" s="812"/>
      <c r="S349" s="812"/>
      <c r="T349" s="812"/>
      <c r="U349" s="812"/>
      <c r="V349" s="812"/>
      <c r="W349" s="812"/>
      <c r="X349" s="812"/>
      <c r="Y349" s="812"/>
      <c r="Z349" s="812"/>
      <c r="AA349" s="813"/>
      <c r="AB349" s="799"/>
      <c r="AC349" s="800"/>
      <c r="AD349" s="800"/>
      <c r="AE349" s="280"/>
      <c r="AF349" s="280"/>
      <c r="AG349" s="280"/>
      <c r="AH349" s="280"/>
      <c r="AI349" s="280"/>
      <c r="AJ349" s="280"/>
      <c r="AK349" s="280"/>
      <c r="AL349" s="280"/>
      <c r="AM349" s="280"/>
      <c r="AN349" s="280"/>
      <c r="AO349" s="280"/>
      <c r="AP349" s="280"/>
      <c r="AQ349" s="280"/>
      <c r="AR349" s="280"/>
      <c r="AS349" s="280"/>
      <c r="AT349" s="280"/>
      <c r="AU349" s="280"/>
      <c r="AV349" s="280"/>
      <c r="AW349" s="280"/>
      <c r="AX349" s="803"/>
      <c r="AY349">
        <f t="shared" si="23"/>
        <v>0</v>
      </c>
    </row>
    <row r="350" spans="1:51" ht="25.5" hidden="1" customHeight="1" x14ac:dyDescent="0.15">
      <c r="A350" s="872"/>
      <c r="B350" s="873"/>
      <c r="C350" s="877"/>
      <c r="D350" s="873"/>
      <c r="E350" s="877"/>
      <c r="F350" s="882"/>
      <c r="G350" s="752"/>
      <c r="H350" s="428"/>
      <c r="I350" s="428"/>
      <c r="J350" s="428"/>
      <c r="K350" s="428"/>
      <c r="L350" s="428"/>
      <c r="M350" s="428"/>
      <c r="N350" s="428"/>
      <c r="O350" s="428"/>
      <c r="P350" s="649"/>
      <c r="Q350" s="811"/>
      <c r="R350" s="812"/>
      <c r="S350" s="812"/>
      <c r="T350" s="812"/>
      <c r="U350" s="812"/>
      <c r="V350" s="812"/>
      <c r="W350" s="812"/>
      <c r="X350" s="812"/>
      <c r="Y350" s="812"/>
      <c r="Z350" s="812"/>
      <c r="AA350" s="813"/>
      <c r="AB350" s="799"/>
      <c r="AC350" s="800"/>
      <c r="AD350" s="800"/>
      <c r="AE350" s="382" t="s">
        <v>329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2"/>
      <c r="B351" s="873"/>
      <c r="C351" s="877"/>
      <c r="D351" s="873"/>
      <c r="E351" s="877"/>
      <c r="F351" s="882"/>
      <c r="G351" s="752"/>
      <c r="H351" s="428"/>
      <c r="I351" s="428"/>
      <c r="J351" s="428"/>
      <c r="K351" s="428"/>
      <c r="L351" s="428"/>
      <c r="M351" s="428"/>
      <c r="N351" s="428"/>
      <c r="O351" s="428"/>
      <c r="P351" s="649"/>
      <c r="Q351" s="811"/>
      <c r="R351" s="812"/>
      <c r="S351" s="812"/>
      <c r="T351" s="812"/>
      <c r="U351" s="812"/>
      <c r="V351" s="812"/>
      <c r="W351" s="812"/>
      <c r="X351" s="812"/>
      <c r="Y351" s="812"/>
      <c r="Z351" s="812"/>
      <c r="AA351" s="813"/>
      <c r="AB351" s="799"/>
      <c r="AC351" s="800"/>
      <c r="AD351" s="800"/>
      <c r="AE351" s="793"/>
      <c r="AF351" s="647"/>
      <c r="AG351" s="647"/>
      <c r="AH351" s="647"/>
      <c r="AI351" s="647"/>
      <c r="AJ351" s="647"/>
      <c r="AK351" s="647"/>
      <c r="AL351" s="647"/>
      <c r="AM351" s="647"/>
      <c r="AN351" s="647"/>
      <c r="AO351" s="647"/>
      <c r="AP351" s="647"/>
      <c r="AQ351" s="647"/>
      <c r="AR351" s="647"/>
      <c r="AS351" s="647"/>
      <c r="AT351" s="647"/>
      <c r="AU351" s="647"/>
      <c r="AV351" s="647"/>
      <c r="AW351" s="647"/>
      <c r="AX351" s="804"/>
      <c r="AY351">
        <f t="shared" si="23"/>
        <v>0</v>
      </c>
    </row>
    <row r="352" spans="1:51" ht="22.5" hidden="1" customHeight="1" x14ac:dyDescent="0.15">
      <c r="A352" s="872"/>
      <c r="B352" s="873"/>
      <c r="C352" s="877"/>
      <c r="D352" s="873"/>
      <c r="E352" s="877"/>
      <c r="F352" s="882"/>
      <c r="G352" s="373"/>
      <c r="H352" s="479"/>
      <c r="I352" s="479"/>
      <c r="J352" s="479"/>
      <c r="K352" s="479"/>
      <c r="L352" s="479"/>
      <c r="M352" s="479"/>
      <c r="N352" s="479"/>
      <c r="O352" s="479"/>
      <c r="P352" s="650"/>
      <c r="Q352" s="814"/>
      <c r="R352" s="815"/>
      <c r="S352" s="815"/>
      <c r="T352" s="815"/>
      <c r="U352" s="815"/>
      <c r="V352" s="815"/>
      <c r="W352" s="815"/>
      <c r="X352" s="815"/>
      <c r="Y352" s="815"/>
      <c r="Z352" s="815"/>
      <c r="AA352" s="816"/>
      <c r="AB352" s="801"/>
      <c r="AC352" s="802"/>
      <c r="AD352" s="802"/>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2"/>
      <c r="B353" s="873"/>
      <c r="C353" s="877"/>
      <c r="D353" s="873"/>
      <c r="E353" s="877"/>
      <c r="F353" s="882"/>
      <c r="G353" s="789" t="s">
        <v>41</v>
      </c>
      <c r="H353" s="252"/>
      <c r="I353" s="252"/>
      <c r="J353" s="252"/>
      <c r="K353" s="252"/>
      <c r="L353" s="252"/>
      <c r="M353" s="252"/>
      <c r="N353" s="252"/>
      <c r="O353" s="252"/>
      <c r="P353" s="253"/>
      <c r="Q353" s="251" t="s">
        <v>400</v>
      </c>
      <c r="R353" s="252"/>
      <c r="S353" s="252"/>
      <c r="T353" s="252"/>
      <c r="U353" s="252"/>
      <c r="V353" s="252"/>
      <c r="W353" s="252"/>
      <c r="X353" s="252"/>
      <c r="Y353" s="252"/>
      <c r="Z353" s="252"/>
      <c r="AA353" s="252"/>
      <c r="AB353" s="790" t="s">
        <v>401</v>
      </c>
      <c r="AC353" s="252"/>
      <c r="AD353" s="253"/>
      <c r="AE353" s="266" t="s">
        <v>327</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2"/>
      <c r="B354" s="873"/>
      <c r="C354" s="877"/>
      <c r="D354" s="873"/>
      <c r="E354" s="877"/>
      <c r="F354" s="882"/>
      <c r="G354" s="788"/>
      <c r="H354" s="225"/>
      <c r="I354" s="225"/>
      <c r="J354" s="225"/>
      <c r="K354" s="225"/>
      <c r="L354" s="225"/>
      <c r="M354" s="225"/>
      <c r="N354" s="225"/>
      <c r="O354" s="225"/>
      <c r="P354" s="226"/>
      <c r="Q354" s="681"/>
      <c r="R354" s="225"/>
      <c r="S354" s="225"/>
      <c r="T354" s="225"/>
      <c r="U354" s="225"/>
      <c r="V354" s="225"/>
      <c r="W354" s="225"/>
      <c r="X354" s="225"/>
      <c r="Y354" s="225"/>
      <c r="Z354" s="225"/>
      <c r="AA354" s="225"/>
      <c r="AB354" s="791"/>
      <c r="AC354" s="225"/>
      <c r="AD354" s="226"/>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1"/>
      <c r="H355" s="647"/>
      <c r="I355" s="647"/>
      <c r="J355" s="647"/>
      <c r="K355" s="647"/>
      <c r="L355" s="647"/>
      <c r="M355" s="647"/>
      <c r="N355" s="647"/>
      <c r="O355" s="647"/>
      <c r="P355" s="648"/>
      <c r="Q355" s="808"/>
      <c r="R355" s="809"/>
      <c r="S355" s="809"/>
      <c r="T355" s="809"/>
      <c r="U355" s="809"/>
      <c r="V355" s="809"/>
      <c r="W355" s="809"/>
      <c r="X355" s="809"/>
      <c r="Y355" s="809"/>
      <c r="Z355" s="809"/>
      <c r="AA355" s="810"/>
      <c r="AB355" s="797"/>
      <c r="AC355" s="798"/>
      <c r="AD355" s="798"/>
      <c r="AE355" s="280"/>
      <c r="AF355" s="280"/>
      <c r="AG355" s="280"/>
      <c r="AH355" s="280"/>
      <c r="AI355" s="280"/>
      <c r="AJ355" s="280"/>
      <c r="AK355" s="280"/>
      <c r="AL355" s="280"/>
      <c r="AM355" s="280"/>
      <c r="AN355" s="280"/>
      <c r="AO355" s="280"/>
      <c r="AP355" s="280"/>
      <c r="AQ355" s="280"/>
      <c r="AR355" s="280"/>
      <c r="AS355" s="280"/>
      <c r="AT355" s="280"/>
      <c r="AU355" s="280"/>
      <c r="AV355" s="280"/>
      <c r="AW355" s="280"/>
      <c r="AX355" s="803"/>
      <c r="AY355">
        <f t="shared" si="24"/>
        <v>0</v>
      </c>
    </row>
    <row r="356" spans="1:51" ht="22.5" hidden="1" customHeight="1" x14ac:dyDescent="0.15">
      <c r="A356" s="872"/>
      <c r="B356" s="873"/>
      <c r="C356" s="877"/>
      <c r="D356" s="873"/>
      <c r="E356" s="877"/>
      <c r="F356" s="882"/>
      <c r="G356" s="752"/>
      <c r="H356" s="428"/>
      <c r="I356" s="428"/>
      <c r="J356" s="428"/>
      <c r="K356" s="428"/>
      <c r="L356" s="428"/>
      <c r="M356" s="428"/>
      <c r="N356" s="428"/>
      <c r="O356" s="428"/>
      <c r="P356" s="649"/>
      <c r="Q356" s="811"/>
      <c r="R356" s="812"/>
      <c r="S356" s="812"/>
      <c r="T356" s="812"/>
      <c r="U356" s="812"/>
      <c r="V356" s="812"/>
      <c r="W356" s="812"/>
      <c r="X356" s="812"/>
      <c r="Y356" s="812"/>
      <c r="Z356" s="812"/>
      <c r="AA356" s="813"/>
      <c r="AB356" s="799"/>
      <c r="AC356" s="800"/>
      <c r="AD356" s="800"/>
      <c r="AE356" s="280"/>
      <c r="AF356" s="280"/>
      <c r="AG356" s="280"/>
      <c r="AH356" s="280"/>
      <c r="AI356" s="280"/>
      <c r="AJ356" s="280"/>
      <c r="AK356" s="280"/>
      <c r="AL356" s="280"/>
      <c r="AM356" s="280"/>
      <c r="AN356" s="280"/>
      <c r="AO356" s="280"/>
      <c r="AP356" s="280"/>
      <c r="AQ356" s="280"/>
      <c r="AR356" s="280"/>
      <c r="AS356" s="280"/>
      <c r="AT356" s="280"/>
      <c r="AU356" s="280"/>
      <c r="AV356" s="280"/>
      <c r="AW356" s="280"/>
      <c r="AX356" s="803"/>
      <c r="AY356">
        <f t="shared" si="24"/>
        <v>0</v>
      </c>
    </row>
    <row r="357" spans="1:51" ht="25.5" hidden="1" customHeight="1" x14ac:dyDescent="0.15">
      <c r="A357" s="872"/>
      <c r="B357" s="873"/>
      <c r="C357" s="877"/>
      <c r="D357" s="873"/>
      <c r="E357" s="877"/>
      <c r="F357" s="882"/>
      <c r="G357" s="752"/>
      <c r="H357" s="428"/>
      <c r="I357" s="428"/>
      <c r="J357" s="428"/>
      <c r="K357" s="428"/>
      <c r="L357" s="428"/>
      <c r="M357" s="428"/>
      <c r="N357" s="428"/>
      <c r="O357" s="428"/>
      <c r="P357" s="649"/>
      <c r="Q357" s="811"/>
      <c r="R357" s="812"/>
      <c r="S357" s="812"/>
      <c r="T357" s="812"/>
      <c r="U357" s="812"/>
      <c r="V357" s="812"/>
      <c r="W357" s="812"/>
      <c r="X357" s="812"/>
      <c r="Y357" s="812"/>
      <c r="Z357" s="812"/>
      <c r="AA357" s="813"/>
      <c r="AB357" s="799"/>
      <c r="AC357" s="800"/>
      <c r="AD357" s="800"/>
      <c r="AE357" s="382" t="s">
        <v>329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2"/>
      <c r="B358" s="873"/>
      <c r="C358" s="877"/>
      <c r="D358" s="873"/>
      <c r="E358" s="877"/>
      <c r="F358" s="882"/>
      <c r="G358" s="752"/>
      <c r="H358" s="428"/>
      <c r="I358" s="428"/>
      <c r="J358" s="428"/>
      <c r="K358" s="428"/>
      <c r="L358" s="428"/>
      <c r="M358" s="428"/>
      <c r="N358" s="428"/>
      <c r="O358" s="428"/>
      <c r="P358" s="649"/>
      <c r="Q358" s="811"/>
      <c r="R358" s="812"/>
      <c r="S358" s="812"/>
      <c r="T358" s="812"/>
      <c r="U358" s="812"/>
      <c r="V358" s="812"/>
      <c r="W358" s="812"/>
      <c r="X358" s="812"/>
      <c r="Y358" s="812"/>
      <c r="Z358" s="812"/>
      <c r="AA358" s="813"/>
      <c r="AB358" s="799"/>
      <c r="AC358" s="800"/>
      <c r="AD358" s="800"/>
      <c r="AE358" s="793"/>
      <c r="AF358" s="647"/>
      <c r="AG358" s="647"/>
      <c r="AH358" s="647"/>
      <c r="AI358" s="647"/>
      <c r="AJ358" s="647"/>
      <c r="AK358" s="647"/>
      <c r="AL358" s="647"/>
      <c r="AM358" s="647"/>
      <c r="AN358" s="647"/>
      <c r="AO358" s="647"/>
      <c r="AP358" s="647"/>
      <c r="AQ358" s="647"/>
      <c r="AR358" s="647"/>
      <c r="AS358" s="647"/>
      <c r="AT358" s="647"/>
      <c r="AU358" s="647"/>
      <c r="AV358" s="647"/>
      <c r="AW358" s="647"/>
      <c r="AX358" s="804"/>
      <c r="AY358">
        <f t="shared" si="24"/>
        <v>0</v>
      </c>
    </row>
    <row r="359" spans="1:51" ht="22.5" hidden="1" customHeight="1" x14ac:dyDescent="0.15">
      <c r="A359" s="872"/>
      <c r="B359" s="873"/>
      <c r="C359" s="877"/>
      <c r="D359" s="873"/>
      <c r="E359" s="877"/>
      <c r="F359" s="882"/>
      <c r="G359" s="373"/>
      <c r="H359" s="479"/>
      <c r="I359" s="479"/>
      <c r="J359" s="479"/>
      <c r="K359" s="479"/>
      <c r="L359" s="479"/>
      <c r="M359" s="479"/>
      <c r="N359" s="479"/>
      <c r="O359" s="479"/>
      <c r="P359" s="650"/>
      <c r="Q359" s="814"/>
      <c r="R359" s="815"/>
      <c r="S359" s="815"/>
      <c r="T359" s="815"/>
      <c r="U359" s="815"/>
      <c r="V359" s="815"/>
      <c r="W359" s="815"/>
      <c r="X359" s="815"/>
      <c r="Y359" s="815"/>
      <c r="Z359" s="815"/>
      <c r="AA359" s="816"/>
      <c r="AB359" s="801"/>
      <c r="AC359" s="802"/>
      <c r="AD359" s="802"/>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2"/>
      <c r="B360" s="873"/>
      <c r="C360" s="877"/>
      <c r="D360" s="873"/>
      <c r="E360" s="877"/>
      <c r="F360" s="882"/>
      <c r="G360" s="789" t="s">
        <v>41</v>
      </c>
      <c r="H360" s="252"/>
      <c r="I360" s="252"/>
      <c r="J360" s="252"/>
      <c r="K360" s="252"/>
      <c r="L360" s="252"/>
      <c r="M360" s="252"/>
      <c r="N360" s="252"/>
      <c r="O360" s="252"/>
      <c r="P360" s="253"/>
      <c r="Q360" s="251" t="s">
        <v>400</v>
      </c>
      <c r="R360" s="252"/>
      <c r="S360" s="252"/>
      <c r="T360" s="252"/>
      <c r="U360" s="252"/>
      <c r="V360" s="252"/>
      <c r="W360" s="252"/>
      <c r="X360" s="252"/>
      <c r="Y360" s="252"/>
      <c r="Z360" s="252"/>
      <c r="AA360" s="252"/>
      <c r="AB360" s="790" t="s">
        <v>401</v>
      </c>
      <c r="AC360" s="252"/>
      <c r="AD360" s="253"/>
      <c r="AE360" s="266" t="s">
        <v>327</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2"/>
      <c r="B361" s="873"/>
      <c r="C361" s="877"/>
      <c r="D361" s="873"/>
      <c r="E361" s="877"/>
      <c r="F361" s="882"/>
      <c r="G361" s="788"/>
      <c r="H361" s="225"/>
      <c r="I361" s="225"/>
      <c r="J361" s="225"/>
      <c r="K361" s="225"/>
      <c r="L361" s="225"/>
      <c r="M361" s="225"/>
      <c r="N361" s="225"/>
      <c r="O361" s="225"/>
      <c r="P361" s="226"/>
      <c r="Q361" s="681"/>
      <c r="R361" s="225"/>
      <c r="S361" s="225"/>
      <c r="T361" s="225"/>
      <c r="U361" s="225"/>
      <c r="V361" s="225"/>
      <c r="W361" s="225"/>
      <c r="X361" s="225"/>
      <c r="Y361" s="225"/>
      <c r="Z361" s="225"/>
      <c r="AA361" s="225"/>
      <c r="AB361" s="791"/>
      <c r="AC361" s="225"/>
      <c r="AD361" s="226"/>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1"/>
      <c r="H362" s="647"/>
      <c r="I362" s="647"/>
      <c r="J362" s="647"/>
      <c r="K362" s="647"/>
      <c r="L362" s="647"/>
      <c r="M362" s="647"/>
      <c r="N362" s="647"/>
      <c r="O362" s="647"/>
      <c r="P362" s="648"/>
      <c r="Q362" s="808"/>
      <c r="R362" s="809"/>
      <c r="S362" s="809"/>
      <c r="T362" s="809"/>
      <c r="U362" s="809"/>
      <c r="V362" s="809"/>
      <c r="W362" s="809"/>
      <c r="X362" s="809"/>
      <c r="Y362" s="809"/>
      <c r="Z362" s="809"/>
      <c r="AA362" s="810"/>
      <c r="AB362" s="797"/>
      <c r="AC362" s="798"/>
      <c r="AD362" s="798"/>
      <c r="AE362" s="280"/>
      <c r="AF362" s="280"/>
      <c r="AG362" s="280"/>
      <c r="AH362" s="280"/>
      <c r="AI362" s="280"/>
      <c r="AJ362" s="280"/>
      <c r="AK362" s="280"/>
      <c r="AL362" s="280"/>
      <c r="AM362" s="280"/>
      <c r="AN362" s="280"/>
      <c r="AO362" s="280"/>
      <c r="AP362" s="280"/>
      <c r="AQ362" s="280"/>
      <c r="AR362" s="280"/>
      <c r="AS362" s="280"/>
      <c r="AT362" s="280"/>
      <c r="AU362" s="280"/>
      <c r="AV362" s="280"/>
      <c r="AW362" s="280"/>
      <c r="AX362" s="803"/>
      <c r="AY362">
        <f t="shared" si="25"/>
        <v>0</v>
      </c>
    </row>
    <row r="363" spans="1:51" ht="22.5" hidden="1" customHeight="1" x14ac:dyDescent="0.15">
      <c r="A363" s="872"/>
      <c r="B363" s="873"/>
      <c r="C363" s="877"/>
      <c r="D363" s="873"/>
      <c r="E363" s="877"/>
      <c r="F363" s="882"/>
      <c r="G363" s="752"/>
      <c r="H363" s="428"/>
      <c r="I363" s="428"/>
      <c r="J363" s="428"/>
      <c r="K363" s="428"/>
      <c r="L363" s="428"/>
      <c r="M363" s="428"/>
      <c r="N363" s="428"/>
      <c r="O363" s="428"/>
      <c r="P363" s="649"/>
      <c r="Q363" s="811"/>
      <c r="R363" s="812"/>
      <c r="S363" s="812"/>
      <c r="T363" s="812"/>
      <c r="U363" s="812"/>
      <c r="V363" s="812"/>
      <c r="W363" s="812"/>
      <c r="X363" s="812"/>
      <c r="Y363" s="812"/>
      <c r="Z363" s="812"/>
      <c r="AA363" s="813"/>
      <c r="AB363" s="799"/>
      <c r="AC363" s="800"/>
      <c r="AD363" s="800"/>
      <c r="AE363" s="280"/>
      <c r="AF363" s="280"/>
      <c r="AG363" s="280"/>
      <c r="AH363" s="280"/>
      <c r="AI363" s="280"/>
      <c r="AJ363" s="280"/>
      <c r="AK363" s="280"/>
      <c r="AL363" s="280"/>
      <c r="AM363" s="280"/>
      <c r="AN363" s="280"/>
      <c r="AO363" s="280"/>
      <c r="AP363" s="280"/>
      <c r="AQ363" s="280"/>
      <c r="AR363" s="280"/>
      <c r="AS363" s="280"/>
      <c r="AT363" s="280"/>
      <c r="AU363" s="280"/>
      <c r="AV363" s="280"/>
      <c r="AW363" s="280"/>
      <c r="AX363" s="803"/>
      <c r="AY363">
        <f t="shared" si="25"/>
        <v>0</v>
      </c>
    </row>
    <row r="364" spans="1:51" ht="25.5" hidden="1" customHeight="1" x14ac:dyDescent="0.15">
      <c r="A364" s="872"/>
      <c r="B364" s="873"/>
      <c r="C364" s="877"/>
      <c r="D364" s="873"/>
      <c r="E364" s="877"/>
      <c r="F364" s="882"/>
      <c r="G364" s="752"/>
      <c r="H364" s="428"/>
      <c r="I364" s="428"/>
      <c r="J364" s="428"/>
      <c r="K364" s="428"/>
      <c r="L364" s="428"/>
      <c r="M364" s="428"/>
      <c r="N364" s="428"/>
      <c r="O364" s="428"/>
      <c r="P364" s="649"/>
      <c r="Q364" s="811"/>
      <c r="R364" s="812"/>
      <c r="S364" s="812"/>
      <c r="T364" s="812"/>
      <c r="U364" s="812"/>
      <c r="V364" s="812"/>
      <c r="W364" s="812"/>
      <c r="X364" s="812"/>
      <c r="Y364" s="812"/>
      <c r="Z364" s="812"/>
      <c r="AA364" s="813"/>
      <c r="AB364" s="799"/>
      <c r="AC364" s="800"/>
      <c r="AD364" s="800"/>
      <c r="AE364" s="384" t="s">
        <v>329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2"/>
      <c r="B365" s="873"/>
      <c r="C365" s="877"/>
      <c r="D365" s="873"/>
      <c r="E365" s="877"/>
      <c r="F365" s="882"/>
      <c r="G365" s="752"/>
      <c r="H365" s="428"/>
      <c r="I365" s="428"/>
      <c r="J365" s="428"/>
      <c r="K365" s="428"/>
      <c r="L365" s="428"/>
      <c r="M365" s="428"/>
      <c r="N365" s="428"/>
      <c r="O365" s="428"/>
      <c r="P365" s="649"/>
      <c r="Q365" s="811"/>
      <c r="R365" s="812"/>
      <c r="S365" s="812"/>
      <c r="T365" s="812"/>
      <c r="U365" s="812"/>
      <c r="V365" s="812"/>
      <c r="W365" s="812"/>
      <c r="X365" s="812"/>
      <c r="Y365" s="812"/>
      <c r="Z365" s="812"/>
      <c r="AA365" s="813"/>
      <c r="AB365" s="799"/>
      <c r="AC365" s="800"/>
      <c r="AD365" s="800"/>
      <c r="AE365" s="793"/>
      <c r="AF365" s="647"/>
      <c r="AG365" s="647"/>
      <c r="AH365" s="647"/>
      <c r="AI365" s="647"/>
      <c r="AJ365" s="647"/>
      <c r="AK365" s="647"/>
      <c r="AL365" s="647"/>
      <c r="AM365" s="647"/>
      <c r="AN365" s="647"/>
      <c r="AO365" s="647"/>
      <c r="AP365" s="647"/>
      <c r="AQ365" s="647"/>
      <c r="AR365" s="647"/>
      <c r="AS365" s="647"/>
      <c r="AT365" s="647"/>
      <c r="AU365" s="647"/>
      <c r="AV365" s="647"/>
      <c r="AW365" s="647"/>
      <c r="AX365" s="804"/>
      <c r="AY365">
        <f t="shared" si="25"/>
        <v>0</v>
      </c>
    </row>
    <row r="366" spans="1:51" ht="22.5" hidden="1" customHeight="1" x14ac:dyDescent="0.15">
      <c r="A366" s="872"/>
      <c r="B366" s="873"/>
      <c r="C366" s="877"/>
      <c r="D366" s="873"/>
      <c r="E366" s="878"/>
      <c r="F366" s="883"/>
      <c r="G366" s="373"/>
      <c r="H366" s="479"/>
      <c r="I366" s="479"/>
      <c r="J366" s="479"/>
      <c r="K366" s="479"/>
      <c r="L366" s="479"/>
      <c r="M366" s="479"/>
      <c r="N366" s="479"/>
      <c r="O366" s="479"/>
      <c r="P366" s="650"/>
      <c r="Q366" s="814"/>
      <c r="R366" s="815"/>
      <c r="S366" s="815"/>
      <c r="T366" s="815"/>
      <c r="U366" s="815"/>
      <c r="V366" s="815"/>
      <c r="W366" s="815"/>
      <c r="X366" s="815"/>
      <c r="Y366" s="815"/>
      <c r="Z366" s="815"/>
      <c r="AA366" s="816"/>
      <c r="AB366" s="801"/>
      <c r="AC366" s="802"/>
      <c r="AD366" s="802"/>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2"/>
      <c r="B367" s="873"/>
      <c r="C367" s="877"/>
      <c r="D367" s="873"/>
      <c r="E367" s="386" t="s">
        <v>357</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2"/>
      <c r="B368" s="873"/>
      <c r="C368" s="877"/>
      <c r="D368" s="873"/>
      <c r="E368" s="793"/>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4"/>
      <c r="AY368">
        <f>$AY$367</f>
        <v>0</v>
      </c>
    </row>
    <row r="369" spans="1:51" ht="24.75" hidden="1" customHeight="1" x14ac:dyDescent="0.15">
      <c r="A369" s="872"/>
      <c r="B369" s="873"/>
      <c r="C369" s="877"/>
      <c r="D369" s="873"/>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2"/>
      <c r="B370" s="873"/>
      <c r="C370" s="877"/>
      <c r="D370" s="873"/>
      <c r="E370" s="366" t="s">
        <v>351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2"/>
      <c r="B371" s="873"/>
      <c r="C371" s="877"/>
      <c r="D371" s="873"/>
      <c r="E371" s="371" t="s">
        <v>349</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2"/>
      <c r="B372" s="873"/>
      <c r="C372" s="877"/>
      <c r="D372" s="873"/>
      <c r="E372" s="880" t="s">
        <v>309</v>
      </c>
      <c r="F372" s="881"/>
      <c r="G372" s="787" t="s">
        <v>320</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47</v>
      </c>
      <c r="AC372" s="243"/>
      <c r="AD372" s="244"/>
      <c r="AE372" s="251" t="s">
        <v>419</v>
      </c>
      <c r="AF372" s="252"/>
      <c r="AG372" s="252"/>
      <c r="AH372" s="253"/>
      <c r="AI372" s="251" t="s">
        <v>83</v>
      </c>
      <c r="AJ372" s="252"/>
      <c r="AK372" s="252"/>
      <c r="AL372" s="253"/>
      <c r="AM372" s="251" t="s">
        <v>185</v>
      </c>
      <c r="AN372" s="252"/>
      <c r="AO372" s="252"/>
      <c r="AP372" s="253"/>
      <c r="AQ372" s="242" t="s">
        <v>301</v>
      </c>
      <c r="AR372" s="243"/>
      <c r="AS372" s="243"/>
      <c r="AT372" s="244"/>
      <c r="AU372" s="376" t="s">
        <v>325</v>
      </c>
      <c r="AV372" s="376"/>
      <c r="AW372" s="376"/>
      <c r="AX372" s="377"/>
      <c r="AY372">
        <f>COUNTA($G$374)</f>
        <v>0</v>
      </c>
    </row>
    <row r="373" spans="1:51" ht="18.75" hidden="1" customHeight="1" x14ac:dyDescent="0.15">
      <c r="A373" s="872"/>
      <c r="B373" s="873"/>
      <c r="C373" s="877"/>
      <c r="D373" s="873"/>
      <c r="E373" s="877"/>
      <c r="F373" s="882"/>
      <c r="G373" s="788"/>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302</v>
      </c>
      <c r="AT373" s="226"/>
      <c r="AU373" s="224"/>
      <c r="AV373" s="224"/>
      <c r="AW373" s="225" t="s">
        <v>293</v>
      </c>
      <c r="AX373" s="256"/>
      <c r="AY373">
        <f>$AY$372</f>
        <v>0</v>
      </c>
    </row>
    <row r="374" spans="1:51" ht="39.75" hidden="1" customHeight="1" x14ac:dyDescent="0.15">
      <c r="A374" s="872"/>
      <c r="B374" s="873"/>
      <c r="C374" s="877"/>
      <c r="D374" s="873"/>
      <c r="E374" s="877"/>
      <c r="F374" s="882"/>
      <c r="G374" s="751"/>
      <c r="H374" s="647"/>
      <c r="I374" s="647"/>
      <c r="J374" s="647"/>
      <c r="K374" s="647"/>
      <c r="L374" s="647"/>
      <c r="M374" s="647"/>
      <c r="N374" s="647"/>
      <c r="O374" s="647"/>
      <c r="P374" s="647"/>
      <c r="Q374" s="647"/>
      <c r="R374" s="647"/>
      <c r="S374" s="647"/>
      <c r="T374" s="647"/>
      <c r="U374" s="647"/>
      <c r="V374" s="647"/>
      <c r="W374" s="647"/>
      <c r="X374" s="648"/>
      <c r="Y374" s="267" t="s">
        <v>321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2"/>
      <c r="B375" s="873"/>
      <c r="C375" s="877"/>
      <c r="D375" s="873"/>
      <c r="E375" s="877"/>
      <c r="F375" s="882"/>
      <c r="G375" s="373"/>
      <c r="H375" s="479"/>
      <c r="I375" s="479"/>
      <c r="J375" s="479"/>
      <c r="K375" s="479"/>
      <c r="L375" s="479"/>
      <c r="M375" s="479"/>
      <c r="N375" s="479"/>
      <c r="O375" s="479"/>
      <c r="P375" s="479"/>
      <c r="Q375" s="479"/>
      <c r="R375" s="479"/>
      <c r="S375" s="479"/>
      <c r="T375" s="479"/>
      <c r="U375" s="479"/>
      <c r="V375" s="479"/>
      <c r="W375" s="479"/>
      <c r="X375" s="650"/>
      <c r="Y375" s="200" t="s">
        <v>100</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2"/>
      <c r="B376" s="873"/>
      <c r="C376" s="877"/>
      <c r="D376" s="873"/>
      <c r="E376" s="877"/>
      <c r="F376" s="882"/>
      <c r="G376" s="787" t="s">
        <v>320</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47</v>
      </c>
      <c r="AC376" s="243"/>
      <c r="AD376" s="244"/>
      <c r="AE376" s="251" t="s">
        <v>419</v>
      </c>
      <c r="AF376" s="252"/>
      <c r="AG376" s="252"/>
      <c r="AH376" s="253"/>
      <c r="AI376" s="251" t="s">
        <v>83</v>
      </c>
      <c r="AJ376" s="252"/>
      <c r="AK376" s="252"/>
      <c r="AL376" s="253"/>
      <c r="AM376" s="251" t="s">
        <v>185</v>
      </c>
      <c r="AN376" s="252"/>
      <c r="AO376" s="252"/>
      <c r="AP376" s="253"/>
      <c r="AQ376" s="242" t="s">
        <v>301</v>
      </c>
      <c r="AR376" s="243"/>
      <c r="AS376" s="243"/>
      <c r="AT376" s="244"/>
      <c r="AU376" s="376" t="s">
        <v>325</v>
      </c>
      <c r="AV376" s="376"/>
      <c r="AW376" s="376"/>
      <c r="AX376" s="377"/>
      <c r="AY376">
        <f>COUNTA($G$378)</f>
        <v>0</v>
      </c>
    </row>
    <row r="377" spans="1:51" ht="18.75" hidden="1" customHeight="1" x14ac:dyDescent="0.15">
      <c r="A377" s="872"/>
      <c r="B377" s="873"/>
      <c r="C377" s="877"/>
      <c r="D377" s="873"/>
      <c r="E377" s="877"/>
      <c r="F377" s="882"/>
      <c r="G377" s="788"/>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302</v>
      </c>
      <c r="AT377" s="226"/>
      <c r="AU377" s="224"/>
      <c r="AV377" s="224"/>
      <c r="AW377" s="225" t="s">
        <v>293</v>
      </c>
      <c r="AX377" s="256"/>
      <c r="AY377">
        <f>$AY$376</f>
        <v>0</v>
      </c>
    </row>
    <row r="378" spans="1:51" ht="39.75" hidden="1" customHeight="1" x14ac:dyDescent="0.15">
      <c r="A378" s="872"/>
      <c r="B378" s="873"/>
      <c r="C378" s="877"/>
      <c r="D378" s="873"/>
      <c r="E378" s="877"/>
      <c r="F378" s="882"/>
      <c r="G378" s="751"/>
      <c r="H378" s="647"/>
      <c r="I378" s="647"/>
      <c r="J378" s="647"/>
      <c r="K378" s="647"/>
      <c r="L378" s="647"/>
      <c r="M378" s="647"/>
      <c r="N378" s="647"/>
      <c r="O378" s="647"/>
      <c r="P378" s="647"/>
      <c r="Q378" s="647"/>
      <c r="R378" s="647"/>
      <c r="S378" s="647"/>
      <c r="T378" s="647"/>
      <c r="U378" s="647"/>
      <c r="V378" s="647"/>
      <c r="W378" s="647"/>
      <c r="X378" s="648"/>
      <c r="Y378" s="267" t="s">
        <v>321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2"/>
      <c r="B379" s="873"/>
      <c r="C379" s="877"/>
      <c r="D379" s="873"/>
      <c r="E379" s="877"/>
      <c r="F379" s="882"/>
      <c r="G379" s="373"/>
      <c r="H379" s="479"/>
      <c r="I379" s="479"/>
      <c r="J379" s="479"/>
      <c r="K379" s="479"/>
      <c r="L379" s="479"/>
      <c r="M379" s="479"/>
      <c r="N379" s="479"/>
      <c r="O379" s="479"/>
      <c r="P379" s="479"/>
      <c r="Q379" s="479"/>
      <c r="R379" s="479"/>
      <c r="S379" s="479"/>
      <c r="T379" s="479"/>
      <c r="U379" s="479"/>
      <c r="V379" s="479"/>
      <c r="W379" s="479"/>
      <c r="X379" s="650"/>
      <c r="Y379" s="200" t="s">
        <v>100</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2"/>
      <c r="B380" s="873"/>
      <c r="C380" s="877"/>
      <c r="D380" s="873"/>
      <c r="E380" s="877"/>
      <c r="F380" s="882"/>
      <c r="G380" s="787" t="s">
        <v>320</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47</v>
      </c>
      <c r="AC380" s="243"/>
      <c r="AD380" s="244"/>
      <c r="AE380" s="251" t="s">
        <v>419</v>
      </c>
      <c r="AF380" s="252"/>
      <c r="AG380" s="252"/>
      <c r="AH380" s="253"/>
      <c r="AI380" s="251" t="s">
        <v>83</v>
      </c>
      <c r="AJ380" s="252"/>
      <c r="AK380" s="252"/>
      <c r="AL380" s="253"/>
      <c r="AM380" s="251" t="s">
        <v>185</v>
      </c>
      <c r="AN380" s="252"/>
      <c r="AO380" s="252"/>
      <c r="AP380" s="253"/>
      <c r="AQ380" s="242" t="s">
        <v>301</v>
      </c>
      <c r="AR380" s="243"/>
      <c r="AS380" s="243"/>
      <c r="AT380" s="244"/>
      <c r="AU380" s="376" t="s">
        <v>325</v>
      </c>
      <c r="AV380" s="376"/>
      <c r="AW380" s="376"/>
      <c r="AX380" s="377"/>
      <c r="AY380">
        <f>COUNTA($G$382)</f>
        <v>0</v>
      </c>
    </row>
    <row r="381" spans="1:51" ht="18.75" hidden="1" customHeight="1" x14ac:dyDescent="0.15">
      <c r="A381" s="872"/>
      <c r="B381" s="873"/>
      <c r="C381" s="877"/>
      <c r="D381" s="873"/>
      <c r="E381" s="877"/>
      <c r="F381" s="882"/>
      <c r="G381" s="788"/>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302</v>
      </c>
      <c r="AT381" s="226"/>
      <c r="AU381" s="224"/>
      <c r="AV381" s="224"/>
      <c r="AW381" s="225" t="s">
        <v>293</v>
      </c>
      <c r="AX381" s="256"/>
      <c r="AY381">
        <f>$AY$380</f>
        <v>0</v>
      </c>
    </row>
    <row r="382" spans="1:51" ht="39.75" hidden="1" customHeight="1" x14ac:dyDescent="0.15">
      <c r="A382" s="872"/>
      <c r="B382" s="873"/>
      <c r="C382" s="877"/>
      <c r="D382" s="873"/>
      <c r="E382" s="877"/>
      <c r="F382" s="882"/>
      <c r="G382" s="751"/>
      <c r="H382" s="647"/>
      <c r="I382" s="647"/>
      <c r="J382" s="647"/>
      <c r="K382" s="647"/>
      <c r="L382" s="647"/>
      <c r="M382" s="647"/>
      <c r="N382" s="647"/>
      <c r="O382" s="647"/>
      <c r="P382" s="647"/>
      <c r="Q382" s="647"/>
      <c r="R382" s="647"/>
      <c r="S382" s="647"/>
      <c r="T382" s="647"/>
      <c r="U382" s="647"/>
      <c r="V382" s="647"/>
      <c r="W382" s="647"/>
      <c r="X382" s="648"/>
      <c r="Y382" s="267" t="s">
        <v>321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2"/>
      <c r="B383" s="873"/>
      <c r="C383" s="877"/>
      <c r="D383" s="873"/>
      <c r="E383" s="877"/>
      <c r="F383" s="882"/>
      <c r="G383" s="373"/>
      <c r="H383" s="479"/>
      <c r="I383" s="479"/>
      <c r="J383" s="479"/>
      <c r="K383" s="479"/>
      <c r="L383" s="479"/>
      <c r="M383" s="479"/>
      <c r="N383" s="479"/>
      <c r="O383" s="479"/>
      <c r="P383" s="479"/>
      <c r="Q383" s="479"/>
      <c r="R383" s="479"/>
      <c r="S383" s="479"/>
      <c r="T383" s="479"/>
      <c r="U383" s="479"/>
      <c r="V383" s="479"/>
      <c r="W383" s="479"/>
      <c r="X383" s="650"/>
      <c r="Y383" s="200" t="s">
        <v>100</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2"/>
      <c r="B384" s="873"/>
      <c r="C384" s="877"/>
      <c r="D384" s="873"/>
      <c r="E384" s="877"/>
      <c r="F384" s="882"/>
      <c r="G384" s="787" t="s">
        <v>320</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47</v>
      </c>
      <c r="AC384" s="243"/>
      <c r="AD384" s="244"/>
      <c r="AE384" s="251" t="s">
        <v>419</v>
      </c>
      <c r="AF384" s="252"/>
      <c r="AG384" s="252"/>
      <c r="AH384" s="253"/>
      <c r="AI384" s="251" t="s">
        <v>83</v>
      </c>
      <c r="AJ384" s="252"/>
      <c r="AK384" s="252"/>
      <c r="AL384" s="253"/>
      <c r="AM384" s="251" t="s">
        <v>185</v>
      </c>
      <c r="AN384" s="252"/>
      <c r="AO384" s="252"/>
      <c r="AP384" s="253"/>
      <c r="AQ384" s="242" t="s">
        <v>301</v>
      </c>
      <c r="AR384" s="243"/>
      <c r="AS384" s="243"/>
      <c r="AT384" s="244"/>
      <c r="AU384" s="376" t="s">
        <v>325</v>
      </c>
      <c r="AV384" s="376"/>
      <c r="AW384" s="376"/>
      <c r="AX384" s="377"/>
      <c r="AY384">
        <f>COUNTA($G$386)</f>
        <v>0</v>
      </c>
    </row>
    <row r="385" spans="1:51" ht="18.75" hidden="1" customHeight="1" x14ac:dyDescent="0.15">
      <c r="A385" s="872"/>
      <c r="B385" s="873"/>
      <c r="C385" s="877"/>
      <c r="D385" s="873"/>
      <c r="E385" s="877"/>
      <c r="F385" s="882"/>
      <c r="G385" s="788"/>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302</v>
      </c>
      <c r="AT385" s="226"/>
      <c r="AU385" s="224"/>
      <c r="AV385" s="224"/>
      <c r="AW385" s="225" t="s">
        <v>293</v>
      </c>
      <c r="AX385" s="256"/>
      <c r="AY385">
        <f>$AY$384</f>
        <v>0</v>
      </c>
    </row>
    <row r="386" spans="1:51" ht="39.75" hidden="1" customHeight="1" x14ac:dyDescent="0.15">
      <c r="A386" s="872"/>
      <c r="B386" s="873"/>
      <c r="C386" s="877"/>
      <c r="D386" s="873"/>
      <c r="E386" s="877"/>
      <c r="F386" s="882"/>
      <c r="G386" s="751"/>
      <c r="H386" s="647"/>
      <c r="I386" s="647"/>
      <c r="J386" s="647"/>
      <c r="K386" s="647"/>
      <c r="L386" s="647"/>
      <c r="M386" s="647"/>
      <c r="N386" s="647"/>
      <c r="O386" s="647"/>
      <c r="P386" s="647"/>
      <c r="Q386" s="647"/>
      <c r="R386" s="647"/>
      <c r="S386" s="647"/>
      <c r="T386" s="647"/>
      <c r="U386" s="647"/>
      <c r="V386" s="647"/>
      <c r="W386" s="647"/>
      <c r="X386" s="648"/>
      <c r="Y386" s="267" t="s">
        <v>321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2"/>
      <c r="B387" s="873"/>
      <c r="C387" s="877"/>
      <c r="D387" s="873"/>
      <c r="E387" s="877"/>
      <c r="F387" s="882"/>
      <c r="G387" s="373"/>
      <c r="H387" s="479"/>
      <c r="I387" s="479"/>
      <c r="J387" s="479"/>
      <c r="K387" s="479"/>
      <c r="L387" s="479"/>
      <c r="M387" s="479"/>
      <c r="N387" s="479"/>
      <c r="O387" s="479"/>
      <c r="P387" s="479"/>
      <c r="Q387" s="479"/>
      <c r="R387" s="479"/>
      <c r="S387" s="479"/>
      <c r="T387" s="479"/>
      <c r="U387" s="479"/>
      <c r="V387" s="479"/>
      <c r="W387" s="479"/>
      <c r="X387" s="650"/>
      <c r="Y387" s="200" t="s">
        <v>100</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2"/>
      <c r="B388" s="873"/>
      <c r="C388" s="877"/>
      <c r="D388" s="873"/>
      <c r="E388" s="877"/>
      <c r="F388" s="882"/>
      <c r="G388" s="787" t="s">
        <v>320</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47</v>
      </c>
      <c r="AC388" s="243"/>
      <c r="AD388" s="244"/>
      <c r="AE388" s="251" t="s">
        <v>419</v>
      </c>
      <c r="AF388" s="252"/>
      <c r="AG388" s="252"/>
      <c r="AH388" s="253"/>
      <c r="AI388" s="251" t="s">
        <v>83</v>
      </c>
      <c r="AJ388" s="252"/>
      <c r="AK388" s="252"/>
      <c r="AL388" s="253"/>
      <c r="AM388" s="251" t="s">
        <v>185</v>
      </c>
      <c r="AN388" s="252"/>
      <c r="AO388" s="252"/>
      <c r="AP388" s="253"/>
      <c r="AQ388" s="242" t="s">
        <v>301</v>
      </c>
      <c r="AR388" s="243"/>
      <c r="AS388" s="243"/>
      <c r="AT388" s="244"/>
      <c r="AU388" s="376" t="s">
        <v>325</v>
      </c>
      <c r="AV388" s="376"/>
      <c r="AW388" s="376"/>
      <c r="AX388" s="377"/>
      <c r="AY388">
        <f>COUNTA($G$390)</f>
        <v>0</v>
      </c>
    </row>
    <row r="389" spans="1:51" ht="18.75" hidden="1" customHeight="1" x14ac:dyDescent="0.15">
      <c r="A389" s="872"/>
      <c r="B389" s="873"/>
      <c r="C389" s="877"/>
      <c r="D389" s="873"/>
      <c r="E389" s="877"/>
      <c r="F389" s="882"/>
      <c r="G389" s="788"/>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302</v>
      </c>
      <c r="AT389" s="226"/>
      <c r="AU389" s="224"/>
      <c r="AV389" s="224"/>
      <c r="AW389" s="225" t="s">
        <v>293</v>
      </c>
      <c r="AX389" s="256"/>
      <c r="AY389">
        <f>$AY$388</f>
        <v>0</v>
      </c>
    </row>
    <row r="390" spans="1:51" ht="39.75" hidden="1" customHeight="1" x14ac:dyDescent="0.15">
      <c r="A390" s="872"/>
      <c r="B390" s="873"/>
      <c r="C390" s="877"/>
      <c r="D390" s="873"/>
      <c r="E390" s="877"/>
      <c r="F390" s="882"/>
      <c r="G390" s="751"/>
      <c r="H390" s="647"/>
      <c r="I390" s="647"/>
      <c r="J390" s="647"/>
      <c r="K390" s="647"/>
      <c r="L390" s="647"/>
      <c r="M390" s="647"/>
      <c r="N390" s="647"/>
      <c r="O390" s="647"/>
      <c r="P390" s="647"/>
      <c r="Q390" s="647"/>
      <c r="R390" s="647"/>
      <c r="S390" s="647"/>
      <c r="T390" s="647"/>
      <c r="U390" s="647"/>
      <c r="V390" s="647"/>
      <c r="W390" s="647"/>
      <c r="X390" s="648"/>
      <c r="Y390" s="267" t="s">
        <v>321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2"/>
      <c r="B391" s="873"/>
      <c r="C391" s="877"/>
      <c r="D391" s="873"/>
      <c r="E391" s="877"/>
      <c r="F391" s="882"/>
      <c r="G391" s="373"/>
      <c r="H391" s="479"/>
      <c r="I391" s="479"/>
      <c r="J391" s="479"/>
      <c r="K391" s="479"/>
      <c r="L391" s="479"/>
      <c r="M391" s="479"/>
      <c r="N391" s="479"/>
      <c r="O391" s="479"/>
      <c r="P391" s="479"/>
      <c r="Q391" s="479"/>
      <c r="R391" s="479"/>
      <c r="S391" s="479"/>
      <c r="T391" s="479"/>
      <c r="U391" s="479"/>
      <c r="V391" s="479"/>
      <c r="W391" s="479"/>
      <c r="X391" s="650"/>
      <c r="Y391" s="200" t="s">
        <v>100</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2"/>
      <c r="B392" s="873"/>
      <c r="C392" s="877"/>
      <c r="D392" s="873"/>
      <c r="E392" s="877"/>
      <c r="F392" s="882"/>
      <c r="G392" s="789" t="s">
        <v>41</v>
      </c>
      <c r="H392" s="252"/>
      <c r="I392" s="252"/>
      <c r="J392" s="252"/>
      <c r="K392" s="252"/>
      <c r="L392" s="252"/>
      <c r="M392" s="252"/>
      <c r="N392" s="252"/>
      <c r="O392" s="252"/>
      <c r="P392" s="253"/>
      <c r="Q392" s="251" t="s">
        <v>400</v>
      </c>
      <c r="R392" s="252"/>
      <c r="S392" s="252"/>
      <c r="T392" s="252"/>
      <c r="U392" s="252"/>
      <c r="V392" s="252"/>
      <c r="W392" s="252"/>
      <c r="X392" s="252"/>
      <c r="Y392" s="252"/>
      <c r="Z392" s="252"/>
      <c r="AA392" s="252"/>
      <c r="AB392" s="790" t="s">
        <v>401</v>
      </c>
      <c r="AC392" s="252"/>
      <c r="AD392" s="253"/>
      <c r="AE392" s="251" t="s">
        <v>327</v>
      </c>
      <c r="AF392" s="252"/>
      <c r="AG392" s="252"/>
      <c r="AH392" s="252"/>
      <c r="AI392" s="252"/>
      <c r="AJ392" s="252"/>
      <c r="AK392" s="252"/>
      <c r="AL392" s="252"/>
      <c r="AM392" s="252"/>
      <c r="AN392" s="252"/>
      <c r="AO392" s="252"/>
      <c r="AP392" s="252"/>
      <c r="AQ392" s="252"/>
      <c r="AR392" s="252"/>
      <c r="AS392" s="252"/>
      <c r="AT392" s="252"/>
      <c r="AU392" s="252"/>
      <c r="AV392" s="252"/>
      <c r="AW392" s="252"/>
      <c r="AX392" s="792"/>
      <c r="AY392">
        <f>COUNTA($G$394)</f>
        <v>0</v>
      </c>
    </row>
    <row r="393" spans="1:51" ht="22.5" hidden="1" customHeight="1" x14ac:dyDescent="0.15">
      <c r="A393" s="872"/>
      <c r="B393" s="873"/>
      <c r="C393" s="877"/>
      <c r="D393" s="873"/>
      <c r="E393" s="877"/>
      <c r="F393" s="882"/>
      <c r="G393" s="788"/>
      <c r="H393" s="225"/>
      <c r="I393" s="225"/>
      <c r="J393" s="225"/>
      <c r="K393" s="225"/>
      <c r="L393" s="225"/>
      <c r="M393" s="225"/>
      <c r="N393" s="225"/>
      <c r="O393" s="225"/>
      <c r="P393" s="226"/>
      <c r="Q393" s="681"/>
      <c r="R393" s="225"/>
      <c r="S393" s="225"/>
      <c r="T393" s="225"/>
      <c r="U393" s="225"/>
      <c r="V393" s="225"/>
      <c r="W393" s="225"/>
      <c r="X393" s="225"/>
      <c r="Y393" s="225"/>
      <c r="Z393" s="225"/>
      <c r="AA393" s="225"/>
      <c r="AB393" s="791"/>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2"/>
      <c r="B394" s="873"/>
      <c r="C394" s="877"/>
      <c r="D394" s="873"/>
      <c r="E394" s="877"/>
      <c r="F394" s="882"/>
      <c r="G394" s="751"/>
      <c r="H394" s="647"/>
      <c r="I394" s="647"/>
      <c r="J394" s="647"/>
      <c r="K394" s="647"/>
      <c r="L394" s="647"/>
      <c r="M394" s="647"/>
      <c r="N394" s="647"/>
      <c r="O394" s="647"/>
      <c r="P394" s="648"/>
      <c r="Q394" s="808"/>
      <c r="R394" s="809"/>
      <c r="S394" s="809"/>
      <c r="T394" s="809"/>
      <c r="U394" s="809"/>
      <c r="V394" s="809"/>
      <c r="W394" s="809"/>
      <c r="X394" s="809"/>
      <c r="Y394" s="809"/>
      <c r="Z394" s="809"/>
      <c r="AA394" s="810"/>
      <c r="AB394" s="797"/>
      <c r="AC394" s="798"/>
      <c r="AD394" s="798"/>
      <c r="AE394" s="280"/>
      <c r="AF394" s="280"/>
      <c r="AG394" s="280"/>
      <c r="AH394" s="280"/>
      <c r="AI394" s="280"/>
      <c r="AJ394" s="280"/>
      <c r="AK394" s="280"/>
      <c r="AL394" s="280"/>
      <c r="AM394" s="280"/>
      <c r="AN394" s="280"/>
      <c r="AO394" s="280"/>
      <c r="AP394" s="280"/>
      <c r="AQ394" s="280"/>
      <c r="AR394" s="280"/>
      <c r="AS394" s="280"/>
      <c r="AT394" s="280"/>
      <c r="AU394" s="280"/>
      <c r="AV394" s="280"/>
      <c r="AW394" s="280"/>
      <c r="AX394" s="803"/>
      <c r="AY394">
        <f t="shared" si="26"/>
        <v>0</v>
      </c>
    </row>
    <row r="395" spans="1:51" ht="22.5" hidden="1" customHeight="1" x14ac:dyDescent="0.15">
      <c r="A395" s="872"/>
      <c r="B395" s="873"/>
      <c r="C395" s="877"/>
      <c r="D395" s="873"/>
      <c r="E395" s="877"/>
      <c r="F395" s="882"/>
      <c r="G395" s="752"/>
      <c r="H395" s="428"/>
      <c r="I395" s="428"/>
      <c r="J395" s="428"/>
      <c r="K395" s="428"/>
      <c r="L395" s="428"/>
      <c r="M395" s="428"/>
      <c r="N395" s="428"/>
      <c r="O395" s="428"/>
      <c r="P395" s="649"/>
      <c r="Q395" s="811"/>
      <c r="R395" s="812"/>
      <c r="S395" s="812"/>
      <c r="T395" s="812"/>
      <c r="U395" s="812"/>
      <c r="V395" s="812"/>
      <c r="W395" s="812"/>
      <c r="X395" s="812"/>
      <c r="Y395" s="812"/>
      <c r="Z395" s="812"/>
      <c r="AA395" s="813"/>
      <c r="AB395" s="799"/>
      <c r="AC395" s="800"/>
      <c r="AD395" s="800"/>
      <c r="AE395" s="280"/>
      <c r="AF395" s="280"/>
      <c r="AG395" s="280"/>
      <c r="AH395" s="280"/>
      <c r="AI395" s="280"/>
      <c r="AJ395" s="280"/>
      <c r="AK395" s="280"/>
      <c r="AL395" s="280"/>
      <c r="AM395" s="280"/>
      <c r="AN395" s="280"/>
      <c r="AO395" s="280"/>
      <c r="AP395" s="280"/>
      <c r="AQ395" s="280"/>
      <c r="AR395" s="280"/>
      <c r="AS395" s="280"/>
      <c r="AT395" s="280"/>
      <c r="AU395" s="280"/>
      <c r="AV395" s="280"/>
      <c r="AW395" s="280"/>
      <c r="AX395" s="803"/>
      <c r="AY395">
        <f t="shared" si="26"/>
        <v>0</v>
      </c>
    </row>
    <row r="396" spans="1:51" ht="25.5" hidden="1" customHeight="1" x14ac:dyDescent="0.15">
      <c r="A396" s="872"/>
      <c r="B396" s="873"/>
      <c r="C396" s="877"/>
      <c r="D396" s="873"/>
      <c r="E396" s="877"/>
      <c r="F396" s="882"/>
      <c r="G396" s="752"/>
      <c r="H396" s="428"/>
      <c r="I396" s="428"/>
      <c r="J396" s="428"/>
      <c r="K396" s="428"/>
      <c r="L396" s="428"/>
      <c r="M396" s="428"/>
      <c r="N396" s="428"/>
      <c r="O396" s="428"/>
      <c r="P396" s="649"/>
      <c r="Q396" s="811"/>
      <c r="R396" s="812"/>
      <c r="S396" s="812"/>
      <c r="T396" s="812"/>
      <c r="U396" s="812"/>
      <c r="V396" s="812"/>
      <c r="W396" s="812"/>
      <c r="X396" s="812"/>
      <c r="Y396" s="812"/>
      <c r="Z396" s="812"/>
      <c r="AA396" s="813"/>
      <c r="AB396" s="799"/>
      <c r="AC396" s="800"/>
      <c r="AD396" s="800"/>
      <c r="AE396" s="382" t="s">
        <v>329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2"/>
      <c r="B397" s="873"/>
      <c r="C397" s="877"/>
      <c r="D397" s="873"/>
      <c r="E397" s="877"/>
      <c r="F397" s="882"/>
      <c r="G397" s="752"/>
      <c r="H397" s="428"/>
      <c r="I397" s="428"/>
      <c r="J397" s="428"/>
      <c r="K397" s="428"/>
      <c r="L397" s="428"/>
      <c r="M397" s="428"/>
      <c r="N397" s="428"/>
      <c r="O397" s="428"/>
      <c r="P397" s="649"/>
      <c r="Q397" s="811"/>
      <c r="R397" s="812"/>
      <c r="S397" s="812"/>
      <c r="T397" s="812"/>
      <c r="U397" s="812"/>
      <c r="V397" s="812"/>
      <c r="W397" s="812"/>
      <c r="X397" s="812"/>
      <c r="Y397" s="812"/>
      <c r="Z397" s="812"/>
      <c r="AA397" s="813"/>
      <c r="AB397" s="799"/>
      <c r="AC397" s="800"/>
      <c r="AD397" s="800"/>
      <c r="AE397" s="793"/>
      <c r="AF397" s="647"/>
      <c r="AG397" s="647"/>
      <c r="AH397" s="647"/>
      <c r="AI397" s="647"/>
      <c r="AJ397" s="647"/>
      <c r="AK397" s="647"/>
      <c r="AL397" s="647"/>
      <c r="AM397" s="647"/>
      <c r="AN397" s="647"/>
      <c r="AO397" s="647"/>
      <c r="AP397" s="647"/>
      <c r="AQ397" s="647"/>
      <c r="AR397" s="647"/>
      <c r="AS397" s="647"/>
      <c r="AT397" s="647"/>
      <c r="AU397" s="647"/>
      <c r="AV397" s="647"/>
      <c r="AW397" s="647"/>
      <c r="AX397" s="804"/>
      <c r="AY397">
        <f t="shared" si="26"/>
        <v>0</v>
      </c>
    </row>
    <row r="398" spans="1:51" ht="22.5" hidden="1" customHeight="1" x14ac:dyDescent="0.15">
      <c r="A398" s="872"/>
      <c r="B398" s="873"/>
      <c r="C398" s="877"/>
      <c r="D398" s="873"/>
      <c r="E398" s="877"/>
      <c r="F398" s="882"/>
      <c r="G398" s="373"/>
      <c r="H398" s="479"/>
      <c r="I398" s="479"/>
      <c r="J398" s="479"/>
      <c r="K398" s="479"/>
      <c r="L398" s="479"/>
      <c r="M398" s="479"/>
      <c r="N398" s="479"/>
      <c r="O398" s="479"/>
      <c r="P398" s="650"/>
      <c r="Q398" s="814"/>
      <c r="R398" s="815"/>
      <c r="S398" s="815"/>
      <c r="T398" s="815"/>
      <c r="U398" s="815"/>
      <c r="V398" s="815"/>
      <c r="W398" s="815"/>
      <c r="X398" s="815"/>
      <c r="Y398" s="815"/>
      <c r="Z398" s="815"/>
      <c r="AA398" s="816"/>
      <c r="AB398" s="801"/>
      <c r="AC398" s="802"/>
      <c r="AD398" s="802"/>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2"/>
      <c r="B399" s="873"/>
      <c r="C399" s="877"/>
      <c r="D399" s="873"/>
      <c r="E399" s="877"/>
      <c r="F399" s="882"/>
      <c r="G399" s="789" t="s">
        <v>41</v>
      </c>
      <c r="H399" s="252"/>
      <c r="I399" s="252"/>
      <c r="J399" s="252"/>
      <c r="K399" s="252"/>
      <c r="L399" s="252"/>
      <c r="M399" s="252"/>
      <c r="N399" s="252"/>
      <c r="O399" s="252"/>
      <c r="P399" s="253"/>
      <c r="Q399" s="251" t="s">
        <v>400</v>
      </c>
      <c r="R399" s="252"/>
      <c r="S399" s="252"/>
      <c r="T399" s="252"/>
      <c r="U399" s="252"/>
      <c r="V399" s="252"/>
      <c r="W399" s="252"/>
      <c r="X399" s="252"/>
      <c r="Y399" s="252"/>
      <c r="Z399" s="252"/>
      <c r="AA399" s="252"/>
      <c r="AB399" s="790" t="s">
        <v>401</v>
      </c>
      <c r="AC399" s="252"/>
      <c r="AD399" s="253"/>
      <c r="AE399" s="266" t="s">
        <v>327</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2"/>
      <c r="B400" s="873"/>
      <c r="C400" s="877"/>
      <c r="D400" s="873"/>
      <c r="E400" s="877"/>
      <c r="F400" s="882"/>
      <c r="G400" s="788"/>
      <c r="H400" s="225"/>
      <c r="I400" s="225"/>
      <c r="J400" s="225"/>
      <c r="K400" s="225"/>
      <c r="L400" s="225"/>
      <c r="M400" s="225"/>
      <c r="N400" s="225"/>
      <c r="O400" s="225"/>
      <c r="P400" s="226"/>
      <c r="Q400" s="681"/>
      <c r="R400" s="225"/>
      <c r="S400" s="225"/>
      <c r="T400" s="225"/>
      <c r="U400" s="225"/>
      <c r="V400" s="225"/>
      <c r="W400" s="225"/>
      <c r="X400" s="225"/>
      <c r="Y400" s="225"/>
      <c r="Z400" s="225"/>
      <c r="AA400" s="225"/>
      <c r="AB400" s="791"/>
      <c r="AC400" s="225"/>
      <c r="AD400" s="226"/>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1"/>
      <c r="H401" s="647"/>
      <c r="I401" s="647"/>
      <c r="J401" s="647"/>
      <c r="K401" s="647"/>
      <c r="L401" s="647"/>
      <c r="M401" s="647"/>
      <c r="N401" s="647"/>
      <c r="O401" s="647"/>
      <c r="P401" s="648"/>
      <c r="Q401" s="808"/>
      <c r="R401" s="809"/>
      <c r="S401" s="809"/>
      <c r="T401" s="809"/>
      <c r="U401" s="809"/>
      <c r="V401" s="809"/>
      <c r="W401" s="809"/>
      <c r="X401" s="809"/>
      <c r="Y401" s="809"/>
      <c r="Z401" s="809"/>
      <c r="AA401" s="810"/>
      <c r="AB401" s="797"/>
      <c r="AC401" s="798"/>
      <c r="AD401" s="798"/>
      <c r="AE401" s="280"/>
      <c r="AF401" s="280"/>
      <c r="AG401" s="280"/>
      <c r="AH401" s="280"/>
      <c r="AI401" s="280"/>
      <c r="AJ401" s="280"/>
      <c r="AK401" s="280"/>
      <c r="AL401" s="280"/>
      <c r="AM401" s="280"/>
      <c r="AN401" s="280"/>
      <c r="AO401" s="280"/>
      <c r="AP401" s="280"/>
      <c r="AQ401" s="280"/>
      <c r="AR401" s="280"/>
      <c r="AS401" s="280"/>
      <c r="AT401" s="280"/>
      <c r="AU401" s="280"/>
      <c r="AV401" s="280"/>
      <c r="AW401" s="280"/>
      <c r="AX401" s="803"/>
      <c r="AY401">
        <f t="shared" si="27"/>
        <v>0</v>
      </c>
    </row>
    <row r="402" spans="1:51" ht="22.5" hidden="1" customHeight="1" x14ac:dyDescent="0.15">
      <c r="A402" s="872"/>
      <c r="B402" s="873"/>
      <c r="C402" s="877"/>
      <c r="D402" s="873"/>
      <c r="E402" s="877"/>
      <c r="F402" s="882"/>
      <c r="G402" s="752"/>
      <c r="H402" s="428"/>
      <c r="I402" s="428"/>
      <c r="J402" s="428"/>
      <c r="K402" s="428"/>
      <c r="L402" s="428"/>
      <c r="M402" s="428"/>
      <c r="N402" s="428"/>
      <c r="O402" s="428"/>
      <c r="P402" s="649"/>
      <c r="Q402" s="811"/>
      <c r="R402" s="812"/>
      <c r="S402" s="812"/>
      <c r="T402" s="812"/>
      <c r="U402" s="812"/>
      <c r="V402" s="812"/>
      <c r="W402" s="812"/>
      <c r="X402" s="812"/>
      <c r="Y402" s="812"/>
      <c r="Z402" s="812"/>
      <c r="AA402" s="813"/>
      <c r="AB402" s="799"/>
      <c r="AC402" s="800"/>
      <c r="AD402" s="800"/>
      <c r="AE402" s="280"/>
      <c r="AF402" s="280"/>
      <c r="AG402" s="280"/>
      <c r="AH402" s="280"/>
      <c r="AI402" s="280"/>
      <c r="AJ402" s="280"/>
      <c r="AK402" s="280"/>
      <c r="AL402" s="280"/>
      <c r="AM402" s="280"/>
      <c r="AN402" s="280"/>
      <c r="AO402" s="280"/>
      <c r="AP402" s="280"/>
      <c r="AQ402" s="280"/>
      <c r="AR402" s="280"/>
      <c r="AS402" s="280"/>
      <c r="AT402" s="280"/>
      <c r="AU402" s="280"/>
      <c r="AV402" s="280"/>
      <c r="AW402" s="280"/>
      <c r="AX402" s="803"/>
      <c r="AY402">
        <f t="shared" si="27"/>
        <v>0</v>
      </c>
    </row>
    <row r="403" spans="1:51" ht="25.5" hidden="1" customHeight="1" x14ac:dyDescent="0.15">
      <c r="A403" s="872"/>
      <c r="B403" s="873"/>
      <c r="C403" s="877"/>
      <c r="D403" s="873"/>
      <c r="E403" s="877"/>
      <c r="F403" s="882"/>
      <c r="G403" s="752"/>
      <c r="H403" s="428"/>
      <c r="I403" s="428"/>
      <c r="J403" s="428"/>
      <c r="K403" s="428"/>
      <c r="L403" s="428"/>
      <c r="M403" s="428"/>
      <c r="N403" s="428"/>
      <c r="O403" s="428"/>
      <c r="P403" s="649"/>
      <c r="Q403" s="811"/>
      <c r="R403" s="812"/>
      <c r="S403" s="812"/>
      <c r="T403" s="812"/>
      <c r="U403" s="812"/>
      <c r="V403" s="812"/>
      <c r="W403" s="812"/>
      <c r="X403" s="812"/>
      <c r="Y403" s="812"/>
      <c r="Z403" s="812"/>
      <c r="AA403" s="813"/>
      <c r="AB403" s="799"/>
      <c r="AC403" s="800"/>
      <c r="AD403" s="800"/>
      <c r="AE403" s="382" t="s">
        <v>329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2"/>
      <c r="B404" s="873"/>
      <c r="C404" s="877"/>
      <c r="D404" s="873"/>
      <c r="E404" s="877"/>
      <c r="F404" s="882"/>
      <c r="G404" s="752"/>
      <c r="H404" s="428"/>
      <c r="I404" s="428"/>
      <c r="J404" s="428"/>
      <c r="K404" s="428"/>
      <c r="L404" s="428"/>
      <c r="M404" s="428"/>
      <c r="N404" s="428"/>
      <c r="O404" s="428"/>
      <c r="P404" s="649"/>
      <c r="Q404" s="811"/>
      <c r="R404" s="812"/>
      <c r="S404" s="812"/>
      <c r="T404" s="812"/>
      <c r="U404" s="812"/>
      <c r="V404" s="812"/>
      <c r="W404" s="812"/>
      <c r="X404" s="812"/>
      <c r="Y404" s="812"/>
      <c r="Z404" s="812"/>
      <c r="AA404" s="813"/>
      <c r="AB404" s="799"/>
      <c r="AC404" s="800"/>
      <c r="AD404" s="800"/>
      <c r="AE404" s="793"/>
      <c r="AF404" s="647"/>
      <c r="AG404" s="647"/>
      <c r="AH404" s="647"/>
      <c r="AI404" s="647"/>
      <c r="AJ404" s="647"/>
      <c r="AK404" s="647"/>
      <c r="AL404" s="647"/>
      <c r="AM404" s="647"/>
      <c r="AN404" s="647"/>
      <c r="AO404" s="647"/>
      <c r="AP404" s="647"/>
      <c r="AQ404" s="647"/>
      <c r="AR404" s="647"/>
      <c r="AS404" s="647"/>
      <c r="AT404" s="647"/>
      <c r="AU404" s="647"/>
      <c r="AV404" s="647"/>
      <c r="AW404" s="647"/>
      <c r="AX404" s="804"/>
      <c r="AY404">
        <f t="shared" si="27"/>
        <v>0</v>
      </c>
    </row>
    <row r="405" spans="1:51" ht="22.5" hidden="1" customHeight="1" x14ac:dyDescent="0.15">
      <c r="A405" s="872"/>
      <c r="B405" s="873"/>
      <c r="C405" s="877"/>
      <c r="D405" s="873"/>
      <c r="E405" s="877"/>
      <c r="F405" s="882"/>
      <c r="G405" s="373"/>
      <c r="H405" s="479"/>
      <c r="I405" s="479"/>
      <c r="J405" s="479"/>
      <c r="K405" s="479"/>
      <c r="L405" s="479"/>
      <c r="M405" s="479"/>
      <c r="N405" s="479"/>
      <c r="O405" s="479"/>
      <c r="P405" s="650"/>
      <c r="Q405" s="814"/>
      <c r="R405" s="815"/>
      <c r="S405" s="815"/>
      <c r="T405" s="815"/>
      <c r="U405" s="815"/>
      <c r="V405" s="815"/>
      <c r="W405" s="815"/>
      <c r="X405" s="815"/>
      <c r="Y405" s="815"/>
      <c r="Z405" s="815"/>
      <c r="AA405" s="816"/>
      <c r="AB405" s="801"/>
      <c r="AC405" s="802"/>
      <c r="AD405" s="802"/>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2"/>
      <c r="B406" s="873"/>
      <c r="C406" s="877"/>
      <c r="D406" s="873"/>
      <c r="E406" s="877"/>
      <c r="F406" s="882"/>
      <c r="G406" s="789" t="s">
        <v>41</v>
      </c>
      <c r="H406" s="252"/>
      <c r="I406" s="252"/>
      <c r="J406" s="252"/>
      <c r="K406" s="252"/>
      <c r="L406" s="252"/>
      <c r="M406" s="252"/>
      <c r="N406" s="252"/>
      <c r="O406" s="252"/>
      <c r="P406" s="253"/>
      <c r="Q406" s="251" t="s">
        <v>400</v>
      </c>
      <c r="R406" s="252"/>
      <c r="S406" s="252"/>
      <c r="T406" s="252"/>
      <c r="U406" s="252"/>
      <c r="V406" s="252"/>
      <c r="W406" s="252"/>
      <c r="X406" s="252"/>
      <c r="Y406" s="252"/>
      <c r="Z406" s="252"/>
      <c r="AA406" s="252"/>
      <c r="AB406" s="790" t="s">
        <v>401</v>
      </c>
      <c r="AC406" s="252"/>
      <c r="AD406" s="253"/>
      <c r="AE406" s="266" t="s">
        <v>327</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2"/>
      <c r="B407" s="873"/>
      <c r="C407" s="877"/>
      <c r="D407" s="873"/>
      <c r="E407" s="877"/>
      <c r="F407" s="882"/>
      <c r="G407" s="788"/>
      <c r="H407" s="225"/>
      <c r="I407" s="225"/>
      <c r="J407" s="225"/>
      <c r="K407" s="225"/>
      <c r="L407" s="225"/>
      <c r="M407" s="225"/>
      <c r="N407" s="225"/>
      <c r="O407" s="225"/>
      <c r="P407" s="226"/>
      <c r="Q407" s="681"/>
      <c r="R407" s="225"/>
      <c r="S407" s="225"/>
      <c r="T407" s="225"/>
      <c r="U407" s="225"/>
      <c r="V407" s="225"/>
      <c r="W407" s="225"/>
      <c r="X407" s="225"/>
      <c r="Y407" s="225"/>
      <c r="Z407" s="225"/>
      <c r="AA407" s="225"/>
      <c r="AB407" s="791"/>
      <c r="AC407" s="225"/>
      <c r="AD407" s="226"/>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1"/>
      <c r="H408" s="647"/>
      <c r="I408" s="647"/>
      <c r="J408" s="647"/>
      <c r="K408" s="647"/>
      <c r="L408" s="647"/>
      <c r="M408" s="647"/>
      <c r="N408" s="647"/>
      <c r="O408" s="647"/>
      <c r="P408" s="648"/>
      <c r="Q408" s="808"/>
      <c r="R408" s="809"/>
      <c r="S408" s="809"/>
      <c r="T408" s="809"/>
      <c r="U408" s="809"/>
      <c r="V408" s="809"/>
      <c r="W408" s="809"/>
      <c r="X408" s="809"/>
      <c r="Y408" s="809"/>
      <c r="Z408" s="809"/>
      <c r="AA408" s="810"/>
      <c r="AB408" s="797"/>
      <c r="AC408" s="798"/>
      <c r="AD408" s="798"/>
      <c r="AE408" s="280"/>
      <c r="AF408" s="280"/>
      <c r="AG408" s="280"/>
      <c r="AH408" s="280"/>
      <c r="AI408" s="280"/>
      <c r="AJ408" s="280"/>
      <c r="AK408" s="280"/>
      <c r="AL408" s="280"/>
      <c r="AM408" s="280"/>
      <c r="AN408" s="280"/>
      <c r="AO408" s="280"/>
      <c r="AP408" s="280"/>
      <c r="AQ408" s="280"/>
      <c r="AR408" s="280"/>
      <c r="AS408" s="280"/>
      <c r="AT408" s="280"/>
      <c r="AU408" s="280"/>
      <c r="AV408" s="280"/>
      <c r="AW408" s="280"/>
      <c r="AX408" s="803"/>
      <c r="AY408">
        <f t="shared" si="28"/>
        <v>0</v>
      </c>
    </row>
    <row r="409" spans="1:51" ht="22.5" hidden="1" customHeight="1" x14ac:dyDescent="0.15">
      <c r="A409" s="872"/>
      <c r="B409" s="873"/>
      <c r="C409" s="877"/>
      <c r="D409" s="873"/>
      <c r="E409" s="877"/>
      <c r="F409" s="882"/>
      <c r="G409" s="752"/>
      <c r="H409" s="428"/>
      <c r="I409" s="428"/>
      <c r="J409" s="428"/>
      <c r="K409" s="428"/>
      <c r="L409" s="428"/>
      <c r="M409" s="428"/>
      <c r="N409" s="428"/>
      <c r="O409" s="428"/>
      <c r="P409" s="649"/>
      <c r="Q409" s="811"/>
      <c r="R409" s="812"/>
      <c r="S409" s="812"/>
      <c r="T409" s="812"/>
      <c r="U409" s="812"/>
      <c r="V409" s="812"/>
      <c r="W409" s="812"/>
      <c r="X409" s="812"/>
      <c r="Y409" s="812"/>
      <c r="Z409" s="812"/>
      <c r="AA409" s="813"/>
      <c r="AB409" s="799"/>
      <c r="AC409" s="800"/>
      <c r="AD409" s="800"/>
      <c r="AE409" s="280"/>
      <c r="AF409" s="280"/>
      <c r="AG409" s="280"/>
      <c r="AH409" s="280"/>
      <c r="AI409" s="280"/>
      <c r="AJ409" s="280"/>
      <c r="AK409" s="280"/>
      <c r="AL409" s="280"/>
      <c r="AM409" s="280"/>
      <c r="AN409" s="280"/>
      <c r="AO409" s="280"/>
      <c r="AP409" s="280"/>
      <c r="AQ409" s="280"/>
      <c r="AR409" s="280"/>
      <c r="AS409" s="280"/>
      <c r="AT409" s="280"/>
      <c r="AU409" s="280"/>
      <c r="AV409" s="280"/>
      <c r="AW409" s="280"/>
      <c r="AX409" s="803"/>
      <c r="AY409">
        <f t="shared" si="28"/>
        <v>0</v>
      </c>
    </row>
    <row r="410" spans="1:51" ht="25.5" hidden="1" customHeight="1" x14ac:dyDescent="0.15">
      <c r="A410" s="872"/>
      <c r="B410" s="873"/>
      <c r="C410" s="877"/>
      <c r="D410" s="873"/>
      <c r="E410" s="877"/>
      <c r="F410" s="882"/>
      <c r="G410" s="752"/>
      <c r="H410" s="428"/>
      <c r="I410" s="428"/>
      <c r="J410" s="428"/>
      <c r="K410" s="428"/>
      <c r="L410" s="428"/>
      <c r="M410" s="428"/>
      <c r="N410" s="428"/>
      <c r="O410" s="428"/>
      <c r="P410" s="649"/>
      <c r="Q410" s="811"/>
      <c r="R410" s="812"/>
      <c r="S410" s="812"/>
      <c r="T410" s="812"/>
      <c r="U410" s="812"/>
      <c r="V410" s="812"/>
      <c r="W410" s="812"/>
      <c r="X410" s="812"/>
      <c r="Y410" s="812"/>
      <c r="Z410" s="812"/>
      <c r="AA410" s="813"/>
      <c r="AB410" s="799"/>
      <c r="AC410" s="800"/>
      <c r="AD410" s="800"/>
      <c r="AE410" s="382" t="s">
        <v>329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2"/>
      <c r="B411" s="873"/>
      <c r="C411" s="877"/>
      <c r="D411" s="873"/>
      <c r="E411" s="877"/>
      <c r="F411" s="882"/>
      <c r="G411" s="752"/>
      <c r="H411" s="428"/>
      <c r="I411" s="428"/>
      <c r="J411" s="428"/>
      <c r="K411" s="428"/>
      <c r="L411" s="428"/>
      <c r="M411" s="428"/>
      <c r="N411" s="428"/>
      <c r="O411" s="428"/>
      <c r="P411" s="649"/>
      <c r="Q411" s="811"/>
      <c r="R411" s="812"/>
      <c r="S411" s="812"/>
      <c r="T411" s="812"/>
      <c r="U411" s="812"/>
      <c r="V411" s="812"/>
      <c r="W411" s="812"/>
      <c r="X411" s="812"/>
      <c r="Y411" s="812"/>
      <c r="Z411" s="812"/>
      <c r="AA411" s="813"/>
      <c r="AB411" s="799"/>
      <c r="AC411" s="800"/>
      <c r="AD411" s="800"/>
      <c r="AE411" s="793"/>
      <c r="AF411" s="647"/>
      <c r="AG411" s="647"/>
      <c r="AH411" s="647"/>
      <c r="AI411" s="647"/>
      <c r="AJ411" s="647"/>
      <c r="AK411" s="647"/>
      <c r="AL411" s="647"/>
      <c r="AM411" s="647"/>
      <c r="AN411" s="647"/>
      <c r="AO411" s="647"/>
      <c r="AP411" s="647"/>
      <c r="AQ411" s="647"/>
      <c r="AR411" s="647"/>
      <c r="AS411" s="647"/>
      <c r="AT411" s="647"/>
      <c r="AU411" s="647"/>
      <c r="AV411" s="647"/>
      <c r="AW411" s="647"/>
      <c r="AX411" s="804"/>
      <c r="AY411">
        <f t="shared" si="28"/>
        <v>0</v>
      </c>
    </row>
    <row r="412" spans="1:51" ht="22.5" hidden="1" customHeight="1" x14ac:dyDescent="0.15">
      <c r="A412" s="872"/>
      <c r="B412" s="873"/>
      <c r="C412" s="877"/>
      <c r="D412" s="873"/>
      <c r="E412" s="877"/>
      <c r="F412" s="882"/>
      <c r="G412" s="373"/>
      <c r="H412" s="479"/>
      <c r="I412" s="479"/>
      <c r="J412" s="479"/>
      <c r="K412" s="479"/>
      <c r="L412" s="479"/>
      <c r="M412" s="479"/>
      <c r="N412" s="479"/>
      <c r="O412" s="479"/>
      <c r="P412" s="650"/>
      <c r="Q412" s="814"/>
      <c r="R412" s="815"/>
      <c r="S412" s="815"/>
      <c r="T412" s="815"/>
      <c r="U412" s="815"/>
      <c r="V412" s="815"/>
      <c r="W412" s="815"/>
      <c r="X412" s="815"/>
      <c r="Y412" s="815"/>
      <c r="Z412" s="815"/>
      <c r="AA412" s="816"/>
      <c r="AB412" s="801"/>
      <c r="AC412" s="802"/>
      <c r="AD412" s="802"/>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2"/>
      <c r="B413" s="873"/>
      <c r="C413" s="877"/>
      <c r="D413" s="873"/>
      <c r="E413" s="877"/>
      <c r="F413" s="882"/>
      <c r="G413" s="789" t="s">
        <v>41</v>
      </c>
      <c r="H413" s="252"/>
      <c r="I413" s="252"/>
      <c r="J413" s="252"/>
      <c r="K413" s="252"/>
      <c r="L413" s="252"/>
      <c r="M413" s="252"/>
      <c r="N413" s="252"/>
      <c r="O413" s="252"/>
      <c r="P413" s="253"/>
      <c r="Q413" s="251" t="s">
        <v>400</v>
      </c>
      <c r="R413" s="252"/>
      <c r="S413" s="252"/>
      <c r="T413" s="252"/>
      <c r="U413" s="252"/>
      <c r="V413" s="252"/>
      <c r="W413" s="252"/>
      <c r="X413" s="252"/>
      <c r="Y413" s="252"/>
      <c r="Z413" s="252"/>
      <c r="AA413" s="252"/>
      <c r="AB413" s="790" t="s">
        <v>401</v>
      </c>
      <c r="AC413" s="252"/>
      <c r="AD413" s="253"/>
      <c r="AE413" s="266" t="s">
        <v>327</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2"/>
      <c r="B414" s="873"/>
      <c r="C414" s="877"/>
      <c r="D414" s="873"/>
      <c r="E414" s="877"/>
      <c r="F414" s="882"/>
      <c r="G414" s="788"/>
      <c r="H414" s="225"/>
      <c r="I414" s="225"/>
      <c r="J414" s="225"/>
      <c r="K414" s="225"/>
      <c r="L414" s="225"/>
      <c r="M414" s="225"/>
      <c r="N414" s="225"/>
      <c r="O414" s="225"/>
      <c r="P414" s="226"/>
      <c r="Q414" s="681"/>
      <c r="R414" s="225"/>
      <c r="S414" s="225"/>
      <c r="T414" s="225"/>
      <c r="U414" s="225"/>
      <c r="V414" s="225"/>
      <c r="W414" s="225"/>
      <c r="X414" s="225"/>
      <c r="Y414" s="225"/>
      <c r="Z414" s="225"/>
      <c r="AA414" s="225"/>
      <c r="AB414" s="791"/>
      <c r="AC414" s="225"/>
      <c r="AD414" s="226"/>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1"/>
      <c r="H415" s="647"/>
      <c r="I415" s="647"/>
      <c r="J415" s="647"/>
      <c r="K415" s="647"/>
      <c r="L415" s="647"/>
      <c r="M415" s="647"/>
      <c r="N415" s="647"/>
      <c r="O415" s="647"/>
      <c r="P415" s="648"/>
      <c r="Q415" s="808"/>
      <c r="R415" s="809"/>
      <c r="S415" s="809"/>
      <c r="T415" s="809"/>
      <c r="U415" s="809"/>
      <c r="V415" s="809"/>
      <c r="W415" s="809"/>
      <c r="X415" s="809"/>
      <c r="Y415" s="809"/>
      <c r="Z415" s="809"/>
      <c r="AA415" s="810"/>
      <c r="AB415" s="797"/>
      <c r="AC415" s="798"/>
      <c r="AD415" s="798"/>
      <c r="AE415" s="280"/>
      <c r="AF415" s="280"/>
      <c r="AG415" s="280"/>
      <c r="AH415" s="280"/>
      <c r="AI415" s="280"/>
      <c r="AJ415" s="280"/>
      <c r="AK415" s="280"/>
      <c r="AL415" s="280"/>
      <c r="AM415" s="280"/>
      <c r="AN415" s="280"/>
      <c r="AO415" s="280"/>
      <c r="AP415" s="280"/>
      <c r="AQ415" s="280"/>
      <c r="AR415" s="280"/>
      <c r="AS415" s="280"/>
      <c r="AT415" s="280"/>
      <c r="AU415" s="280"/>
      <c r="AV415" s="280"/>
      <c r="AW415" s="280"/>
      <c r="AX415" s="803"/>
      <c r="AY415">
        <f t="shared" si="29"/>
        <v>0</v>
      </c>
    </row>
    <row r="416" spans="1:51" ht="22.5" hidden="1" customHeight="1" x14ac:dyDescent="0.15">
      <c r="A416" s="872"/>
      <c r="B416" s="873"/>
      <c r="C416" s="877"/>
      <c r="D416" s="873"/>
      <c r="E416" s="877"/>
      <c r="F416" s="882"/>
      <c r="G416" s="752"/>
      <c r="H416" s="428"/>
      <c r="I416" s="428"/>
      <c r="J416" s="428"/>
      <c r="K416" s="428"/>
      <c r="L416" s="428"/>
      <c r="M416" s="428"/>
      <c r="N416" s="428"/>
      <c r="O416" s="428"/>
      <c r="P416" s="649"/>
      <c r="Q416" s="811"/>
      <c r="R416" s="812"/>
      <c r="S416" s="812"/>
      <c r="T416" s="812"/>
      <c r="U416" s="812"/>
      <c r="V416" s="812"/>
      <c r="W416" s="812"/>
      <c r="X416" s="812"/>
      <c r="Y416" s="812"/>
      <c r="Z416" s="812"/>
      <c r="AA416" s="813"/>
      <c r="AB416" s="799"/>
      <c r="AC416" s="800"/>
      <c r="AD416" s="800"/>
      <c r="AE416" s="280"/>
      <c r="AF416" s="280"/>
      <c r="AG416" s="280"/>
      <c r="AH416" s="280"/>
      <c r="AI416" s="280"/>
      <c r="AJ416" s="280"/>
      <c r="AK416" s="280"/>
      <c r="AL416" s="280"/>
      <c r="AM416" s="280"/>
      <c r="AN416" s="280"/>
      <c r="AO416" s="280"/>
      <c r="AP416" s="280"/>
      <c r="AQ416" s="280"/>
      <c r="AR416" s="280"/>
      <c r="AS416" s="280"/>
      <c r="AT416" s="280"/>
      <c r="AU416" s="280"/>
      <c r="AV416" s="280"/>
      <c r="AW416" s="280"/>
      <c r="AX416" s="803"/>
      <c r="AY416">
        <f t="shared" si="29"/>
        <v>0</v>
      </c>
    </row>
    <row r="417" spans="1:51" ht="25.5" hidden="1" customHeight="1" x14ac:dyDescent="0.15">
      <c r="A417" s="872"/>
      <c r="B417" s="873"/>
      <c r="C417" s="877"/>
      <c r="D417" s="873"/>
      <c r="E417" s="877"/>
      <c r="F417" s="882"/>
      <c r="G417" s="752"/>
      <c r="H417" s="428"/>
      <c r="I417" s="428"/>
      <c r="J417" s="428"/>
      <c r="K417" s="428"/>
      <c r="L417" s="428"/>
      <c r="M417" s="428"/>
      <c r="N417" s="428"/>
      <c r="O417" s="428"/>
      <c r="P417" s="649"/>
      <c r="Q417" s="811"/>
      <c r="R417" s="812"/>
      <c r="S417" s="812"/>
      <c r="T417" s="812"/>
      <c r="U417" s="812"/>
      <c r="V417" s="812"/>
      <c r="W417" s="812"/>
      <c r="X417" s="812"/>
      <c r="Y417" s="812"/>
      <c r="Z417" s="812"/>
      <c r="AA417" s="813"/>
      <c r="AB417" s="799"/>
      <c r="AC417" s="800"/>
      <c r="AD417" s="800"/>
      <c r="AE417" s="382" t="s">
        <v>329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2"/>
      <c r="B418" s="873"/>
      <c r="C418" s="877"/>
      <c r="D418" s="873"/>
      <c r="E418" s="877"/>
      <c r="F418" s="882"/>
      <c r="G418" s="752"/>
      <c r="H418" s="428"/>
      <c r="I418" s="428"/>
      <c r="J418" s="428"/>
      <c r="K418" s="428"/>
      <c r="L418" s="428"/>
      <c r="M418" s="428"/>
      <c r="N418" s="428"/>
      <c r="O418" s="428"/>
      <c r="P418" s="649"/>
      <c r="Q418" s="811"/>
      <c r="R418" s="812"/>
      <c r="S418" s="812"/>
      <c r="T418" s="812"/>
      <c r="U418" s="812"/>
      <c r="V418" s="812"/>
      <c r="W418" s="812"/>
      <c r="X418" s="812"/>
      <c r="Y418" s="812"/>
      <c r="Z418" s="812"/>
      <c r="AA418" s="813"/>
      <c r="AB418" s="799"/>
      <c r="AC418" s="800"/>
      <c r="AD418" s="800"/>
      <c r="AE418" s="793"/>
      <c r="AF418" s="647"/>
      <c r="AG418" s="647"/>
      <c r="AH418" s="647"/>
      <c r="AI418" s="647"/>
      <c r="AJ418" s="647"/>
      <c r="AK418" s="647"/>
      <c r="AL418" s="647"/>
      <c r="AM418" s="647"/>
      <c r="AN418" s="647"/>
      <c r="AO418" s="647"/>
      <c r="AP418" s="647"/>
      <c r="AQ418" s="647"/>
      <c r="AR418" s="647"/>
      <c r="AS418" s="647"/>
      <c r="AT418" s="647"/>
      <c r="AU418" s="647"/>
      <c r="AV418" s="647"/>
      <c r="AW418" s="647"/>
      <c r="AX418" s="804"/>
      <c r="AY418">
        <f t="shared" si="29"/>
        <v>0</v>
      </c>
    </row>
    <row r="419" spans="1:51" ht="22.5" hidden="1" customHeight="1" x14ac:dyDescent="0.15">
      <c r="A419" s="872"/>
      <c r="B419" s="873"/>
      <c r="C419" s="877"/>
      <c r="D419" s="873"/>
      <c r="E419" s="877"/>
      <c r="F419" s="882"/>
      <c r="G419" s="373"/>
      <c r="H419" s="479"/>
      <c r="I419" s="479"/>
      <c r="J419" s="479"/>
      <c r="K419" s="479"/>
      <c r="L419" s="479"/>
      <c r="M419" s="479"/>
      <c r="N419" s="479"/>
      <c r="O419" s="479"/>
      <c r="P419" s="650"/>
      <c r="Q419" s="814"/>
      <c r="R419" s="815"/>
      <c r="S419" s="815"/>
      <c r="T419" s="815"/>
      <c r="U419" s="815"/>
      <c r="V419" s="815"/>
      <c r="W419" s="815"/>
      <c r="X419" s="815"/>
      <c r="Y419" s="815"/>
      <c r="Z419" s="815"/>
      <c r="AA419" s="816"/>
      <c r="AB419" s="801"/>
      <c r="AC419" s="802"/>
      <c r="AD419" s="802"/>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2"/>
      <c r="B420" s="873"/>
      <c r="C420" s="877"/>
      <c r="D420" s="873"/>
      <c r="E420" s="877"/>
      <c r="F420" s="882"/>
      <c r="G420" s="789" t="s">
        <v>41</v>
      </c>
      <c r="H420" s="252"/>
      <c r="I420" s="252"/>
      <c r="J420" s="252"/>
      <c r="K420" s="252"/>
      <c r="L420" s="252"/>
      <c r="M420" s="252"/>
      <c r="N420" s="252"/>
      <c r="O420" s="252"/>
      <c r="P420" s="253"/>
      <c r="Q420" s="251" t="s">
        <v>400</v>
      </c>
      <c r="R420" s="252"/>
      <c r="S420" s="252"/>
      <c r="T420" s="252"/>
      <c r="U420" s="252"/>
      <c r="V420" s="252"/>
      <c r="W420" s="252"/>
      <c r="X420" s="252"/>
      <c r="Y420" s="252"/>
      <c r="Z420" s="252"/>
      <c r="AA420" s="252"/>
      <c r="AB420" s="790" t="s">
        <v>401</v>
      </c>
      <c r="AC420" s="252"/>
      <c r="AD420" s="253"/>
      <c r="AE420" s="266" t="s">
        <v>327</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2"/>
      <c r="B421" s="873"/>
      <c r="C421" s="877"/>
      <c r="D421" s="873"/>
      <c r="E421" s="877"/>
      <c r="F421" s="882"/>
      <c r="G421" s="788"/>
      <c r="H421" s="225"/>
      <c r="I421" s="225"/>
      <c r="J421" s="225"/>
      <c r="K421" s="225"/>
      <c r="L421" s="225"/>
      <c r="M421" s="225"/>
      <c r="N421" s="225"/>
      <c r="O421" s="225"/>
      <c r="P421" s="226"/>
      <c r="Q421" s="681"/>
      <c r="R421" s="225"/>
      <c r="S421" s="225"/>
      <c r="T421" s="225"/>
      <c r="U421" s="225"/>
      <c r="V421" s="225"/>
      <c r="W421" s="225"/>
      <c r="X421" s="225"/>
      <c r="Y421" s="225"/>
      <c r="Z421" s="225"/>
      <c r="AA421" s="225"/>
      <c r="AB421" s="791"/>
      <c r="AC421" s="225"/>
      <c r="AD421" s="226"/>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1"/>
      <c r="H422" s="647"/>
      <c r="I422" s="647"/>
      <c r="J422" s="647"/>
      <c r="K422" s="647"/>
      <c r="L422" s="647"/>
      <c r="M422" s="647"/>
      <c r="N422" s="647"/>
      <c r="O422" s="647"/>
      <c r="P422" s="648"/>
      <c r="Q422" s="808"/>
      <c r="R422" s="809"/>
      <c r="S422" s="809"/>
      <c r="T422" s="809"/>
      <c r="U422" s="809"/>
      <c r="V422" s="809"/>
      <c r="W422" s="809"/>
      <c r="X422" s="809"/>
      <c r="Y422" s="809"/>
      <c r="Z422" s="809"/>
      <c r="AA422" s="810"/>
      <c r="AB422" s="797"/>
      <c r="AC422" s="798"/>
      <c r="AD422" s="798"/>
      <c r="AE422" s="280"/>
      <c r="AF422" s="280"/>
      <c r="AG422" s="280"/>
      <c r="AH422" s="280"/>
      <c r="AI422" s="280"/>
      <c r="AJ422" s="280"/>
      <c r="AK422" s="280"/>
      <c r="AL422" s="280"/>
      <c r="AM422" s="280"/>
      <c r="AN422" s="280"/>
      <c r="AO422" s="280"/>
      <c r="AP422" s="280"/>
      <c r="AQ422" s="280"/>
      <c r="AR422" s="280"/>
      <c r="AS422" s="280"/>
      <c r="AT422" s="280"/>
      <c r="AU422" s="280"/>
      <c r="AV422" s="280"/>
      <c r="AW422" s="280"/>
      <c r="AX422" s="803"/>
      <c r="AY422">
        <f t="shared" si="30"/>
        <v>0</v>
      </c>
    </row>
    <row r="423" spans="1:51" ht="22.5" hidden="1" customHeight="1" x14ac:dyDescent="0.15">
      <c r="A423" s="872"/>
      <c r="B423" s="873"/>
      <c r="C423" s="877"/>
      <c r="D423" s="873"/>
      <c r="E423" s="877"/>
      <c r="F423" s="882"/>
      <c r="G423" s="752"/>
      <c r="H423" s="428"/>
      <c r="I423" s="428"/>
      <c r="J423" s="428"/>
      <c r="K423" s="428"/>
      <c r="L423" s="428"/>
      <c r="M423" s="428"/>
      <c r="N423" s="428"/>
      <c r="O423" s="428"/>
      <c r="P423" s="649"/>
      <c r="Q423" s="811"/>
      <c r="R423" s="812"/>
      <c r="S423" s="812"/>
      <c r="T423" s="812"/>
      <c r="U423" s="812"/>
      <c r="V423" s="812"/>
      <c r="W423" s="812"/>
      <c r="X423" s="812"/>
      <c r="Y423" s="812"/>
      <c r="Z423" s="812"/>
      <c r="AA423" s="813"/>
      <c r="AB423" s="799"/>
      <c r="AC423" s="800"/>
      <c r="AD423" s="800"/>
      <c r="AE423" s="280"/>
      <c r="AF423" s="280"/>
      <c r="AG423" s="280"/>
      <c r="AH423" s="280"/>
      <c r="AI423" s="280"/>
      <c r="AJ423" s="280"/>
      <c r="AK423" s="280"/>
      <c r="AL423" s="280"/>
      <c r="AM423" s="280"/>
      <c r="AN423" s="280"/>
      <c r="AO423" s="280"/>
      <c r="AP423" s="280"/>
      <c r="AQ423" s="280"/>
      <c r="AR423" s="280"/>
      <c r="AS423" s="280"/>
      <c r="AT423" s="280"/>
      <c r="AU423" s="280"/>
      <c r="AV423" s="280"/>
      <c r="AW423" s="280"/>
      <c r="AX423" s="803"/>
      <c r="AY423">
        <f t="shared" si="30"/>
        <v>0</v>
      </c>
    </row>
    <row r="424" spans="1:51" ht="25.5" hidden="1" customHeight="1" x14ac:dyDescent="0.15">
      <c r="A424" s="872"/>
      <c r="B424" s="873"/>
      <c r="C424" s="877"/>
      <c r="D424" s="873"/>
      <c r="E424" s="877"/>
      <c r="F424" s="882"/>
      <c r="G424" s="752"/>
      <c r="H424" s="428"/>
      <c r="I424" s="428"/>
      <c r="J424" s="428"/>
      <c r="K424" s="428"/>
      <c r="L424" s="428"/>
      <c r="M424" s="428"/>
      <c r="N424" s="428"/>
      <c r="O424" s="428"/>
      <c r="P424" s="649"/>
      <c r="Q424" s="811"/>
      <c r="R424" s="812"/>
      <c r="S424" s="812"/>
      <c r="T424" s="812"/>
      <c r="U424" s="812"/>
      <c r="V424" s="812"/>
      <c r="W424" s="812"/>
      <c r="X424" s="812"/>
      <c r="Y424" s="812"/>
      <c r="Z424" s="812"/>
      <c r="AA424" s="813"/>
      <c r="AB424" s="799"/>
      <c r="AC424" s="800"/>
      <c r="AD424" s="800"/>
      <c r="AE424" s="384" t="s">
        <v>329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2"/>
      <c r="B425" s="873"/>
      <c r="C425" s="877"/>
      <c r="D425" s="873"/>
      <c r="E425" s="877"/>
      <c r="F425" s="882"/>
      <c r="G425" s="752"/>
      <c r="H425" s="428"/>
      <c r="I425" s="428"/>
      <c r="J425" s="428"/>
      <c r="K425" s="428"/>
      <c r="L425" s="428"/>
      <c r="M425" s="428"/>
      <c r="N425" s="428"/>
      <c r="O425" s="428"/>
      <c r="P425" s="649"/>
      <c r="Q425" s="811"/>
      <c r="R425" s="812"/>
      <c r="S425" s="812"/>
      <c r="T425" s="812"/>
      <c r="U425" s="812"/>
      <c r="V425" s="812"/>
      <c r="W425" s="812"/>
      <c r="X425" s="812"/>
      <c r="Y425" s="812"/>
      <c r="Z425" s="812"/>
      <c r="AA425" s="813"/>
      <c r="AB425" s="799"/>
      <c r="AC425" s="800"/>
      <c r="AD425" s="800"/>
      <c r="AE425" s="793"/>
      <c r="AF425" s="647"/>
      <c r="AG425" s="647"/>
      <c r="AH425" s="647"/>
      <c r="AI425" s="647"/>
      <c r="AJ425" s="647"/>
      <c r="AK425" s="647"/>
      <c r="AL425" s="647"/>
      <c r="AM425" s="647"/>
      <c r="AN425" s="647"/>
      <c r="AO425" s="647"/>
      <c r="AP425" s="647"/>
      <c r="AQ425" s="647"/>
      <c r="AR425" s="647"/>
      <c r="AS425" s="647"/>
      <c r="AT425" s="647"/>
      <c r="AU425" s="647"/>
      <c r="AV425" s="647"/>
      <c r="AW425" s="647"/>
      <c r="AX425" s="804"/>
      <c r="AY425">
        <f t="shared" si="30"/>
        <v>0</v>
      </c>
    </row>
    <row r="426" spans="1:51" ht="22.5" hidden="1" customHeight="1" x14ac:dyDescent="0.15">
      <c r="A426" s="872"/>
      <c r="B426" s="873"/>
      <c r="C426" s="877"/>
      <c r="D426" s="873"/>
      <c r="E426" s="878"/>
      <c r="F426" s="883"/>
      <c r="G426" s="373"/>
      <c r="H426" s="479"/>
      <c r="I426" s="479"/>
      <c r="J426" s="479"/>
      <c r="K426" s="479"/>
      <c r="L426" s="479"/>
      <c r="M426" s="479"/>
      <c r="N426" s="479"/>
      <c r="O426" s="479"/>
      <c r="P426" s="650"/>
      <c r="Q426" s="814"/>
      <c r="R426" s="815"/>
      <c r="S426" s="815"/>
      <c r="T426" s="815"/>
      <c r="U426" s="815"/>
      <c r="V426" s="815"/>
      <c r="W426" s="815"/>
      <c r="X426" s="815"/>
      <c r="Y426" s="815"/>
      <c r="Z426" s="815"/>
      <c r="AA426" s="816"/>
      <c r="AB426" s="801"/>
      <c r="AC426" s="802"/>
      <c r="AD426" s="802"/>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2"/>
      <c r="B427" s="873"/>
      <c r="C427" s="877"/>
      <c r="D427" s="873"/>
      <c r="E427" s="386" t="s">
        <v>357</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2"/>
      <c r="B428" s="873"/>
      <c r="C428" s="877"/>
      <c r="D428" s="873"/>
      <c r="E428" s="793"/>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4"/>
      <c r="AY428">
        <f>$AY$427</f>
        <v>0</v>
      </c>
    </row>
    <row r="429" spans="1:51" ht="24.75" hidden="1" customHeight="1" x14ac:dyDescent="0.15">
      <c r="A429" s="872"/>
      <c r="B429" s="873"/>
      <c r="C429" s="878"/>
      <c r="D429" s="879"/>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72"/>
      <c r="B430" s="873"/>
      <c r="C430" s="880" t="s">
        <v>542</v>
      </c>
      <c r="D430" s="884"/>
      <c r="E430" s="371" t="s">
        <v>442</v>
      </c>
      <c r="F430" s="389"/>
      <c r="G430" s="390" t="s">
        <v>331</v>
      </c>
      <c r="H430" s="387"/>
      <c r="I430" s="387"/>
      <c r="J430" s="391" t="s">
        <v>447</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2"/>
      <c r="B431" s="873"/>
      <c r="C431" s="877"/>
      <c r="D431" s="873"/>
      <c r="E431" s="819" t="s">
        <v>313</v>
      </c>
      <c r="F431" s="820"/>
      <c r="G431" s="821" t="s">
        <v>310</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47</v>
      </c>
      <c r="AC431" s="252"/>
      <c r="AD431" s="253"/>
      <c r="AE431" s="395" t="s">
        <v>59</v>
      </c>
      <c r="AF431" s="396"/>
      <c r="AG431" s="396"/>
      <c r="AH431" s="397"/>
      <c r="AI431" s="822" t="s">
        <v>371</v>
      </c>
      <c r="AJ431" s="822"/>
      <c r="AK431" s="822"/>
      <c r="AL431" s="251"/>
      <c r="AM431" s="822" t="s">
        <v>60</v>
      </c>
      <c r="AN431" s="822"/>
      <c r="AO431" s="822"/>
      <c r="AP431" s="251"/>
      <c r="AQ431" s="251" t="s">
        <v>301</v>
      </c>
      <c r="AR431" s="252"/>
      <c r="AS431" s="252"/>
      <c r="AT431" s="253"/>
      <c r="AU431" s="254" t="s">
        <v>240</v>
      </c>
      <c r="AV431" s="254"/>
      <c r="AW431" s="254"/>
      <c r="AX431" s="255"/>
      <c r="AY431">
        <f>COUNTA($G$433)</f>
        <v>1</v>
      </c>
    </row>
    <row r="432" spans="1:51" ht="18.75" customHeight="1" x14ac:dyDescent="0.15">
      <c r="A432" s="872"/>
      <c r="B432" s="873"/>
      <c r="C432" s="877"/>
      <c r="D432" s="873"/>
      <c r="E432" s="819"/>
      <c r="F432" s="820"/>
      <c r="G432" s="788"/>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t="s">
        <v>447</v>
      </c>
      <c r="AF432" s="224"/>
      <c r="AG432" s="225" t="s">
        <v>302</v>
      </c>
      <c r="AH432" s="226"/>
      <c r="AI432" s="823"/>
      <c r="AJ432" s="823"/>
      <c r="AK432" s="823"/>
      <c r="AL432" s="681"/>
      <c r="AM432" s="823"/>
      <c r="AN432" s="823"/>
      <c r="AO432" s="823"/>
      <c r="AP432" s="681"/>
      <c r="AQ432" s="223" t="s">
        <v>447</v>
      </c>
      <c r="AR432" s="224"/>
      <c r="AS432" s="225" t="s">
        <v>302</v>
      </c>
      <c r="AT432" s="226"/>
      <c r="AU432" s="224" t="s">
        <v>447</v>
      </c>
      <c r="AV432" s="224"/>
      <c r="AW432" s="225" t="s">
        <v>293</v>
      </c>
      <c r="AX432" s="256"/>
      <c r="AY432">
        <f>$AY$431</f>
        <v>1</v>
      </c>
    </row>
    <row r="433" spans="1:51" ht="23.25" customHeight="1" x14ac:dyDescent="0.15">
      <c r="A433" s="872"/>
      <c r="B433" s="873"/>
      <c r="C433" s="877"/>
      <c r="D433" s="873"/>
      <c r="E433" s="819"/>
      <c r="F433" s="820"/>
      <c r="G433" s="751" t="s">
        <v>447</v>
      </c>
      <c r="H433" s="647"/>
      <c r="I433" s="647"/>
      <c r="J433" s="647"/>
      <c r="K433" s="647"/>
      <c r="L433" s="647"/>
      <c r="M433" s="647"/>
      <c r="N433" s="647"/>
      <c r="O433" s="647"/>
      <c r="P433" s="647"/>
      <c r="Q433" s="647"/>
      <c r="R433" s="647"/>
      <c r="S433" s="647"/>
      <c r="T433" s="647"/>
      <c r="U433" s="647"/>
      <c r="V433" s="647"/>
      <c r="W433" s="647"/>
      <c r="X433" s="648"/>
      <c r="Y433" s="267" t="s">
        <v>57</v>
      </c>
      <c r="Z433" s="257"/>
      <c r="AA433" s="258"/>
      <c r="AB433" s="268" t="s">
        <v>447</v>
      </c>
      <c r="AC433" s="268"/>
      <c r="AD433" s="268"/>
      <c r="AE433" s="236" t="s">
        <v>447</v>
      </c>
      <c r="AF433" s="237"/>
      <c r="AG433" s="237"/>
      <c r="AH433" s="237"/>
      <c r="AI433" s="236" t="s">
        <v>447</v>
      </c>
      <c r="AJ433" s="237"/>
      <c r="AK433" s="237"/>
      <c r="AL433" s="237"/>
      <c r="AM433" s="236" t="s">
        <v>447</v>
      </c>
      <c r="AN433" s="237"/>
      <c r="AO433" s="237"/>
      <c r="AP433" s="238"/>
      <c r="AQ433" s="236" t="s">
        <v>447</v>
      </c>
      <c r="AR433" s="237"/>
      <c r="AS433" s="237"/>
      <c r="AT433" s="238"/>
      <c r="AU433" s="237" t="s">
        <v>447</v>
      </c>
      <c r="AV433" s="237"/>
      <c r="AW433" s="237"/>
      <c r="AX433" s="380"/>
      <c r="AY433">
        <f>$AY$431</f>
        <v>1</v>
      </c>
    </row>
    <row r="434" spans="1:51" ht="23.25" customHeight="1" x14ac:dyDescent="0.15">
      <c r="A434" s="872"/>
      <c r="B434" s="873"/>
      <c r="C434" s="877"/>
      <c r="D434" s="873"/>
      <c r="E434" s="819"/>
      <c r="F434" s="820"/>
      <c r="G434" s="752"/>
      <c r="H434" s="428"/>
      <c r="I434" s="428"/>
      <c r="J434" s="428"/>
      <c r="K434" s="428"/>
      <c r="L434" s="428"/>
      <c r="M434" s="428"/>
      <c r="N434" s="428"/>
      <c r="O434" s="428"/>
      <c r="P434" s="428"/>
      <c r="Q434" s="428"/>
      <c r="R434" s="428"/>
      <c r="S434" s="428"/>
      <c r="T434" s="428"/>
      <c r="U434" s="428"/>
      <c r="V434" s="428"/>
      <c r="W434" s="428"/>
      <c r="X434" s="649"/>
      <c r="Y434" s="200" t="s">
        <v>100</v>
      </c>
      <c r="Z434" s="198"/>
      <c r="AA434" s="199"/>
      <c r="AB434" s="269" t="s">
        <v>447</v>
      </c>
      <c r="AC434" s="269"/>
      <c r="AD434" s="269"/>
      <c r="AE434" s="236" t="s">
        <v>447</v>
      </c>
      <c r="AF434" s="237"/>
      <c r="AG434" s="237"/>
      <c r="AH434" s="238"/>
      <c r="AI434" s="236" t="s">
        <v>447</v>
      </c>
      <c r="AJ434" s="237"/>
      <c r="AK434" s="237"/>
      <c r="AL434" s="237"/>
      <c r="AM434" s="236" t="s">
        <v>447</v>
      </c>
      <c r="AN434" s="237"/>
      <c r="AO434" s="237"/>
      <c r="AP434" s="238"/>
      <c r="AQ434" s="236" t="s">
        <v>447</v>
      </c>
      <c r="AR434" s="237"/>
      <c r="AS434" s="237"/>
      <c r="AT434" s="238"/>
      <c r="AU434" s="237" t="s">
        <v>447</v>
      </c>
      <c r="AV434" s="237"/>
      <c r="AW434" s="237"/>
      <c r="AX434" s="380"/>
      <c r="AY434">
        <f>$AY$431</f>
        <v>1</v>
      </c>
    </row>
    <row r="435" spans="1:51" ht="23.25" customHeight="1" x14ac:dyDescent="0.15">
      <c r="A435" s="872"/>
      <c r="B435" s="873"/>
      <c r="C435" s="877"/>
      <c r="D435" s="873"/>
      <c r="E435" s="819"/>
      <c r="F435" s="820"/>
      <c r="G435" s="373"/>
      <c r="H435" s="479"/>
      <c r="I435" s="479"/>
      <c r="J435" s="479"/>
      <c r="K435" s="479"/>
      <c r="L435" s="479"/>
      <c r="M435" s="479"/>
      <c r="N435" s="479"/>
      <c r="O435" s="479"/>
      <c r="P435" s="479"/>
      <c r="Q435" s="479"/>
      <c r="R435" s="479"/>
      <c r="S435" s="479"/>
      <c r="T435" s="479"/>
      <c r="U435" s="479"/>
      <c r="V435" s="479"/>
      <c r="W435" s="479"/>
      <c r="X435" s="650"/>
      <c r="Y435" s="200" t="s">
        <v>61</v>
      </c>
      <c r="Z435" s="198"/>
      <c r="AA435" s="199"/>
      <c r="AB435" s="270" t="s">
        <v>54</v>
      </c>
      <c r="AC435" s="270"/>
      <c r="AD435" s="270"/>
      <c r="AE435" s="236" t="s">
        <v>447</v>
      </c>
      <c r="AF435" s="237"/>
      <c r="AG435" s="237"/>
      <c r="AH435" s="238"/>
      <c r="AI435" s="236" t="s">
        <v>447</v>
      </c>
      <c r="AJ435" s="237"/>
      <c r="AK435" s="237"/>
      <c r="AL435" s="237"/>
      <c r="AM435" s="236" t="s">
        <v>447</v>
      </c>
      <c r="AN435" s="237"/>
      <c r="AO435" s="237"/>
      <c r="AP435" s="238"/>
      <c r="AQ435" s="236" t="s">
        <v>447</v>
      </c>
      <c r="AR435" s="237"/>
      <c r="AS435" s="237"/>
      <c r="AT435" s="238"/>
      <c r="AU435" s="237" t="s">
        <v>447</v>
      </c>
      <c r="AV435" s="237"/>
      <c r="AW435" s="237"/>
      <c r="AX435" s="380"/>
      <c r="AY435">
        <f>$AY$431</f>
        <v>1</v>
      </c>
    </row>
    <row r="436" spans="1:51" ht="18.75" hidden="1" customHeight="1" x14ac:dyDescent="0.15">
      <c r="A436" s="872"/>
      <c r="B436" s="873"/>
      <c r="C436" s="877"/>
      <c r="D436" s="873"/>
      <c r="E436" s="819" t="s">
        <v>313</v>
      </c>
      <c r="F436" s="820"/>
      <c r="G436" s="821" t="s">
        <v>310</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47</v>
      </c>
      <c r="AC436" s="252"/>
      <c r="AD436" s="253"/>
      <c r="AE436" s="395" t="s">
        <v>59</v>
      </c>
      <c r="AF436" s="396"/>
      <c r="AG436" s="396"/>
      <c r="AH436" s="397"/>
      <c r="AI436" s="822" t="s">
        <v>371</v>
      </c>
      <c r="AJ436" s="822"/>
      <c r="AK436" s="822"/>
      <c r="AL436" s="251"/>
      <c r="AM436" s="822" t="s">
        <v>60</v>
      </c>
      <c r="AN436" s="822"/>
      <c r="AO436" s="822"/>
      <c r="AP436" s="251"/>
      <c r="AQ436" s="251" t="s">
        <v>301</v>
      </c>
      <c r="AR436" s="252"/>
      <c r="AS436" s="252"/>
      <c r="AT436" s="253"/>
      <c r="AU436" s="254" t="s">
        <v>240</v>
      </c>
      <c r="AV436" s="254"/>
      <c r="AW436" s="254"/>
      <c r="AX436" s="255"/>
      <c r="AY436">
        <f>COUNTA($G$438)</f>
        <v>0</v>
      </c>
    </row>
    <row r="437" spans="1:51" ht="18.75" hidden="1" customHeight="1" x14ac:dyDescent="0.15">
      <c r="A437" s="872"/>
      <c r="B437" s="873"/>
      <c r="C437" s="877"/>
      <c r="D437" s="873"/>
      <c r="E437" s="819"/>
      <c r="F437" s="820"/>
      <c r="G437" s="788"/>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302</v>
      </c>
      <c r="AH437" s="226"/>
      <c r="AI437" s="823"/>
      <c r="AJ437" s="823"/>
      <c r="AK437" s="823"/>
      <c r="AL437" s="681"/>
      <c r="AM437" s="823"/>
      <c r="AN437" s="823"/>
      <c r="AO437" s="823"/>
      <c r="AP437" s="681"/>
      <c r="AQ437" s="223"/>
      <c r="AR437" s="224"/>
      <c r="AS437" s="225" t="s">
        <v>302</v>
      </c>
      <c r="AT437" s="226"/>
      <c r="AU437" s="224"/>
      <c r="AV437" s="224"/>
      <c r="AW437" s="225" t="s">
        <v>293</v>
      </c>
      <c r="AX437" s="256"/>
      <c r="AY437">
        <f>$AY$436</f>
        <v>0</v>
      </c>
    </row>
    <row r="438" spans="1:51" ht="23.25" hidden="1" customHeight="1" x14ac:dyDescent="0.15">
      <c r="A438" s="872"/>
      <c r="B438" s="873"/>
      <c r="C438" s="877"/>
      <c r="D438" s="873"/>
      <c r="E438" s="819"/>
      <c r="F438" s="820"/>
      <c r="G438" s="751"/>
      <c r="H438" s="647"/>
      <c r="I438" s="647"/>
      <c r="J438" s="647"/>
      <c r="K438" s="647"/>
      <c r="L438" s="647"/>
      <c r="M438" s="647"/>
      <c r="N438" s="647"/>
      <c r="O438" s="647"/>
      <c r="P438" s="647"/>
      <c r="Q438" s="647"/>
      <c r="R438" s="647"/>
      <c r="S438" s="647"/>
      <c r="T438" s="647"/>
      <c r="U438" s="647"/>
      <c r="V438" s="647"/>
      <c r="W438" s="647"/>
      <c r="X438" s="648"/>
      <c r="Y438" s="267" t="s">
        <v>57</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2"/>
      <c r="B439" s="873"/>
      <c r="C439" s="877"/>
      <c r="D439" s="873"/>
      <c r="E439" s="819"/>
      <c r="F439" s="820"/>
      <c r="G439" s="752"/>
      <c r="H439" s="428"/>
      <c r="I439" s="428"/>
      <c r="J439" s="428"/>
      <c r="K439" s="428"/>
      <c r="L439" s="428"/>
      <c r="M439" s="428"/>
      <c r="N439" s="428"/>
      <c r="O439" s="428"/>
      <c r="P439" s="428"/>
      <c r="Q439" s="428"/>
      <c r="R439" s="428"/>
      <c r="S439" s="428"/>
      <c r="T439" s="428"/>
      <c r="U439" s="428"/>
      <c r="V439" s="428"/>
      <c r="W439" s="428"/>
      <c r="X439" s="649"/>
      <c r="Y439" s="200" t="s">
        <v>100</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2"/>
      <c r="B440" s="873"/>
      <c r="C440" s="877"/>
      <c r="D440" s="873"/>
      <c r="E440" s="819"/>
      <c r="F440" s="820"/>
      <c r="G440" s="373"/>
      <c r="H440" s="479"/>
      <c r="I440" s="479"/>
      <c r="J440" s="479"/>
      <c r="K440" s="479"/>
      <c r="L440" s="479"/>
      <c r="M440" s="479"/>
      <c r="N440" s="479"/>
      <c r="O440" s="479"/>
      <c r="P440" s="479"/>
      <c r="Q440" s="479"/>
      <c r="R440" s="479"/>
      <c r="S440" s="479"/>
      <c r="T440" s="479"/>
      <c r="U440" s="479"/>
      <c r="V440" s="479"/>
      <c r="W440" s="479"/>
      <c r="X440" s="650"/>
      <c r="Y440" s="200" t="s">
        <v>61</v>
      </c>
      <c r="Z440" s="198"/>
      <c r="AA440" s="199"/>
      <c r="AB440" s="270" t="s">
        <v>54</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2"/>
      <c r="B441" s="873"/>
      <c r="C441" s="877"/>
      <c r="D441" s="873"/>
      <c r="E441" s="819" t="s">
        <v>313</v>
      </c>
      <c r="F441" s="820"/>
      <c r="G441" s="821" t="s">
        <v>310</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47</v>
      </c>
      <c r="AC441" s="252"/>
      <c r="AD441" s="253"/>
      <c r="AE441" s="395" t="s">
        <v>59</v>
      </c>
      <c r="AF441" s="396"/>
      <c r="AG441" s="396"/>
      <c r="AH441" s="397"/>
      <c r="AI441" s="822" t="s">
        <v>371</v>
      </c>
      <c r="AJ441" s="822"/>
      <c r="AK441" s="822"/>
      <c r="AL441" s="251"/>
      <c r="AM441" s="822" t="s">
        <v>60</v>
      </c>
      <c r="AN441" s="822"/>
      <c r="AO441" s="822"/>
      <c r="AP441" s="251"/>
      <c r="AQ441" s="251" t="s">
        <v>301</v>
      </c>
      <c r="AR441" s="252"/>
      <c r="AS441" s="252"/>
      <c r="AT441" s="253"/>
      <c r="AU441" s="254" t="s">
        <v>240</v>
      </c>
      <c r="AV441" s="254"/>
      <c r="AW441" s="254"/>
      <c r="AX441" s="255"/>
      <c r="AY441">
        <f>COUNTA($G$443)</f>
        <v>0</v>
      </c>
    </row>
    <row r="442" spans="1:51" ht="18.75" hidden="1" customHeight="1" x14ac:dyDescent="0.15">
      <c r="A442" s="872"/>
      <c r="B442" s="873"/>
      <c r="C442" s="877"/>
      <c r="D442" s="873"/>
      <c r="E442" s="819"/>
      <c r="F442" s="820"/>
      <c r="G442" s="788"/>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302</v>
      </c>
      <c r="AH442" s="226"/>
      <c r="AI442" s="823"/>
      <c r="AJ442" s="823"/>
      <c r="AK442" s="823"/>
      <c r="AL442" s="681"/>
      <c r="AM442" s="823"/>
      <c r="AN442" s="823"/>
      <c r="AO442" s="823"/>
      <c r="AP442" s="681"/>
      <c r="AQ442" s="223"/>
      <c r="AR442" s="224"/>
      <c r="AS442" s="225" t="s">
        <v>302</v>
      </c>
      <c r="AT442" s="226"/>
      <c r="AU442" s="224"/>
      <c r="AV442" s="224"/>
      <c r="AW442" s="225" t="s">
        <v>293</v>
      </c>
      <c r="AX442" s="256"/>
      <c r="AY442">
        <f>$AY$441</f>
        <v>0</v>
      </c>
    </row>
    <row r="443" spans="1:51" ht="23.25" hidden="1" customHeight="1" x14ac:dyDescent="0.15">
      <c r="A443" s="872"/>
      <c r="B443" s="873"/>
      <c r="C443" s="877"/>
      <c r="D443" s="873"/>
      <c r="E443" s="819"/>
      <c r="F443" s="820"/>
      <c r="G443" s="751"/>
      <c r="H443" s="647"/>
      <c r="I443" s="647"/>
      <c r="J443" s="647"/>
      <c r="K443" s="647"/>
      <c r="L443" s="647"/>
      <c r="M443" s="647"/>
      <c r="N443" s="647"/>
      <c r="O443" s="647"/>
      <c r="P443" s="647"/>
      <c r="Q443" s="647"/>
      <c r="R443" s="647"/>
      <c r="S443" s="647"/>
      <c r="T443" s="647"/>
      <c r="U443" s="647"/>
      <c r="V443" s="647"/>
      <c r="W443" s="647"/>
      <c r="X443" s="648"/>
      <c r="Y443" s="267" t="s">
        <v>57</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2"/>
      <c r="B444" s="873"/>
      <c r="C444" s="877"/>
      <c r="D444" s="873"/>
      <c r="E444" s="819"/>
      <c r="F444" s="820"/>
      <c r="G444" s="752"/>
      <c r="H444" s="428"/>
      <c r="I444" s="428"/>
      <c r="J444" s="428"/>
      <c r="K444" s="428"/>
      <c r="L444" s="428"/>
      <c r="M444" s="428"/>
      <c r="N444" s="428"/>
      <c r="O444" s="428"/>
      <c r="P444" s="428"/>
      <c r="Q444" s="428"/>
      <c r="R444" s="428"/>
      <c r="S444" s="428"/>
      <c r="T444" s="428"/>
      <c r="U444" s="428"/>
      <c r="V444" s="428"/>
      <c r="W444" s="428"/>
      <c r="X444" s="649"/>
      <c r="Y444" s="200" t="s">
        <v>100</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2"/>
      <c r="B445" s="873"/>
      <c r="C445" s="877"/>
      <c r="D445" s="873"/>
      <c r="E445" s="819"/>
      <c r="F445" s="820"/>
      <c r="G445" s="373"/>
      <c r="H445" s="479"/>
      <c r="I445" s="479"/>
      <c r="J445" s="479"/>
      <c r="K445" s="479"/>
      <c r="L445" s="479"/>
      <c r="M445" s="479"/>
      <c r="N445" s="479"/>
      <c r="O445" s="479"/>
      <c r="P445" s="479"/>
      <c r="Q445" s="479"/>
      <c r="R445" s="479"/>
      <c r="S445" s="479"/>
      <c r="T445" s="479"/>
      <c r="U445" s="479"/>
      <c r="V445" s="479"/>
      <c r="W445" s="479"/>
      <c r="X445" s="650"/>
      <c r="Y445" s="200" t="s">
        <v>61</v>
      </c>
      <c r="Z445" s="198"/>
      <c r="AA445" s="199"/>
      <c r="AB445" s="270" t="s">
        <v>54</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2"/>
      <c r="B446" s="873"/>
      <c r="C446" s="877"/>
      <c r="D446" s="873"/>
      <c r="E446" s="819" t="s">
        <v>313</v>
      </c>
      <c r="F446" s="820"/>
      <c r="G446" s="821" t="s">
        <v>310</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47</v>
      </c>
      <c r="AC446" s="252"/>
      <c r="AD446" s="253"/>
      <c r="AE446" s="395" t="s">
        <v>59</v>
      </c>
      <c r="AF446" s="396"/>
      <c r="AG446" s="396"/>
      <c r="AH446" s="397"/>
      <c r="AI446" s="822" t="s">
        <v>371</v>
      </c>
      <c r="AJ446" s="822"/>
      <c r="AK446" s="822"/>
      <c r="AL446" s="251"/>
      <c r="AM446" s="822" t="s">
        <v>60</v>
      </c>
      <c r="AN446" s="822"/>
      <c r="AO446" s="822"/>
      <c r="AP446" s="251"/>
      <c r="AQ446" s="251" t="s">
        <v>301</v>
      </c>
      <c r="AR446" s="252"/>
      <c r="AS446" s="252"/>
      <c r="AT446" s="253"/>
      <c r="AU446" s="254" t="s">
        <v>240</v>
      </c>
      <c r="AV446" s="254"/>
      <c r="AW446" s="254"/>
      <c r="AX446" s="255"/>
      <c r="AY446">
        <f>COUNTA($G$448)</f>
        <v>0</v>
      </c>
    </row>
    <row r="447" spans="1:51" ht="18.75" hidden="1" customHeight="1" x14ac:dyDescent="0.15">
      <c r="A447" s="872"/>
      <c r="B447" s="873"/>
      <c r="C447" s="877"/>
      <c r="D447" s="873"/>
      <c r="E447" s="819"/>
      <c r="F447" s="820"/>
      <c r="G447" s="788"/>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302</v>
      </c>
      <c r="AH447" s="226"/>
      <c r="AI447" s="823"/>
      <c r="AJ447" s="823"/>
      <c r="AK447" s="823"/>
      <c r="AL447" s="681"/>
      <c r="AM447" s="823"/>
      <c r="AN447" s="823"/>
      <c r="AO447" s="823"/>
      <c r="AP447" s="681"/>
      <c r="AQ447" s="223"/>
      <c r="AR447" s="224"/>
      <c r="AS447" s="225" t="s">
        <v>302</v>
      </c>
      <c r="AT447" s="226"/>
      <c r="AU447" s="224"/>
      <c r="AV447" s="224"/>
      <c r="AW447" s="225" t="s">
        <v>293</v>
      </c>
      <c r="AX447" s="256"/>
      <c r="AY447">
        <f>$AY$446</f>
        <v>0</v>
      </c>
    </row>
    <row r="448" spans="1:51" ht="23.25" hidden="1" customHeight="1" x14ac:dyDescent="0.15">
      <c r="A448" s="872"/>
      <c r="B448" s="873"/>
      <c r="C448" s="877"/>
      <c r="D448" s="873"/>
      <c r="E448" s="819"/>
      <c r="F448" s="820"/>
      <c r="G448" s="751"/>
      <c r="H448" s="647"/>
      <c r="I448" s="647"/>
      <c r="J448" s="647"/>
      <c r="K448" s="647"/>
      <c r="L448" s="647"/>
      <c r="M448" s="647"/>
      <c r="N448" s="647"/>
      <c r="O448" s="647"/>
      <c r="P448" s="647"/>
      <c r="Q448" s="647"/>
      <c r="R448" s="647"/>
      <c r="S448" s="647"/>
      <c r="T448" s="647"/>
      <c r="U448" s="647"/>
      <c r="V448" s="647"/>
      <c r="W448" s="647"/>
      <c r="X448" s="648"/>
      <c r="Y448" s="267" t="s">
        <v>57</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2"/>
      <c r="B449" s="873"/>
      <c r="C449" s="877"/>
      <c r="D449" s="873"/>
      <c r="E449" s="819"/>
      <c r="F449" s="820"/>
      <c r="G449" s="752"/>
      <c r="H449" s="428"/>
      <c r="I449" s="428"/>
      <c r="J449" s="428"/>
      <c r="K449" s="428"/>
      <c r="L449" s="428"/>
      <c r="M449" s="428"/>
      <c r="N449" s="428"/>
      <c r="O449" s="428"/>
      <c r="P449" s="428"/>
      <c r="Q449" s="428"/>
      <c r="R449" s="428"/>
      <c r="S449" s="428"/>
      <c r="T449" s="428"/>
      <c r="U449" s="428"/>
      <c r="V449" s="428"/>
      <c r="W449" s="428"/>
      <c r="X449" s="649"/>
      <c r="Y449" s="200" t="s">
        <v>100</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2"/>
      <c r="B450" s="873"/>
      <c r="C450" s="877"/>
      <c r="D450" s="873"/>
      <c r="E450" s="819"/>
      <c r="F450" s="820"/>
      <c r="G450" s="373"/>
      <c r="H450" s="479"/>
      <c r="I450" s="479"/>
      <c r="J450" s="479"/>
      <c r="K450" s="479"/>
      <c r="L450" s="479"/>
      <c r="M450" s="479"/>
      <c r="N450" s="479"/>
      <c r="O450" s="479"/>
      <c r="P450" s="479"/>
      <c r="Q450" s="479"/>
      <c r="R450" s="479"/>
      <c r="S450" s="479"/>
      <c r="T450" s="479"/>
      <c r="U450" s="479"/>
      <c r="V450" s="479"/>
      <c r="W450" s="479"/>
      <c r="X450" s="650"/>
      <c r="Y450" s="200" t="s">
        <v>61</v>
      </c>
      <c r="Z450" s="198"/>
      <c r="AA450" s="199"/>
      <c r="AB450" s="270" t="s">
        <v>54</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2"/>
      <c r="B451" s="873"/>
      <c r="C451" s="877"/>
      <c r="D451" s="873"/>
      <c r="E451" s="819" t="s">
        <v>313</v>
      </c>
      <c r="F451" s="820"/>
      <c r="G451" s="821" t="s">
        <v>310</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47</v>
      </c>
      <c r="AC451" s="252"/>
      <c r="AD451" s="253"/>
      <c r="AE451" s="395" t="s">
        <v>59</v>
      </c>
      <c r="AF451" s="396"/>
      <c r="AG451" s="396"/>
      <c r="AH451" s="397"/>
      <c r="AI451" s="822" t="s">
        <v>371</v>
      </c>
      <c r="AJ451" s="822"/>
      <c r="AK451" s="822"/>
      <c r="AL451" s="251"/>
      <c r="AM451" s="822" t="s">
        <v>60</v>
      </c>
      <c r="AN451" s="822"/>
      <c r="AO451" s="822"/>
      <c r="AP451" s="251"/>
      <c r="AQ451" s="251" t="s">
        <v>301</v>
      </c>
      <c r="AR451" s="252"/>
      <c r="AS451" s="252"/>
      <c r="AT451" s="253"/>
      <c r="AU451" s="254" t="s">
        <v>240</v>
      </c>
      <c r="AV451" s="254"/>
      <c r="AW451" s="254"/>
      <c r="AX451" s="255"/>
      <c r="AY451">
        <f>COUNTA($G$453)</f>
        <v>0</v>
      </c>
    </row>
    <row r="452" spans="1:51" ht="18.75" hidden="1" customHeight="1" x14ac:dyDescent="0.15">
      <c r="A452" s="872"/>
      <c r="B452" s="873"/>
      <c r="C452" s="877"/>
      <c r="D452" s="873"/>
      <c r="E452" s="819"/>
      <c r="F452" s="820"/>
      <c r="G452" s="788"/>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302</v>
      </c>
      <c r="AH452" s="226"/>
      <c r="AI452" s="823"/>
      <c r="AJ452" s="823"/>
      <c r="AK452" s="823"/>
      <c r="AL452" s="681"/>
      <c r="AM452" s="823"/>
      <c r="AN452" s="823"/>
      <c r="AO452" s="823"/>
      <c r="AP452" s="681"/>
      <c r="AQ452" s="223"/>
      <c r="AR452" s="224"/>
      <c r="AS452" s="225" t="s">
        <v>302</v>
      </c>
      <c r="AT452" s="226"/>
      <c r="AU452" s="224"/>
      <c r="AV452" s="224"/>
      <c r="AW452" s="225" t="s">
        <v>293</v>
      </c>
      <c r="AX452" s="256"/>
      <c r="AY452">
        <f>$AY$451</f>
        <v>0</v>
      </c>
    </row>
    <row r="453" spans="1:51" ht="23.25" hidden="1" customHeight="1" x14ac:dyDescent="0.15">
      <c r="A453" s="872"/>
      <c r="B453" s="873"/>
      <c r="C453" s="877"/>
      <c r="D453" s="873"/>
      <c r="E453" s="819"/>
      <c r="F453" s="820"/>
      <c r="G453" s="751"/>
      <c r="H453" s="647"/>
      <c r="I453" s="647"/>
      <c r="J453" s="647"/>
      <c r="K453" s="647"/>
      <c r="L453" s="647"/>
      <c r="M453" s="647"/>
      <c r="N453" s="647"/>
      <c r="O453" s="647"/>
      <c r="P453" s="647"/>
      <c r="Q453" s="647"/>
      <c r="R453" s="647"/>
      <c r="S453" s="647"/>
      <c r="T453" s="647"/>
      <c r="U453" s="647"/>
      <c r="V453" s="647"/>
      <c r="W453" s="647"/>
      <c r="X453" s="648"/>
      <c r="Y453" s="267" t="s">
        <v>57</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2"/>
      <c r="B454" s="873"/>
      <c r="C454" s="877"/>
      <c r="D454" s="873"/>
      <c r="E454" s="819"/>
      <c r="F454" s="820"/>
      <c r="G454" s="752"/>
      <c r="H454" s="428"/>
      <c r="I454" s="428"/>
      <c r="J454" s="428"/>
      <c r="K454" s="428"/>
      <c r="L454" s="428"/>
      <c r="M454" s="428"/>
      <c r="N454" s="428"/>
      <c r="O454" s="428"/>
      <c r="P454" s="428"/>
      <c r="Q454" s="428"/>
      <c r="R454" s="428"/>
      <c r="S454" s="428"/>
      <c r="T454" s="428"/>
      <c r="U454" s="428"/>
      <c r="V454" s="428"/>
      <c r="W454" s="428"/>
      <c r="X454" s="649"/>
      <c r="Y454" s="200" t="s">
        <v>100</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2"/>
      <c r="B455" s="873"/>
      <c r="C455" s="877"/>
      <c r="D455" s="873"/>
      <c r="E455" s="819"/>
      <c r="F455" s="820"/>
      <c r="G455" s="373"/>
      <c r="H455" s="479"/>
      <c r="I455" s="479"/>
      <c r="J455" s="479"/>
      <c r="K455" s="479"/>
      <c r="L455" s="479"/>
      <c r="M455" s="479"/>
      <c r="N455" s="479"/>
      <c r="O455" s="479"/>
      <c r="P455" s="479"/>
      <c r="Q455" s="479"/>
      <c r="R455" s="479"/>
      <c r="S455" s="479"/>
      <c r="T455" s="479"/>
      <c r="U455" s="479"/>
      <c r="V455" s="479"/>
      <c r="W455" s="479"/>
      <c r="X455" s="650"/>
      <c r="Y455" s="200" t="s">
        <v>61</v>
      </c>
      <c r="Z455" s="198"/>
      <c r="AA455" s="199"/>
      <c r="AB455" s="270" t="s">
        <v>54</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72"/>
      <c r="B456" s="873"/>
      <c r="C456" s="877"/>
      <c r="D456" s="873"/>
      <c r="E456" s="819" t="s">
        <v>314</v>
      </c>
      <c r="F456" s="820"/>
      <c r="G456" s="821" t="s">
        <v>312</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47</v>
      </c>
      <c r="AC456" s="252"/>
      <c r="AD456" s="253"/>
      <c r="AE456" s="395" t="s">
        <v>59</v>
      </c>
      <c r="AF456" s="396"/>
      <c r="AG456" s="396"/>
      <c r="AH456" s="397"/>
      <c r="AI456" s="822" t="s">
        <v>371</v>
      </c>
      <c r="AJ456" s="822"/>
      <c r="AK456" s="822"/>
      <c r="AL456" s="251"/>
      <c r="AM456" s="822" t="s">
        <v>60</v>
      </c>
      <c r="AN456" s="822"/>
      <c r="AO456" s="822"/>
      <c r="AP456" s="251"/>
      <c r="AQ456" s="251" t="s">
        <v>301</v>
      </c>
      <c r="AR456" s="252"/>
      <c r="AS456" s="252"/>
      <c r="AT456" s="253"/>
      <c r="AU456" s="254" t="s">
        <v>240</v>
      </c>
      <c r="AV456" s="254"/>
      <c r="AW456" s="254"/>
      <c r="AX456" s="255"/>
      <c r="AY456">
        <f>COUNTA($G$458)</f>
        <v>1</v>
      </c>
    </row>
    <row r="457" spans="1:51" ht="18.75" customHeight="1" x14ac:dyDescent="0.15">
      <c r="A457" s="872"/>
      <c r="B457" s="873"/>
      <c r="C457" s="877"/>
      <c r="D457" s="873"/>
      <c r="E457" s="819"/>
      <c r="F457" s="820"/>
      <c r="G457" s="788"/>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t="s">
        <v>447</v>
      </c>
      <c r="AF457" s="224"/>
      <c r="AG457" s="225" t="s">
        <v>302</v>
      </c>
      <c r="AH457" s="226"/>
      <c r="AI457" s="823"/>
      <c r="AJ457" s="823"/>
      <c r="AK457" s="823"/>
      <c r="AL457" s="681"/>
      <c r="AM457" s="823"/>
      <c r="AN457" s="823"/>
      <c r="AO457" s="823"/>
      <c r="AP457" s="681"/>
      <c r="AQ457" s="223" t="s">
        <v>447</v>
      </c>
      <c r="AR457" s="224"/>
      <c r="AS457" s="225" t="s">
        <v>302</v>
      </c>
      <c r="AT457" s="226"/>
      <c r="AU457" s="224" t="s">
        <v>447</v>
      </c>
      <c r="AV457" s="224"/>
      <c r="AW457" s="225" t="s">
        <v>293</v>
      </c>
      <c r="AX457" s="256"/>
      <c r="AY457">
        <f>$AY$456</f>
        <v>1</v>
      </c>
    </row>
    <row r="458" spans="1:51" ht="23.25" customHeight="1" x14ac:dyDescent="0.15">
      <c r="A458" s="872"/>
      <c r="B458" s="873"/>
      <c r="C458" s="877"/>
      <c r="D458" s="873"/>
      <c r="E458" s="819"/>
      <c r="F458" s="820"/>
      <c r="G458" s="751" t="s">
        <v>447</v>
      </c>
      <c r="H458" s="647"/>
      <c r="I458" s="647"/>
      <c r="J458" s="647"/>
      <c r="K458" s="647"/>
      <c r="L458" s="647"/>
      <c r="M458" s="647"/>
      <c r="N458" s="647"/>
      <c r="O458" s="647"/>
      <c r="P458" s="647"/>
      <c r="Q458" s="647"/>
      <c r="R458" s="647"/>
      <c r="S458" s="647"/>
      <c r="T458" s="647"/>
      <c r="U458" s="647"/>
      <c r="V458" s="647"/>
      <c r="W458" s="647"/>
      <c r="X458" s="648"/>
      <c r="Y458" s="267" t="s">
        <v>57</v>
      </c>
      <c r="Z458" s="257"/>
      <c r="AA458" s="258"/>
      <c r="AB458" s="268" t="s">
        <v>447</v>
      </c>
      <c r="AC458" s="268"/>
      <c r="AD458" s="268"/>
      <c r="AE458" s="236" t="s">
        <v>447</v>
      </c>
      <c r="AF458" s="237"/>
      <c r="AG458" s="237"/>
      <c r="AH458" s="237"/>
      <c r="AI458" s="236" t="s">
        <v>447</v>
      </c>
      <c r="AJ458" s="237"/>
      <c r="AK458" s="237"/>
      <c r="AL458" s="237"/>
      <c r="AM458" s="236" t="s">
        <v>447</v>
      </c>
      <c r="AN458" s="237"/>
      <c r="AO458" s="237"/>
      <c r="AP458" s="238"/>
      <c r="AQ458" s="236" t="s">
        <v>447</v>
      </c>
      <c r="AR458" s="237"/>
      <c r="AS458" s="237"/>
      <c r="AT458" s="238"/>
      <c r="AU458" s="237" t="s">
        <v>447</v>
      </c>
      <c r="AV458" s="237"/>
      <c r="AW458" s="237"/>
      <c r="AX458" s="380"/>
      <c r="AY458">
        <f>$AY$456</f>
        <v>1</v>
      </c>
    </row>
    <row r="459" spans="1:51" ht="23.25" customHeight="1" x14ac:dyDescent="0.15">
      <c r="A459" s="872"/>
      <c r="B459" s="873"/>
      <c r="C459" s="877"/>
      <c r="D459" s="873"/>
      <c r="E459" s="819"/>
      <c r="F459" s="820"/>
      <c r="G459" s="752"/>
      <c r="H459" s="428"/>
      <c r="I459" s="428"/>
      <c r="J459" s="428"/>
      <c r="K459" s="428"/>
      <c r="L459" s="428"/>
      <c r="M459" s="428"/>
      <c r="N459" s="428"/>
      <c r="O459" s="428"/>
      <c r="P459" s="428"/>
      <c r="Q459" s="428"/>
      <c r="R459" s="428"/>
      <c r="S459" s="428"/>
      <c r="T459" s="428"/>
      <c r="U459" s="428"/>
      <c r="V459" s="428"/>
      <c r="W459" s="428"/>
      <c r="X459" s="649"/>
      <c r="Y459" s="200" t="s">
        <v>100</v>
      </c>
      <c r="Z459" s="198"/>
      <c r="AA459" s="199"/>
      <c r="AB459" s="269" t="s">
        <v>447</v>
      </c>
      <c r="AC459" s="269"/>
      <c r="AD459" s="269"/>
      <c r="AE459" s="236" t="s">
        <v>447</v>
      </c>
      <c r="AF459" s="237"/>
      <c r="AG459" s="237"/>
      <c r="AH459" s="238"/>
      <c r="AI459" s="236" t="s">
        <v>447</v>
      </c>
      <c r="AJ459" s="237"/>
      <c r="AK459" s="237"/>
      <c r="AL459" s="237"/>
      <c r="AM459" s="236" t="s">
        <v>447</v>
      </c>
      <c r="AN459" s="237"/>
      <c r="AO459" s="237"/>
      <c r="AP459" s="238"/>
      <c r="AQ459" s="236" t="s">
        <v>447</v>
      </c>
      <c r="AR459" s="237"/>
      <c r="AS459" s="237"/>
      <c r="AT459" s="238"/>
      <c r="AU459" s="237" t="s">
        <v>447</v>
      </c>
      <c r="AV459" s="237"/>
      <c r="AW459" s="237"/>
      <c r="AX459" s="380"/>
      <c r="AY459">
        <f>$AY$456</f>
        <v>1</v>
      </c>
    </row>
    <row r="460" spans="1:51" ht="23.25" customHeight="1" x14ac:dyDescent="0.15">
      <c r="A460" s="872"/>
      <c r="B460" s="873"/>
      <c r="C460" s="877"/>
      <c r="D460" s="873"/>
      <c r="E460" s="819"/>
      <c r="F460" s="820"/>
      <c r="G460" s="373"/>
      <c r="H460" s="479"/>
      <c r="I460" s="479"/>
      <c r="J460" s="479"/>
      <c r="K460" s="479"/>
      <c r="L460" s="479"/>
      <c r="M460" s="479"/>
      <c r="N460" s="479"/>
      <c r="O460" s="479"/>
      <c r="P460" s="479"/>
      <c r="Q460" s="479"/>
      <c r="R460" s="479"/>
      <c r="S460" s="479"/>
      <c r="T460" s="479"/>
      <c r="U460" s="479"/>
      <c r="V460" s="479"/>
      <c r="W460" s="479"/>
      <c r="X460" s="650"/>
      <c r="Y460" s="200" t="s">
        <v>61</v>
      </c>
      <c r="Z460" s="198"/>
      <c r="AA460" s="199"/>
      <c r="AB460" s="270" t="s">
        <v>54</v>
      </c>
      <c r="AC460" s="270"/>
      <c r="AD460" s="270"/>
      <c r="AE460" s="236" t="s">
        <v>447</v>
      </c>
      <c r="AF460" s="237"/>
      <c r="AG460" s="237"/>
      <c r="AH460" s="238"/>
      <c r="AI460" s="236" t="s">
        <v>447</v>
      </c>
      <c r="AJ460" s="237"/>
      <c r="AK460" s="237"/>
      <c r="AL460" s="237"/>
      <c r="AM460" s="236" t="s">
        <v>447</v>
      </c>
      <c r="AN460" s="237"/>
      <c r="AO460" s="237"/>
      <c r="AP460" s="238"/>
      <c r="AQ460" s="236" t="s">
        <v>447</v>
      </c>
      <c r="AR460" s="237"/>
      <c r="AS460" s="237"/>
      <c r="AT460" s="238"/>
      <c r="AU460" s="237" t="s">
        <v>447</v>
      </c>
      <c r="AV460" s="237"/>
      <c r="AW460" s="237"/>
      <c r="AX460" s="380"/>
      <c r="AY460">
        <f>$AY$456</f>
        <v>1</v>
      </c>
    </row>
    <row r="461" spans="1:51" ht="18.75" hidden="1" customHeight="1" x14ac:dyDescent="0.15">
      <c r="A461" s="872"/>
      <c r="B461" s="873"/>
      <c r="C461" s="877"/>
      <c r="D461" s="873"/>
      <c r="E461" s="819" t="s">
        <v>314</v>
      </c>
      <c r="F461" s="820"/>
      <c r="G461" s="821" t="s">
        <v>312</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47</v>
      </c>
      <c r="AC461" s="252"/>
      <c r="AD461" s="253"/>
      <c r="AE461" s="395" t="s">
        <v>59</v>
      </c>
      <c r="AF461" s="396"/>
      <c r="AG461" s="396"/>
      <c r="AH461" s="397"/>
      <c r="AI461" s="822" t="s">
        <v>371</v>
      </c>
      <c r="AJ461" s="822"/>
      <c r="AK461" s="822"/>
      <c r="AL461" s="251"/>
      <c r="AM461" s="822" t="s">
        <v>60</v>
      </c>
      <c r="AN461" s="822"/>
      <c r="AO461" s="822"/>
      <c r="AP461" s="251"/>
      <c r="AQ461" s="251" t="s">
        <v>301</v>
      </c>
      <c r="AR461" s="252"/>
      <c r="AS461" s="252"/>
      <c r="AT461" s="253"/>
      <c r="AU461" s="254" t="s">
        <v>240</v>
      </c>
      <c r="AV461" s="254"/>
      <c r="AW461" s="254"/>
      <c r="AX461" s="255"/>
      <c r="AY461">
        <f>COUNTA($G$463)</f>
        <v>0</v>
      </c>
    </row>
    <row r="462" spans="1:51" ht="18.75" hidden="1" customHeight="1" x14ac:dyDescent="0.15">
      <c r="A462" s="872"/>
      <c r="B462" s="873"/>
      <c r="C462" s="877"/>
      <c r="D462" s="873"/>
      <c r="E462" s="819"/>
      <c r="F462" s="820"/>
      <c r="G462" s="788"/>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302</v>
      </c>
      <c r="AH462" s="226"/>
      <c r="AI462" s="823"/>
      <c r="AJ462" s="823"/>
      <c r="AK462" s="823"/>
      <c r="AL462" s="681"/>
      <c r="AM462" s="823"/>
      <c r="AN462" s="823"/>
      <c r="AO462" s="823"/>
      <c r="AP462" s="681"/>
      <c r="AQ462" s="223"/>
      <c r="AR462" s="224"/>
      <c r="AS462" s="225" t="s">
        <v>302</v>
      </c>
      <c r="AT462" s="226"/>
      <c r="AU462" s="224"/>
      <c r="AV462" s="224"/>
      <c r="AW462" s="225" t="s">
        <v>293</v>
      </c>
      <c r="AX462" s="256"/>
      <c r="AY462">
        <f>$AY$461</f>
        <v>0</v>
      </c>
    </row>
    <row r="463" spans="1:51" ht="23.25" hidden="1" customHeight="1" x14ac:dyDescent="0.15">
      <c r="A463" s="872"/>
      <c r="B463" s="873"/>
      <c r="C463" s="877"/>
      <c r="D463" s="873"/>
      <c r="E463" s="819"/>
      <c r="F463" s="820"/>
      <c r="G463" s="751"/>
      <c r="H463" s="647"/>
      <c r="I463" s="647"/>
      <c r="J463" s="647"/>
      <c r="K463" s="647"/>
      <c r="L463" s="647"/>
      <c r="M463" s="647"/>
      <c r="N463" s="647"/>
      <c r="O463" s="647"/>
      <c r="P463" s="647"/>
      <c r="Q463" s="647"/>
      <c r="R463" s="647"/>
      <c r="S463" s="647"/>
      <c r="T463" s="647"/>
      <c r="U463" s="647"/>
      <c r="V463" s="647"/>
      <c r="W463" s="647"/>
      <c r="X463" s="648"/>
      <c r="Y463" s="267" t="s">
        <v>57</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2"/>
      <c r="B464" s="873"/>
      <c r="C464" s="877"/>
      <c r="D464" s="873"/>
      <c r="E464" s="819"/>
      <c r="F464" s="820"/>
      <c r="G464" s="752"/>
      <c r="H464" s="428"/>
      <c r="I464" s="428"/>
      <c r="J464" s="428"/>
      <c r="K464" s="428"/>
      <c r="L464" s="428"/>
      <c r="M464" s="428"/>
      <c r="N464" s="428"/>
      <c r="O464" s="428"/>
      <c r="P464" s="428"/>
      <c r="Q464" s="428"/>
      <c r="R464" s="428"/>
      <c r="S464" s="428"/>
      <c r="T464" s="428"/>
      <c r="U464" s="428"/>
      <c r="V464" s="428"/>
      <c r="W464" s="428"/>
      <c r="X464" s="649"/>
      <c r="Y464" s="200" t="s">
        <v>100</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2"/>
      <c r="B465" s="873"/>
      <c r="C465" s="877"/>
      <c r="D465" s="873"/>
      <c r="E465" s="819"/>
      <c r="F465" s="820"/>
      <c r="G465" s="373"/>
      <c r="H465" s="479"/>
      <c r="I465" s="479"/>
      <c r="J465" s="479"/>
      <c r="K465" s="479"/>
      <c r="L465" s="479"/>
      <c r="M465" s="479"/>
      <c r="N465" s="479"/>
      <c r="O465" s="479"/>
      <c r="P465" s="479"/>
      <c r="Q465" s="479"/>
      <c r="R465" s="479"/>
      <c r="S465" s="479"/>
      <c r="T465" s="479"/>
      <c r="U465" s="479"/>
      <c r="V465" s="479"/>
      <c r="W465" s="479"/>
      <c r="X465" s="650"/>
      <c r="Y465" s="200" t="s">
        <v>61</v>
      </c>
      <c r="Z465" s="198"/>
      <c r="AA465" s="199"/>
      <c r="AB465" s="270" t="s">
        <v>54</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2"/>
      <c r="B466" s="873"/>
      <c r="C466" s="877"/>
      <c r="D466" s="873"/>
      <c r="E466" s="819" t="s">
        <v>314</v>
      </c>
      <c r="F466" s="820"/>
      <c r="G466" s="821" t="s">
        <v>312</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47</v>
      </c>
      <c r="AC466" s="252"/>
      <c r="AD466" s="253"/>
      <c r="AE466" s="395" t="s">
        <v>59</v>
      </c>
      <c r="AF466" s="396"/>
      <c r="AG466" s="396"/>
      <c r="AH466" s="397"/>
      <c r="AI466" s="822" t="s">
        <v>371</v>
      </c>
      <c r="AJ466" s="822"/>
      <c r="AK466" s="822"/>
      <c r="AL466" s="251"/>
      <c r="AM466" s="822" t="s">
        <v>60</v>
      </c>
      <c r="AN466" s="822"/>
      <c r="AO466" s="822"/>
      <c r="AP466" s="251"/>
      <c r="AQ466" s="251" t="s">
        <v>301</v>
      </c>
      <c r="AR466" s="252"/>
      <c r="AS466" s="252"/>
      <c r="AT466" s="253"/>
      <c r="AU466" s="254" t="s">
        <v>240</v>
      </c>
      <c r="AV466" s="254"/>
      <c r="AW466" s="254"/>
      <c r="AX466" s="255"/>
      <c r="AY466">
        <f>COUNTA($G$468)</f>
        <v>0</v>
      </c>
    </row>
    <row r="467" spans="1:51" ht="18.75" hidden="1" customHeight="1" x14ac:dyDescent="0.15">
      <c r="A467" s="872"/>
      <c r="B467" s="873"/>
      <c r="C467" s="877"/>
      <c r="D467" s="873"/>
      <c r="E467" s="819"/>
      <c r="F467" s="820"/>
      <c r="G467" s="788"/>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302</v>
      </c>
      <c r="AH467" s="226"/>
      <c r="AI467" s="823"/>
      <c r="AJ467" s="823"/>
      <c r="AK467" s="823"/>
      <c r="AL467" s="681"/>
      <c r="AM467" s="823"/>
      <c r="AN467" s="823"/>
      <c r="AO467" s="823"/>
      <c r="AP467" s="681"/>
      <c r="AQ467" s="223"/>
      <c r="AR467" s="224"/>
      <c r="AS467" s="225" t="s">
        <v>302</v>
      </c>
      <c r="AT467" s="226"/>
      <c r="AU467" s="224"/>
      <c r="AV467" s="224"/>
      <c r="AW467" s="225" t="s">
        <v>293</v>
      </c>
      <c r="AX467" s="256"/>
      <c r="AY467">
        <f>$AY$466</f>
        <v>0</v>
      </c>
    </row>
    <row r="468" spans="1:51" ht="23.25" hidden="1" customHeight="1" x14ac:dyDescent="0.15">
      <c r="A468" s="872"/>
      <c r="B468" s="873"/>
      <c r="C468" s="877"/>
      <c r="D468" s="873"/>
      <c r="E468" s="819"/>
      <c r="F468" s="820"/>
      <c r="G468" s="751"/>
      <c r="H468" s="647"/>
      <c r="I468" s="647"/>
      <c r="J468" s="647"/>
      <c r="K468" s="647"/>
      <c r="L468" s="647"/>
      <c r="M468" s="647"/>
      <c r="N468" s="647"/>
      <c r="O468" s="647"/>
      <c r="P468" s="647"/>
      <c r="Q468" s="647"/>
      <c r="R468" s="647"/>
      <c r="S468" s="647"/>
      <c r="T468" s="647"/>
      <c r="U468" s="647"/>
      <c r="V468" s="647"/>
      <c r="W468" s="647"/>
      <c r="X468" s="648"/>
      <c r="Y468" s="267" t="s">
        <v>57</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2"/>
      <c r="B469" s="873"/>
      <c r="C469" s="877"/>
      <c r="D469" s="873"/>
      <c r="E469" s="819"/>
      <c r="F469" s="820"/>
      <c r="G469" s="752"/>
      <c r="H469" s="428"/>
      <c r="I469" s="428"/>
      <c r="J469" s="428"/>
      <c r="K469" s="428"/>
      <c r="L469" s="428"/>
      <c r="M469" s="428"/>
      <c r="N469" s="428"/>
      <c r="O469" s="428"/>
      <c r="P469" s="428"/>
      <c r="Q469" s="428"/>
      <c r="R469" s="428"/>
      <c r="S469" s="428"/>
      <c r="T469" s="428"/>
      <c r="U469" s="428"/>
      <c r="V469" s="428"/>
      <c r="W469" s="428"/>
      <c r="X469" s="649"/>
      <c r="Y469" s="200" t="s">
        <v>100</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2"/>
      <c r="B470" s="873"/>
      <c r="C470" s="877"/>
      <c r="D470" s="873"/>
      <c r="E470" s="819"/>
      <c r="F470" s="820"/>
      <c r="G470" s="373"/>
      <c r="H470" s="479"/>
      <c r="I470" s="479"/>
      <c r="J470" s="479"/>
      <c r="K470" s="479"/>
      <c r="L470" s="479"/>
      <c r="M470" s="479"/>
      <c r="N470" s="479"/>
      <c r="O470" s="479"/>
      <c r="P470" s="479"/>
      <c r="Q470" s="479"/>
      <c r="R470" s="479"/>
      <c r="S470" s="479"/>
      <c r="T470" s="479"/>
      <c r="U470" s="479"/>
      <c r="V470" s="479"/>
      <c r="W470" s="479"/>
      <c r="X470" s="650"/>
      <c r="Y470" s="200" t="s">
        <v>61</v>
      </c>
      <c r="Z470" s="198"/>
      <c r="AA470" s="199"/>
      <c r="AB470" s="270" t="s">
        <v>54</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2"/>
      <c r="B471" s="873"/>
      <c r="C471" s="877"/>
      <c r="D471" s="873"/>
      <c r="E471" s="819" t="s">
        <v>314</v>
      </c>
      <c r="F471" s="820"/>
      <c r="G471" s="821" t="s">
        <v>312</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47</v>
      </c>
      <c r="AC471" s="252"/>
      <c r="AD471" s="253"/>
      <c r="AE471" s="395" t="s">
        <v>59</v>
      </c>
      <c r="AF471" s="396"/>
      <c r="AG471" s="396"/>
      <c r="AH471" s="397"/>
      <c r="AI471" s="822" t="s">
        <v>371</v>
      </c>
      <c r="AJ471" s="822"/>
      <c r="AK471" s="822"/>
      <c r="AL471" s="251"/>
      <c r="AM471" s="822" t="s">
        <v>60</v>
      </c>
      <c r="AN471" s="822"/>
      <c r="AO471" s="822"/>
      <c r="AP471" s="251"/>
      <c r="AQ471" s="251" t="s">
        <v>301</v>
      </c>
      <c r="AR471" s="252"/>
      <c r="AS471" s="252"/>
      <c r="AT471" s="253"/>
      <c r="AU471" s="254" t="s">
        <v>240</v>
      </c>
      <c r="AV471" s="254"/>
      <c r="AW471" s="254"/>
      <c r="AX471" s="255"/>
      <c r="AY471">
        <f>COUNTA($G$473)</f>
        <v>0</v>
      </c>
    </row>
    <row r="472" spans="1:51" ht="18.75" hidden="1" customHeight="1" x14ac:dyDescent="0.15">
      <c r="A472" s="872"/>
      <c r="B472" s="873"/>
      <c r="C472" s="877"/>
      <c r="D472" s="873"/>
      <c r="E472" s="819"/>
      <c r="F472" s="820"/>
      <c r="G472" s="788"/>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302</v>
      </c>
      <c r="AH472" s="226"/>
      <c r="AI472" s="823"/>
      <c r="AJ472" s="823"/>
      <c r="AK472" s="823"/>
      <c r="AL472" s="681"/>
      <c r="AM472" s="823"/>
      <c r="AN472" s="823"/>
      <c r="AO472" s="823"/>
      <c r="AP472" s="681"/>
      <c r="AQ472" s="223"/>
      <c r="AR472" s="224"/>
      <c r="AS472" s="225" t="s">
        <v>302</v>
      </c>
      <c r="AT472" s="226"/>
      <c r="AU472" s="224"/>
      <c r="AV472" s="224"/>
      <c r="AW472" s="225" t="s">
        <v>293</v>
      </c>
      <c r="AX472" s="256"/>
      <c r="AY472">
        <f>$AY$471</f>
        <v>0</v>
      </c>
    </row>
    <row r="473" spans="1:51" ht="23.25" hidden="1" customHeight="1" x14ac:dyDescent="0.15">
      <c r="A473" s="872"/>
      <c r="B473" s="873"/>
      <c r="C473" s="877"/>
      <c r="D473" s="873"/>
      <c r="E473" s="819"/>
      <c r="F473" s="820"/>
      <c r="G473" s="751"/>
      <c r="H473" s="647"/>
      <c r="I473" s="647"/>
      <c r="J473" s="647"/>
      <c r="K473" s="647"/>
      <c r="L473" s="647"/>
      <c r="M473" s="647"/>
      <c r="N473" s="647"/>
      <c r="O473" s="647"/>
      <c r="P473" s="647"/>
      <c r="Q473" s="647"/>
      <c r="R473" s="647"/>
      <c r="S473" s="647"/>
      <c r="T473" s="647"/>
      <c r="U473" s="647"/>
      <c r="V473" s="647"/>
      <c r="W473" s="647"/>
      <c r="X473" s="648"/>
      <c r="Y473" s="267" t="s">
        <v>57</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2"/>
      <c r="B474" s="873"/>
      <c r="C474" s="877"/>
      <c r="D474" s="873"/>
      <c r="E474" s="819"/>
      <c r="F474" s="820"/>
      <c r="G474" s="752"/>
      <c r="H474" s="428"/>
      <c r="I474" s="428"/>
      <c r="J474" s="428"/>
      <c r="K474" s="428"/>
      <c r="L474" s="428"/>
      <c r="M474" s="428"/>
      <c r="N474" s="428"/>
      <c r="O474" s="428"/>
      <c r="P474" s="428"/>
      <c r="Q474" s="428"/>
      <c r="R474" s="428"/>
      <c r="S474" s="428"/>
      <c r="T474" s="428"/>
      <c r="U474" s="428"/>
      <c r="V474" s="428"/>
      <c r="W474" s="428"/>
      <c r="X474" s="649"/>
      <c r="Y474" s="200" t="s">
        <v>100</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2"/>
      <c r="B475" s="873"/>
      <c r="C475" s="877"/>
      <c r="D475" s="873"/>
      <c r="E475" s="819"/>
      <c r="F475" s="820"/>
      <c r="G475" s="373"/>
      <c r="H475" s="479"/>
      <c r="I475" s="479"/>
      <c r="J475" s="479"/>
      <c r="K475" s="479"/>
      <c r="L475" s="479"/>
      <c r="M475" s="479"/>
      <c r="N475" s="479"/>
      <c r="O475" s="479"/>
      <c r="P475" s="479"/>
      <c r="Q475" s="479"/>
      <c r="R475" s="479"/>
      <c r="S475" s="479"/>
      <c r="T475" s="479"/>
      <c r="U475" s="479"/>
      <c r="V475" s="479"/>
      <c r="W475" s="479"/>
      <c r="X475" s="650"/>
      <c r="Y475" s="200" t="s">
        <v>61</v>
      </c>
      <c r="Z475" s="198"/>
      <c r="AA475" s="199"/>
      <c r="AB475" s="270" t="s">
        <v>54</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2"/>
      <c r="B476" s="873"/>
      <c r="C476" s="877"/>
      <c r="D476" s="873"/>
      <c r="E476" s="819" t="s">
        <v>314</v>
      </c>
      <c r="F476" s="820"/>
      <c r="G476" s="821" t="s">
        <v>312</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47</v>
      </c>
      <c r="AC476" s="252"/>
      <c r="AD476" s="253"/>
      <c r="AE476" s="395" t="s">
        <v>59</v>
      </c>
      <c r="AF476" s="396"/>
      <c r="AG476" s="396"/>
      <c r="AH476" s="397"/>
      <c r="AI476" s="822" t="s">
        <v>371</v>
      </c>
      <c r="AJ476" s="822"/>
      <c r="AK476" s="822"/>
      <c r="AL476" s="251"/>
      <c r="AM476" s="822" t="s">
        <v>60</v>
      </c>
      <c r="AN476" s="822"/>
      <c r="AO476" s="822"/>
      <c r="AP476" s="251"/>
      <c r="AQ476" s="251" t="s">
        <v>301</v>
      </c>
      <c r="AR476" s="252"/>
      <c r="AS476" s="252"/>
      <c r="AT476" s="253"/>
      <c r="AU476" s="254" t="s">
        <v>240</v>
      </c>
      <c r="AV476" s="254"/>
      <c r="AW476" s="254"/>
      <c r="AX476" s="255"/>
      <c r="AY476">
        <f>COUNTA($G$478)</f>
        <v>0</v>
      </c>
    </row>
    <row r="477" spans="1:51" ht="18.75" hidden="1" customHeight="1" x14ac:dyDescent="0.15">
      <c r="A477" s="872"/>
      <c r="B477" s="873"/>
      <c r="C477" s="877"/>
      <c r="D477" s="873"/>
      <c r="E477" s="819"/>
      <c r="F477" s="820"/>
      <c r="G477" s="788"/>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302</v>
      </c>
      <c r="AH477" s="226"/>
      <c r="AI477" s="823"/>
      <c r="AJ477" s="823"/>
      <c r="AK477" s="823"/>
      <c r="AL477" s="681"/>
      <c r="AM477" s="823"/>
      <c r="AN477" s="823"/>
      <c r="AO477" s="823"/>
      <c r="AP477" s="681"/>
      <c r="AQ477" s="223"/>
      <c r="AR477" s="224"/>
      <c r="AS477" s="225" t="s">
        <v>302</v>
      </c>
      <c r="AT477" s="226"/>
      <c r="AU477" s="224"/>
      <c r="AV477" s="224"/>
      <c r="AW477" s="225" t="s">
        <v>293</v>
      </c>
      <c r="AX477" s="256"/>
      <c r="AY477">
        <f>$AY$476</f>
        <v>0</v>
      </c>
    </row>
    <row r="478" spans="1:51" ht="23.25" hidden="1" customHeight="1" x14ac:dyDescent="0.15">
      <c r="A478" s="872"/>
      <c r="B478" s="873"/>
      <c r="C478" s="877"/>
      <c r="D478" s="873"/>
      <c r="E478" s="819"/>
      <c r="F478" s="820"/>
      <c r="G478" s="751"/>
      <c r="H478" s="647"/>
      <c r="I478" s="647"/>
      <c r="J478" s="647"/>
      <c r="K478" s="647"/>
      <c r="L478" s="647"/>
      <c r="M478" s="647"/>
      <c r="N478" s="647"/>
      <c r="O478" s="647"/>
      <c r="P478" s="647"/>
      <c r="Q478" s="647"/>
      <c r="R478" s="647"/>
      <c r="S478" s="647"/>
      <c r="T478" s="647"/>
      <c r="U478" s="647"/>
      <c r="V478" s="647"/>
      <c r="W478" s="647"/>
      <c r="X478" s="648"/>
      <c r="Y478" s="267" t="s">
        <v>57</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2"/>
      <c r="B479" s="873"/>
      <c r="C479" s="877"/>
      <c r="D479" s="873"/>
      <c r="E479" s="819"/>
      <c r="F479" s="820"/>
      <c r="G479" s="752"/>
      <c r="H479" s="428"/>
      <c r="I479" s="428"/>
      <c r="J479" s="428"/>
      <c r="K479" s="428"/>
      <c r="L479" s="428"/>
      <c r="M479" s="428"/>
      <c r="N479" s="428"/>
      <c r="O479" s="428"/>
      <c r="P479" s="428"/>
      <c r="Q479" s="428"/>
      <c r="R479" s="428"/>
      <c r="S479" s="428"/>
      <c r="T479" s="428"/>
      <c r="U479" s="428"/>
      <c r="V479" s="428"/>
      <c r="W479" s="428"/>
      <c r="X479" s="649"/>
      <c r="Y479" s="200" t="s">
        <v>100</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2"/>
      <c r="B480" s="873"/>
      <c r="C480" s="877"/>
      <c r="D480" s="873"/>
      <c r="E480" s="819"/>
      <c r="F480" s="820"/>
      <c r="G480" s="373"/>
      <c r="H480" s="479"/>
      <c r="I480" s="479"/>
      <c r="J480" s="479"/>
      <c r="K480" s="479"/>
      <c r="L480" s="479"/>
      <c r="M480" s="479"/>
      <c r="N480" s="479"/>
      <c r="O480" s="479"/>
      <c r="P480" s="479"/>
      <c r="Q480" s="479"/>
      <c r="R480" s="479"/>
      <c r="S480" s="479"/>
      <c r="T480" s="479"/>
      <c r="U480" s="479"/>
      <c r="V480" s="479"/>
      <c r="W480" s="479"/>
      <c r="X480" s="650"/>
      <c r="Y480" s="200" t="s">
        <v>61</v>
      </c>
      <c r="Z480" s="198"/>
      <c r="AA480" s="199"/>
      <c r="AB480" s="270" t="s">
        <v>54</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2"/>
      <c r="B481" s="873"/>
      <c r="C481" s="877"/>
      <c r="D481" s="873"/>
      <c r="E481" s="386" t="s">
        <v>187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2"/>
      <c r="B482" s="873"/>
      <c r="C482" s="877"/>
      <c r="D482" s="873"/>
      <c r="E482" s="793"/>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4"/>
      <c r="AY482">
        <f>$AY$481</f>
        <v>0</v>
      </c>
    </row>
    <row r="483" spans="1:51" ht="24.75" hidden="1" customHeight="1" x14ac:dyDescent="0.15">
      <c r="A483" s="872"/>
      <c r="B483" s="873"/>
      <c r="C483" s="877"/>
      <c r="D483" s="873"/>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72"/>
      <c r="B484" s="873"/>
      <c r="C484" s="877"/>
      <c r="D484" s="873"/>
      <c r="E484" s="371" t="s">
        <v>445</v>
      </c>
      <c r="F484" s="372"/>
      <c r="G484" s="390" t="s">
        <v>331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2"/>
      <c r="B485" s="873"/>
      <c r="C485" s="877"/>
      <c r="D485" s="873"/>
      <c r="E485" s="819" t="s">
        <v>313</v>
      </c>
      <c r="F485" s="820"/>
      <c r="G485" s="821" t="s">
        <v>310</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47</v>
      </c>
      <c r="AC485" s="252"/>
      <c r="AD485" s="253"/>
      <c r="AE485" s="395" t="s">
        <v>59</v>
      </c>
      <c r="AF485" s="396"/>
      <c r="AG485" s="396"/>
      <c r="AH485" s="397"/>
      <c r="AI485" s="822" t="s">
        <v>371</v>
      </c>
      <c r="AJ485" s="822"/>
      <c r="AK485" s="822"/>
      <c r="AL485" s="251"/>
      <c r="AM485" s="822" t="s">
        <v>60</v>
      </c>
      <c r="AN485" s="822"/>
      <c r="AO485" s="822"/>
      <c r="AP485" s="251"/>
      <c r="AQ485" s="251" t="s">
        <v>301</v>
      </c>
      <c r="AR485" s="252"/>
      <c r="AS485" s="252"/>
      <c r="AT485" s="253"/>
      <c r="AU485" s="254" t="s">
        <v>240</v>
      </c>
      <c r="AV485" s="254"/>
      <c r="AW485" s="254"/>
      <c r="AX485" s="255"/>
      <c r="AY485">
        <f>COUNTA($G$487)</f>
        <v>0</v>
      </c>
    </row>
    <row r="486" spans="1:51" ht="18.75" hidden="1" customHeight="1" x14ac:dyDescent="0.15">
      <c r="A486" s="872"/>
      <c r="B486" s="873"/>
      <c r="C486" s="877"/>
      <c r="D486" s="873"/>
      <c r="E486" s="819"/>
      <c r="F486" s="820"/>
      <c r="G486" s="788"/>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302</v>
      </c>
      <c r="AH486" s="226"/>
      <c r="AI486" s="823"/>
      <c r="AJ486" s="823"/>
      <c r="AK486" s="823"/>
      <c r="AL486" s="681"/>
      <c r="AM486" s="823"/>
      <c r="AN486" s="823"/>
      <c r="AO486" s="823"/>
      <c r="AP486" s="681"/>
      <c r="AQ486" s="223"/>
      <c r="AR486" s="224"/>
      <c r="AS486" s="225" t="s">
        <v>302</v>
      </c>
      <c r="AT486" s="226"/>
      <c r="AU486" s="224"/>
      <c r="AV486" s="224"/>
      <c r="AW486" s="225" t="s">
        <v>293</v>
      </c>
      <c r="AX486" s="256"/>
      <c r="AY486">
        <f>$AY$485</f>
        <v>0</v>
      </c>
    </row>
    <row r="487" spans="1:51" ht="23.25" hidden="1" customHeight="1" x14ac:dyDescent="0.15">
      <c r="A487" s="872"/>
      <c r="B487" s="873"/>
      <c r="C487" s="877"/>
      <c r="D487" s="873"/>
      <c r="E487" s="819"/>
      <c r="F487" s="820"/>
      <c r="G487" s="751"/>
      <c r="H487" s="647"/>
      <c r="I487" s="647"/>
      <c r="J487" s="647"/>
      <c r="K487" s="647"/>
      <c r="L487" s="647"/>
      <c r="M487" s="647"/>
      <c r="N487" s="647"/>
      <c r="O487" s="647"/>
      <c r="P487" s="647"/>
      <c r="Q487" s="647"/>
      <c r="R487" s="647"/>
      <c r="S487" s="647"/>
      <c r="T487" s="647"/>
      <c r="U487" s="647"/>
      <c r="V487" s="647"/>
      <c r="W487" s="647"/>
      <c r="X487" s="648"/>
      <c r="Y487" s="267" t="s">
        <v>57</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2"/>
      <c r="B488" s="873"/>
      <c r="C488" s="877"/>
      <c r="D488" s="873"/>
      <c r="E488" s="819"/>
      <c r="F488" s="820"/>
      <c r="G488" s="752"/>
      <c r="H488" s="428"/>
      <c r="I488" s="428"/>
      <c r="J488" s="428"/>
      <c r="K488" s="428"/>
      <c r="L488" s="428"/>
      <c r="M488" s="428"/>
      <c r="N488" s="428"/>
      <c r="O488" s="428"/>
      <c r="P488" s="428"/>
      <c r="Q488" s="428"/>
      <c r="R488" s="428"/>
      <c r="S488" s="428"/>
      <c r="T488" s="428"/>
      <c r="U488" s="428"/>
      <c r="V488" s="428"/>
      <c r="W488" s="428"/>
      <c r="X488" s="649"/>
      <c r="Y488" s="200" t="s">
        <v>100</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2"/>
      <c r="B489" s="873"/>
      <c r="C489" s="877"/>
      <c r="D489" s="873"/>
      <c r="E489" s="819"/>
      <c r="F489" s="820"/>
      <c r="G489" s="373"/>
      <c r="H489" s="479"/>
      <c r="I489" s="479"/>
      <c r="J489" s="479"/>
      <c r="K489" s="479"/>
      <c r="L489" s="479"/>
      <c r="M489" s="479"/>
      <c r="N489" s="479"/>
      <c r="O489" s="479"/>
      <c r="P489" s="479"/>
      <c r="Q489" s="479"/>
      <c r="R489" s="479"/>
      <c r="S489" s="479"/>
      <c r="T489" s="479"/>
      <c r="U489" s="479"/>
      <c r="V489" s="479"/>
      <c r="W489" s="479"/>
      <c r="X489" s="650"/>
      <c r="Y489" s="200" t="s">
        <v>61</v>
      </c>
      <c r="Z489" s="198"/>
      <c r="AA489" s="199"/>
      <c r="AB489" s="270" t="s">
        <v>54</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2"/>
      <c r="B490" s="873"/>
      <c r="C490" s="877"/>
      <c r="D490" s="873"/>
      <c r="E490" s="819" t="s">
        <v>313</v>
      </c>
      <c r="F490" s="820"/>
      <c r="G490" s="821" t="s">
        <v>310</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47</v>
      </c>
      <c r="AC490" s="252"/>
      <c r="AD490" s="253"/>
      <c r="AE490" s="395" t="s">
        <v>59</v>
      </c>
      <c r="AF490" s="396"/>
      <c r="AG490" s="396"/>
      <c r="AH490" s="397"/>
      <c r="AI490" s="822" t="s">
        <v>371</v>
      </c>
      <c r="AJ490" s="822"/>
      <c r="AK490" s="822"/>
      <c r="AL490" s="251"/>
      <c r="AM490" s="822" t="s">
        <v>60</v>
      </c>
      <c r="AN490" s="822"/>
      <c r="AO490" s="822"/>
      <c r="AP490" s="251"/>
      <c r="AQ490" s="251" t="s">
        <v>301</v>
      </c>
      <c r="AR490" s="252"/>
      <c r="AS490" s="252"/>
      <c r="AT490" s="253"/>
      <c r="AU490" s="254" t="s">
        <v>240</v>
      </c>
      <c r="AV490" s="254"/>
      <c r="AW490" s="254"/>
      <c r="AX490" s="255"/>
      <c r="AY490">
        <f>COUNTA($G$492)</f>
        <v>0</v>
      </c>
    </row>
    <row r="491" spans="1:51" ht="18.75" hidden="1" customHeight="1" x14ac:dyDescent="0.15">
      <c r="A491" s="872"/>
      <c r="B491" s="873"/>
      <c r="C491" s="877"/>
      <c r="D491" s="873"/>
      <c r="E491" s="819"/>
      <c r="F491" s="820"/>
      <c r="G491" s="788"/>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302</v>
      </c>
      <c r="AH491" s="226"/>
      <c r="AI491" s="823"/>
      <c r="AJ491" s="823"/>
      <c r="AK491" s="823"/>
      <c r="AL491" s="681"/>
      <c r="AM491" s="823"/>
      <c r="AN491" s="823"/>
      <c r="AO491" s="823"/>
      <c r="AP491" s="681"/>
      <c r="AQ491" s="223"/>
      <c r="AR491" s="224"/>
      <c r="AS491" s="225" t="s">
        <v>302</v>
      </c>
      <c r="AT491" s="226"/>
      <c r="AU491" s="224"/>
      <c r="AV491" s="224"/>
      <c r="AW491" s="225" t="s">
        <v>293</v>
      </c>
      <c r="AX491" s="256"/>
      <c r="AY491">
        <f>$AY$490</f>
        <v>0</v>
      </c>
    </row>
    <row r="492" spans="1:51" ht="23.25" hidden="1" customHeight="1" x14ac:dyDescent="0.15">
      <c r="A492" s="872"/>
      <c r="B492" s="873"/>
      <c r="C492" s="877"/>
      <c r="D492" s="873"/>
      <c r="E492" s="819"/>
      <c r="F492" s="820"/>
      <c r="G492" s="751"/>
      <c r="H492" s="647"/>
      <c r="I492" s="647"/>
      <c r="J492" s="647"/>
      <c r="K492" s="647"/>
      <c r="L492" s="647"/>
      <c r="M492" s="647"/>
      <c r="N492" s="647"/>
      <c r="O492" s="647"/>
      <c r="P492" s="647"/>
      <c r="Q492" s="647"/>
      <c r="R492" s="647"/>
      <c r="S492" s="647"/>
      <c r="T492" s="647"/>
      <c r="U492" s="647"/>
      <c r="V492" s="647"/>
      <c r="W492" s="647"/>
      <c r="X492" s="648"/>
      <c r="Y492" s="267" t="s">
        <v>57</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2"/>
      <c r="B493" s="873"/>
      <c r="C493" s="877"/>
      <c r="D493" s="873"/>
      <c r="E493" s="819"/>
      <c r="F493" s="820"/>
      <c r="G493" s="752"/>
      <c r="H493" s="428"/>
      <c r="I493" s="428"/>
      <c r="J493" s="428"/>
      <c r="K493" s="428"/>
      <c r="L493" s="428"/>
      <c r="M493" s="428"/>
      <c r="N493" s="428"/>
      <c r="O493" s="428"/>
      <c r="P493" s="428"/>
      <c r="Q493" s="428"/>
      <c r="R493" s="428"/>
      <c r="S493" s="428"/>
      <c r="T493" s="428"/>
      <c r="U493" s="428"/>
      <c r="V493" s="428"/>
      <c r="W493" s="428"/>
      <c r="X493" s="649"/>
      <c r="Y493" s="200" t="s">
        <v>100</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2"/>
      <c r="B494" s="873"/>
      <c r="C494" s="877"/>
      <c r="D494" s="873"/>
      <c r="E494" s="819"/>
      <c r="F494" s="820"/>
      <c r="G494" s="373"/>
      <c r="H494" s="479"/>
      <c r="I494" s="479"/>
      <c r="J494" s="479"/>
      <c r="K494" s="479"/>
      <c r="L494" s="479"/>
      <c r="M494" s="479"/>
      <c r="N494" s="479"/>
      <c r="O494" s="479"/>
      <c r="P494" s="479"/>
      <c r="Q494" s="479"/>
      <c r="R494" s="479"/>
      <c r="S494" s="479"/>
      <c r="T494" s="479"/>
      <c r="U494" s="479"/>
      <c r="V494" s="479"/>
      <c r="W494" s="479"/>
      <c r="X494" s="650"/>
      <c r="Y494" s="200" t="s">
        <v>61</v>
      </c>
      <c r="Z494" s="198"/>
      <c r="AA494" s="199"/>
      <c r="AB494" s="270" t="s">
        <v>54</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2"/>
      <c r="B495" s="873"/>
      <c r="C495" s="877"/>
      <c r="D495" s="873"/>
      <c r="E495" s="819" t="s">
        <v>313</v>
      </c>
      <c r="F495" s="820"/>
      <c r="G495" s="821" t="s">
        <v>310</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47</v>
      </c>
      <c r="AC495" s="252"/>
      <c r="AD495" s="253"/>
      <c r="AE495" s="395" t="s">
        <v>59</v>
      </c>
      <c r="AF495" s="396"/>
      <c r="AG495" s="396"/>
      <c r="AH495" s="397"/>
      <c r="AI495" s="822" t="s">
        <v>371</v>
      </c>
      <c r="AJ495" s="822"/>
      <c r="AK495" s="822"/>
      <c r="AL495" s="251"/>
      <c r="AM495" s="822" t="s">
        <v>60</v>
      </c>
      <c r="AN495" s="822"/>
      <c r="AO495" s="822"/>
      <c r="AP495" s="251"/>
      <c r="AQ495" s="251" t="s">
        <v>301</v>
      </c>
      <c r="AR495" s="252"/>
      <c r="AS495" s="252"/>
      <c r="AT495" s="253"/>
      <c r="AU495" s="254" t="s">
        <v>240</v>
      </c>
      <c r="AV495" s="254"/>
      <c r="AW495" s="254"/>
      <c r="AX495" s="255"/>
      <c r="AY495">
        <f>COUNTA($G$497)</f>
        <v>0</v>
      </c>
    </row>
    <row r="496" spans="1:51" ht="18.75" hidden="1" customHeight="1" x14ac:dyDescent="0.15">
      <c r="A496" s="872"/>
      <c r="B496" s="873"/>
      <c r="C496" s="877"/>
      <c r="D496" s="873"/>
      <c r="E496" s="819"/>
      <c r="F496" s="820"/>
      <c r="G496" s="788"/>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302</v>
      </c>
      <c r="AH496" s="226"/>
      <c r="AI496" s="823"/>
      <c r="AJ496" s="823"/>
      <c r="AK496" s="823"/>
      <c r="AL496" s="681"/>
      <c r="AM496" s="823"/>
      <c r="AN496" s="823"/>
      <c r="AO496" s="823"/>
      <c r="AP496" s="681"/>
      <c r="AQ496" s="223"/>
      <c r="AR496" s="224"/>
      <c r="AS496" s="225" t="s">
        <v>302</v>
      </c>
      <c r="AT496" s="226"/>
      <c r="AU496" s="224"/>
      <c r="AV496" s="224"/>
      <c r="AW496" s="225" t="s">
        <v>293</v>
      </c>
      <c r="AX496" s="256"/>
      <c r="AY496">
        <f>$AY$495</f>
        <v>0</v>
      </c>
    </row>
    <row r="497" spans="1:51" ht="23.25" hidden="1" customHeight="1" x14ac:dyDescent="0.15">
      <c r="A497" s="872"/>
      <c r="B497" s="873"/>
      <c r="C497" s="877"/>
      <c r="D497" s="873"/>
      <c r="E497" s="819"/>
      <c r="F497" s="820"/>
      <c r="G497" s="751"/>
      <c r="H497" s="647"/>
      <c r="I497" s="647"/>
      <c r="J497" s="647"/>
      <c r="K497" s="647"/>
      <c r="L497" s="647"/>
      <c r="M497" s="647"/>
      <c r="N497" s="647"/>
      <c r="O497" s="647"/>
      <c r="P497" s="647"/>
      <c r="Q497" s="647"/>
      <c r="R497" s="647"/>
      <c r="S497" s="647"/>
      <c r="T497" s="647"/>
      <c r="U497" s="647"/>
      <c r="V497" s="647"/>
      <c r="W497" s="647"/>
      <c r="X497" s="648"/>
      <c r="Y497" s="267" t="s">
        <v>57</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2"/>
      <c r="B498" s="873"/>
      <c r="C498" s="877"/>
      <c r="D498" s="873"/>
      <c r="E498" s="819"/>
      <c r="F498" s="820"/>
      <c r="G498" s="752"/>
      <c r="H498" s="428"/>
      <c r="I498" s="428"/>
      <c r="J498" s="428"/>
      <c r="K498" s="428"/>
      <c r="L498" s="428"/>
      <c r="M498" s="428"/>
      <c r="N498" s="428"/>
      <c r="O498" s="428"/>
      <c r="P498" s="428"/>
      <c r="Q498" s="428"/>
      <c r="R498" s="428"/>
      <c r="S498" s="428"/>
      <c r="T498" s="428"/>
      <c r="U498" s="428"/>
      <c r="V498" s="428"/>
      <c r="W498" s="428"/>
      <c r="X498" s="649"/>
      <c r="Y498" s="200" t="s">
        <v>100</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2"/>
      <c r="B499" s="873"/>
      <c r="C499" s="877"/>
      <c r="D499" s="873"/>
      <c r="E499" s="819"/>
      <c r="F499" s="820"/>
      <c r="G499" s="373"/>
      <c r="H499" s="479"/>
      <c r="I499" s="479"/>
      <c r="J499" s="479"/>
      <c r="K499" s="479"/>
      <c r="L499" s="479"/>
      <c r="M499" s="479"/>
      <c r="N499" s="479"/>
      <c r="O499" s="479"/>
      <c r="P499" s="479"/>
      <c r="Q499" s="479"/>
      <c r="R499" s="479"/>
      <c r="S499" s="479"/>
      <c r="T499" s="479"/>
      <c r="U499" s="479"/>
      <c r="V499" s="479"/>
      <c r="W499" s="479"/>
      <c r="X499" s="650"/>
      <c r="Y499" s="200" t="s">
        <v>61</v>
      </c>
      <c r="Z499" s="198"/>
      <c r="AA499" s="199"/>
      <c r="AB499" s="270" t="s">
        <v>54</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2"/>
      <c r="B500" s="873"/>
      <c r="C500" s="877"/>
      <c r="D500" s="873"/>
      <c r="E500" s="819" t="s">
        <v>313</v>
      </c>
      <c r="F500" s="820"/>
      <c r="G500" s="821" t="s">
        <v>310</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47</v>
      </c>
      <c r="AC500" s="252"/>
      <c r="AD500" s="253"/>
      <c r="AE500" s="395" t="s">
        <v>59</v>
      </c>
      <c r="AF500" s="396"/>
      <c r="AG500" s="396"/>
      <c r="AH500" s="397"/>
      <c r="AI500" s="822" t="s">
        <v>371</v>
      </c>
      <c r="AJ500" s="822"/>
      <c r="AK500" s="822"/>
      <c r="AL500" s="251"/>
      <c r="AM500" s="822" t="s">
        <v>60</v>
      </c>
      <c r="AN500" s="822"/>
      <c r="AO500" s="822"/>
      <c r="AP500" s="251"/>
      <c r="AQ500" s="251" t="s">
        <v>301</v>
      </c>
      <c r="AR500" s="252"/>
      <c r="AS500" s="252"/>
      <c r="AT500" s="253"/>
      <c r="AU500" s="254" t="s">
        <v>240</v>
      </c>
      <c r="AV500" s="254"/>
      <c r="AW500" s="254"/>
      <c r="AX500" s="255"/>
      <c r="AY500">
        <f>COUNTA($G$502)</f>
        <v>0</v>
      </c>
    </row>
    <row r="501" spans="1:51" ht="18.75" hidden="1" customHeight="1" x14ac:dyDescent="0.15">
      <c r="A501" s="872"/>
      <c r="B501" s="873"/>
      <c r="C501" s="877"/>
      <c r="D501" s="873"/>
      <c r="E501" s="819"/>
      <c r="F501" s="820"/>
      <c r="G501" s="788"/>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302</v>
      </c>
      <c r="AH501" s="226"/>
      <c r="AI501" s="823"/>
      <c r="AJ501" s="823"/>
      <c r="AK501" s="823"/>
      <c r="AL501" s="681"/>
      <c r="AM501" s="823"/>
      <c r="AN501" s="823"/>
      <c r="AO501" s="823"/>
      <c r="AP501" s="681"/>
      <c r="AQ501" s="223"/>
      <c r="AR501" s="224"/>
      <c r="AS501" s="225" t="s">
        <v>302</v>
      </c>
      <c r="AT501" s="226"/>
      <c r="AU501" s="224"/>
      <c r="AV501" s="224"/>
      <c r="AW501" s="225" t="s">
        <v>293</v>
      </c>
      <c r="AX501" s="256"/>
      <c r="AY501">
        <f>$AY$500</f>
        <v>0</v>
      </c>
    </row>
    <row r="502" spans="1:51" ht="23.25" hidden="1" customHeight="1" x14ac:dyDescent="0.15">
      <c r="A502" s="872"/>
      <c r="B502" s="873"/>
      <c r="C502" s="877"/>
      <c r="D502" s="873"/>
      <c r="E502" s="819"/>
      <c r="F502" s="820"/>
      <c r="G502" s="751"/>
      <c r="H502" s="647"/>
      <c r="I502" s="647"/>
      <c r="J502" s="647"/>
      <c r="K502" s="647"/>
      <c r="L502" s="647"/>
      <c r="M502" s="647"/>
      <c r="N502" s="647"/>
      <c r="O502" s="647"/>
      <c r="P502" s="647"/>
      <c r="Q502" s="647"/>
      <c r="R502" s="647"/>
      <c r="S502" s="647"/>
      <c r="T502" s="647"/>
      <c r="U502" s="647"/>
      <c r="V502" s="647"/>
      <c r="W502" s="647"/>
      <c r="X502" s="648"/>
      <c r="Y502" s="267" t="s">
        <v>57</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2"/>
      <c r="B503" s="873"/>
      <c r="C503" s="877"/>
      <c r="D503" s="873"/>
      <c r="E503" s="819"/>
      <c r="F503" s="820"/>
      <c r="G503" s="752"/>
      <c r="H503" s="428"/>
      <c r="I503" s="428"/>
      <c r="J503" s="428"/>
      <c r="K503" s="428"/>
      <c r="L503" s="428"/>
      <c r="M503" s="428"/>
      <c r="N503" s="428"/>
      <c r="O503" s="428"/>
      <c r="P503" s="428"/>
      <c r="Q503" s="428"/>
      <c r="R503" s="428"/>
      <c r="S503" s="428"/>
      <c r="T503" s="428"/>
      <c r="U503" s="428"/>
      <c r="V503" s="428"/>
      <c r="W503" s="428"/>
      <c r="X503" s="649"/>
      <c r="Y503" s="200" t="s">
        <v>100</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2"/>
      <c r="B504" s="873"/>
      <c r="C504" s="877"/>
      <c r="D504" s="873"/>
      <c r="E504" s="819"/>
      <c r="F504" s="820"/>
      <c r="G504" s="373"/>
      <c r="H504" s="479"/>
      <c r="I504" s="479"/>
      <c r="J504" s="479"/>
      <c r="K504" s="479"/>
      <c r="L504" s="479"/>
      <c r="M504" s="479"/>
      <c r="N504" s="479"/>
      <c r="O504" s="479"/>
      <c r="P504" s="479"/>
      <c r="Q504" s="479"/>
      <c r="R504" s="479"/>
      <c r="S504" s="479"/>
      <c r="T504" s="479"/>
      <c r="U504" s="479"/>
      <c r="V504" s="479"/>
      <c r="W504" s="479"/>
      <c r="X504" s="650"/>
      <c r="Y504" s="200" t="s">
        <v>61</v>
      </c>
      <c r="Z504" s="198"/>
      <c r="AA504" s="199"/>
      <c r="AB504" s="270" t="s">
        <v>54</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2"/>
      <c r="B505" s="873"/>
      <c r="C505" s="877"/>
      <c r="D505" s="873"/>
      <c r="E505" s="819" t="s">
        <v>313</v>
      </c>
      <c r="F505" s="820"/>
      <c r="G505" s="821" t="s">
        <v>310</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47</v>
      </c>
      <c r="AC505" s="252"/>
      <c r="AD505" s="253"/>
      <c r="AE505" s="395" t="s">
        <v>59</v>
      </c>
      <c r="AF505" s="396"/>
      <c r="AG505" s="396"/>
      <c r="AH505" s="397"/>
      <c r="AI505" s="822" t="s">
        <v>371</v>
      </c>
      <c r="AJ505" s="822"/>
      <c r="AK505" s="822"/>
      <c r="AL505" s="251"/>
      <c r="AM505" s="822" t="s">
        <v>60</v>
      </c>
      <c r="AN505" s="822"/>
      <c r="AO505" s="822"/>
      <c r="AP505" s="251"/>
      <c r="AQ505" s="251" t="s">
        <v>301</v>
      </c>
      <c r="AR505" s="252"/>
      <c r="AS505" s="252"/>
      <c r="AT505" s="253"/>
      <c r="AU505" s="254" t="s">
        <v>240</v>
      </c>
      <c r="AV505" s="254"/>
      <c r="AW505" s="254"/>
      <c r="AX505" s="255"/>
      <c r="AY505">
        <f>COUNTA($G$507)</f>
        <v>0</v>
      </c>
    </row>
    <row r="506" spans="1:51" ht="18.75" hidden="1" customHeight="1" x14ac:dyDescent="0.15">
      <c r="A506" s="872"/>
      <c r="B506" s="873"/>
      <c r="C506" s="877"/>
      <c r="D506" s="873"/>
      <c r="E506" s="819"/>
      <c r="F506" s="820"/>
      <c r="G506" s="788"/>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302</v>
      </c>
      <c r="AH506" s="226"/>
      <c r="AI506" s="823"/>
      <c r="AJ506" s="823"/>
      <c r="AK506" s="823"/>
      <c r="AL506" s="681"/>
      <c r="AM506" s="823"/>
      <c r="AN506" s="823"/>
      <c r="AO506" s="823"/>
      <c r="AP506" s="681"/>
      <c r="AQ506" s="223"/>
      <c r="AR506" s="224"/>
      <c r="AS506" s="225" t="s">
        <v>302</v>
      </c>
      <c r="AT506" s="226"/>
      <c r="AU506" s="224"/>
      <c r="AV506" s="224"/>
      <c r="AW506" s="225" t="s">
        <v>293</v>
      </c>
      <c r="AX506" s="256"/>
      <c r="AY506">
        <f>$AY$505</f>
        <v>0</v>
      </c>
    </row>
    <row r="507" spans="1:51" ht="23.25" hidden="1" customHeight="1" x14ac:dyDescent="0.15">
      <c r="A507" s="872"/>
      <c r="B507" s="873"/>
      <c r="C507" s="877"/>
      <c r="D507" s="873"/>
      <c r="E507" s="819"/>
      <c r="F507" s="820"/>
      <c r="G507" s="751"/>
      <c r="H507" s="647"/>
      <c r="I507" s="647"/>
      <c r="J507" s="647"/>
      <c r="K507" s="647"/>
      <c r="L507" s="647"/>
      <c r="M507" s="647"/>
      <c r="N507" s="647"/>
      <c r="O507" s="647"/>
      <c r="P507" s="647"/>
      <c r="Q507" s="647"/>
      <c r="R507" s="647"/>
      <c r="S507" s="647"/>
      <c r="T507" s="647"/>
      <c r="U507" s="647"/>
      <c r="V507" s="647"/>
      <c r="W507" s="647"/>
      <c r="X507" s="648"/>
      <c r="Y507" s="267" t="s">
        <v>57</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2"/>
      <c r="B508" s="873"/>
      <c r="C508" s="877"/>
      <c r="D508" s="873"/>
      <c r="E508" s="819"/>
      <c r="F508" s="820"/>
      <c r="G508" s="752"/>
      <c r="H508" s="428"/>
      <c r="I508" s="428"/>
      <c r="J508" s="428"/>
      <c r="K508" s="428"/>
      <c r="L508" s="428"/>
      <c r="M508" s="428"/>
      <c r="N508" s="428"/>
      <c r="O508" s="428"/>
      <c r="P508" s="428"/>
      <c r="Q508" s="428"/>
      <c r="R508" s="428"/>
      <c r="S508" s="428"/>
      <c r="T508" s="428"/>
      <c r="U508" s="428"/>
      <c r="V508" s="428"/>
      <c r="W508" s="428"/>
      <c r="X508" s="649"/>
      <c r="Y508" s="200" t="s">
        <v>100</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2"/>
      <c r="B509" s="873"/>
      <c r="C509" s="877"/>
      <c r="D509" s="873"/>
      <c r="E509" s="819"/>
      <c r="F509" s="820"/>
      <c r="G509" s="373"/>
      <c r="H509" s="479"/>
      <c r="I509" s="479"/>
      <c r="J509" s="479"/>
      <c r="K509" s="479"/>
      <c r="L509" s="479"/>
      <c r="M509" s="479"/>
      <c r="N509" s="479"/>
      <c r="O509" s="479"/>
      <c r="P509" s="479"/>
      <c r="Q509" s="479"/>
      <c r="R509" s="479"/>
      <c r="S509" s="479"/>
      <c r="T509" s="479"/>
      <c r="U509" s="479"/>
      <c r="V509" s="479"/>
      <c r="W509" s="479"/>
      <c r="X509" s="650"/>
      <c r="Y509" s="200" t="s">
        <v>61</v>
      </c>
      <c r="Z509" s="198"/>
      <c r="AA509" s="199"/>
      <c r="AB509" s="270" t="s">
        <v>54</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2"/>
      <c r="B510" s="873"/>
      <c r="C510" s="877"/>
      <c r="D510" s="873"/>
      <c r="E510" s="819" t="s">
        <v>314</v>
      </c>
      <c r="F510" s="820"/>
      <c r="G510" s="821" t="s">
        <v>312</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47</v>
      </c>
      <c r="AC510" s="252"/>
      <c r="AD510" s="253"/>
      <c r="AE510" s="395" t="s">
        <v>59</v>
      </c>
      <c r="AF510" s="396"/>
      <c r="AG510" s="396"/>
      <c r="AH510" s="397"/>
      <c r="AI510" s="822" t="s">
        <v>371</v>
      </c>
      <c r="AJ510" s="822"/>
      <c r="AK510" s="822"/>
      <c r="AL510" s="251"/>
      <c r="AM510" s="822" t="s">
        <v>60</v>
      </c>
      <c r="AN510" s="822"/>
      <c r="AO510" s="822"/>
      <c r="AP510" s="251"/>
      <c r="AQ510" s="251" t="s">
        <v>301</v>
      </c>
      <c r="AR510" s="252"/>
      <c r="AS510" s="252"/>
      <c r="AT510" s="253"/>
      <c r="AU510" s="254" t="s">
        <v>240</v>
      </c>
      <c r="AV510" s="254"/>
      <c r="AW510" s="254"/>
      <c r="AX510" s="255"/>
      <c r="AY510">
        <f>COUNTA($G$512)</f>
        <v>0</v>
      </c>
    </row>
    <row r="511" spans="1:51" ht="18.75" hidden="1" customHeight="1" x14ac:dyDescent="0.15">
      <c r="A511" s="872"/>
      <c r="B511" s="873"/>
      <c r="C511" s="877"/>
      <c r="D511" s="873"/>
      <c r="E511" s="819"/>
      <c r="F511" s="820"/>
      <c r="G511" s="788"/>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302</v>
      </c>
      <c r="AH511" s="226"/>
      <c r="AI511" s="823"/>
      <c r="AJ511" s="823"/>
      <c r="AK511" s="823"/>
      <c r="AL511" s="681"/>
      <c r="AM511" s="823"/>
      <c r="AN511" s="823"/>
      <c r="AO511" s="823"/>
      <c r="AP511" s="681"/>
      <c r="AQ511" s="223"/>
      <c r="AR511" s="224"/>
      <c r="AS511" s="225" t="s">
        <v>302</v>
      </c>
      <c r="AT511" s="226"/>
      <c r="AU511" s="224"/>
      <c r="AV511" s="224"/>
      <c r="AW511" s="225" t="s">
        <v>293</v>
      </c>
      <c r="AX511" s="256"/>
      <c r="AY511">
        <f>$AY$510</f>
        <v>0</v>
      </c>
    </row>
    <row r="512" spans="1:51" ht="23.25" hidden="1" customHeight="1" x14ac:dyDescent="0.15">
      <c r="A512" s="872"/>
      <c r="B512" s="873"/>
      <c r="C512" s="877"/>
      <c r="D512" s="873"/>
      <c r="E512" s="819"/>
      <c r="F512" s="820"/>
      <c r="G512" s="751"/>
      <c r="H512" s="647"/>
      <c r="I512" s="647"/>
      <c r="J512" s="647"/>
      <c r="K512" s="647"/>
      <c r="L512" s="647"/>
      <c r="M512" s="647"/>
      <c r="N512" s="647"/>
      <c r="O512" s="647"/>
      <c r="P512" s="647"/>
      <c r="Q512" s="647"/>
      <c r="R512" s="647"/>
      <c r="S512" s="647"/>
      <c r="T512" s="647"/>
      <c r="U512" s="647"/>
      <c r="V512" s="647"/>
      <c r="W512" s="647"/>
      <c r="X512" s="648"/>
      <c r="Y512" s="267" t="s">
        <v>57</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2"/>
      <c r="B513" s="873"/>
      <c r="C513" s="877"/>
      <c r="D513" s="873"/>
      <c r="E513" s="819"/>
      <c r="F513" s="820"/>
      <c r="G513" s="752"/>
      <c r="H513" s="428"/>
      <c r="I513" s="428"/>
      <c r="J513" s="428"/>
      <c r="K513" s="428"/>
      <c r="L513" s="428"/>
      <c r="M513" s="428"/>
      <c r="N513" s="428"/>
      <c r="O513" s="428"/>
      <c r="P513" s="428"/>
      <c r="Q513" s="428"/>
      <c r="R513" s="428"/>
      <c r="S513" s="428"/>
      <c r="T513" s="428"/>
      <c r="U513" s="428"/>
      <c r="V513" s="428"/>
      <c r="W513" s="428"/>
      <c r="X513" s="649"/>
      <c r="Y513" s="200" t="s">
        <v>100</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2"/>
      <c r="B514" s="873"/>
      <c r="C514" s="877"/>
      <c r="D514" s="873"/>
      <c r="E514" s="819"/>
      <c r="F514" s="820"/>
      <c r="G514" s="373"/>
      <c r="H514" s="479"/>
      <c r="I514" s="479"/>
      <c r="J514" s="479"/>
      <c r="K514" s="479"/>
      <c r="L514" s="479"/>
      <c r="M514" s="479"/>
      <c r="N514" s="479"/>
      <c r="O514" s="479"/>
      <c r="P514" s="479"/>
      <c r="Q514" s="479"/>
      <c r="R514" s="479"/>
      <c r="S514" s="479"/>
      <c r="T514" s="479"/>
      <c r="U514" s="479"/>
      <c r="V514" s="479"/>
      <c r="W514" s="479"/>
      <c r="X514" s="650"/>
      <c r="Y514" s="200" t="s">
        <v>61</v>
      </c>
      <c r="Z514" s="198"/>
      <c r="AA514" s="199"/>
      <c r="AB514" s="270" t="s">
        <v>54</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2"/>
      <c r="B515" s="873"/>
      <c r="C515" s="877"/>
      <c r="D515" s="873"/>
      <c r="E515" s="819" t="s">
        <v>314</v>
      </c>
      <c r="F515" s="820"/>
      <c r="G515" s="821" t="s">
        <v>312</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47</v>
      </c>
      <c r="AC515" s="252"/>
      <c r="AD515" s="253"/>
      <c r="AE515" s="395" t="s">
        <v>59</v>
      </c>
      <c r="AF515" s="396"/>
      <c r="AG515" s="396"/>
      <c r="AH515" s="397"/>
      <c r="AI515" s="822" t="s">
        <v>371</v>
      </c>
      <c r="AJ515" s="822"/>
      <c r="AK515" s="822"/>
      <c r="AL515" s="251"/>
      <c r="AM515" s="822" t="s">
        <v>60</v>
      </c>
      <c r="AN515" s="822"/>
      <c r="AO515" s="822"/>
      <c r="AP515" s="251"/>
      <c r="AQ515" s="251" t="s">
        <v>301</v>
      </c>
      <c r="AR515" s="252"/>
      <c r="AS515" s="252"/>
      <c r="AT515" s="253"/>
      <c r="AU515" s="254" t="s">
        <v>240</v>
      </c>
      <c r="AV515" s="254"/>
      <c r="AW515" s="254"/>
      <c r="AX515" s="255"/>
      <c r="AY515">
        <f>COUNTA($G$517)</f>
        <v>0</v>
      </c>
    </row>
    <row r="516" spans="1:51" ht="18.75" hidden="1" customHeight="1" x14ac:dyDescent="0.15">
      <c r="A516" s="872"/>
      <c r="B516" s="873"/>
      <c r="C516" s="877"/>
      <c r="D516" s="873"/>
      <c r="E516" s="819"/>
      <c r="F516" s="820"/>
      <c r="G516" s="788"/>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302</v>
      </c>
      <c r="AH516" s="226"/>
      <c r="AI516" s="823"/>
      <c r="AJ516" s="823"/>
      <c r="AK516" s="823"/>
      <c r="AL516" s="681"/>
      <c r="AM516" s="823"/>
      <c r="AN516" s="823"/>
      <c r="AO516" s="823"/>
      <c r="AP516" s="681"/>
      <c r="AQ516" s="223"/>
      <c r="AR516" s="224"/>
      <c r="AS516" s="225" t="s">
        <v>302</v>
      </c>
      <c r="AT516" s="226"/>
      <c r="AU516" s="224"/>
      <c r="AV516" s="224"/>
      <c r="AW516" s="225" t="s">
        <v>293</v>
      </c>
      <c r="AX516" s="256"/>
      <c r="AY516">
        <f>$AY$515</f>
        <v>0</v>
      </c>
    </row>
    <row r="517" spans="1:51" ht="23.25" hidden="1" customHeight="1" x14ac:dyDescent="0.15">
      <c r="A517" s="872"/>
      <c r="B517" s="873"/>
      <c r="C517" s="877"/>
      <c r="D517" s="873"/>
      <c r="E517" s="819"/>
      <c r="F517" s="820"/>
      <c r="G517" s="751"/>
      <c r="H517" s="647"/>
      <c r="I517" s="647"/>
      <c r="J517" s="647"/>
      <c r="K517" s="647"/>
      <c r="L517" s="647"/>
      <c r="M517" s="647"/>
      <c r="N517" s="647"/>
      <c r="O517" s="647"/>
      <c r="P517" s="647"/>
      <c r="Q517" s="647"/>
      <c r="R517" s="647"/>
      <c r="S517" s="647"/>
      <c r="T517" s="647"/>
      <c r="U517" s="647"/>
      <c r="V517" s="647"/>
      <c r="W517" s="647"/>
      <c r="X517" s="648"/>
      <c r="Y517" s="267" t="s">
        <v>57</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2"/>
      <c r="B518" s="873"/>
      <c r="C518" s="877"/>
      <c r="D518" s="873"/>
      <c r="E518" s="819"/>
      <c r="F518" s="820"/>
      <c r="G518" s="752"/>
      <c r="H518" s="428"/>
      <c r="I518" s="428"/>
      <c r="J518" s="428"/>
      <c r="K518" s="428"/>
      <c r="L518" s="428"/>
      <c r="M518" s="428"/>
      <c r="N518" s="428"/>
      <c r="O518" s="428"/>
      <c r="P518" s="428"/>
      <c r="Q518" s="428"/>
      <c r="R518" s="428"/>
      <c r="S518" s="428"/>
      <c r="T518" s="428"/>
      <c r="U518" s="428"/>
      <c r="V518" s="428"/>
      <c r="W518" s="428"/>
      <c r="X518" s="649"/>
      <c r="Y518" s="200" t="s">
        <v>100</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2"/>
      <c r="B519" s="873"/>
      <c r="C519" s="877"/>
      <c r="D519" s="873"/>
      <c r="E519" s="819"/>
      <c r="F519" s="820"/>
      <c r="G519" s="373"/>
      <c r="H519" s="479"/>
      <c r="I519" s="479"/>
      <c r="J519" s="479"/>
      <c r="K519" s="479"/>
      <c r="L519" s="479"/>
      <c r="M519" s="479"/>
      <c r="N519" s="479"/>
      <c r="O519" s="479"/>
      <c r="P519" s="479"/>
      <c r="Q519" s="479"/>
      <c r="R519" s="479"/>
      <c r="S519" s="479"/>
      <c r="T519" s="479"/>
      <c r="U519" s="479"/>
      <c r="V519" s="479"/>
      <c r="W519" s="479"/>
      <c r="X519" s="650"/>
      <c r="Y519" s="200" t="s">
        <v>61</v>
      </c>
      <c r="Z519" s="198"/>
      <c r="AA519" s="199"/>
      <c r="AB519" s="270" t="s">
        <v>54</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2"/>
      <c r="B520" s="873"/>
      <c r="C520" s="877"/>
      <c r="D520" s="873"/>
      <c r="E520" s="819" t="s">
        <v>314</v>
      </c>
      <c r="F520" s="820"/>
      <c r="G520" s="821" t="s">
        <v>312</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47</v>
      </c>
      <c r="AC520" s="252"/>
      <c r="AD520" s="253"/>
      <c r="AE520" s="395" t="s">
        <v>59</v>
      </c>
      <c r="AF520" s="396"/>
      <c r="AG520" s="396"/>
      <c r="AH520" s="397"/>
      <c r="AI520" s="822" t="s">
        <v>371</v>
      </c>
      <c r="AJ520" s="822"/>
      <c r="AK520" s="822"/>
      <c r="AL520" s="251"/>
      <c r="AM520" s="822" t="s">
        <v>60</v>
      </c>
      <c r="AN520" s="822"/>
      <c r="AO520" s="822"/>
      <c r="AP520" s="251"/>
      <c r="AQ520" s="251" t="s">
        <v>301</v>
      </c>
      <c r="AR520" s="252"/>
      <c r="AS520" s="252"/>
      <c r="AT520" s="253"/>
      <c r="AU520" s="254" t="s">
        <v>240</v>
      </c>
      <c r="AV520" s="254"/>
      <c r="AW520" s="254"/>
      <c r="AX520" s="255"/>
      <c r="AY520">
        <f>COUNTA($G$522)</f>
        <v>0</v>
      </c>
    </row>
    <row r="521" spans="1:51" ht="18.75" hidden="1" customHeight="1" x14ac:dyDescent="0.15">
      <c r="A521" s="872"/>
      <c r="B521" s="873"/>
      <c r="C521" s="877"/>
      <c r="D521" s="873"/>
      <c r="E521" s="819"/>
      <c r="F521" s="820"/>
      <c r="G521" s="788"/>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302</v>
      </c>
      <c r="AH521" s="226"/>
      <c r="AI521" s="823"/>
      <c r="AJ521" s="823"/>
      <c r="AK521" s="823"/>
      <c r="AL521" s="681"/>
      <c r="AM521" s="823"/>
      <c r="AN521" s="823"/>
      <c r="AO521" s="823"/>
      <c r="AP521" s="681"/>
      <c r="AQ521" s="223"/>
      <c r="AR521" s="224"/>
      <c r="AS521" s="225" t="s">
        <v>302</v>
      </c>
      <c r="AT521" s="226"/>
      <c r="AU521" s="224"/>
      <c r="AV521" s="224"/>
      <c r="AW521" s="225" t="s">
        <v>293</v>
      </c>
      <c r="AX521" s="256"/>
      <c r="AY521">
        <f>$AY$520</f>
        <v>0</v>
      </c>
    </row>
    <row r="522" spans="1:51" ht="23.25" hidden="1" customHeight="1" x14ac:dyDescent="0.15">
      <c r="A522" s="872"/>
      <c r="B522" s="873"/>
      <c r="C522" s="877"/>
      <c r="D522" s="873"/>
      <c r="E522" s="819"/>
      <c r="F522" s="820"/>
      <c r="G522" s="751"/>
      <c r="H522" s="647"/>
      <c r="I522" s="647"/>
      <c r="J522" s="647"/>
      <c r="K522" s="647"/>
      <c r="L522" s="647"/>
      <c r="M522" s="647"/>
      <c r="N522" s="647"/>
      <c r="O522" s="647"/>
      <c r="P522" s="647"/>
      <c r="Q522" s="647"/>
      <c r="R522" s="647"/>
      <c r="S522" s="647"/>
      <c r="T522" s="647"/>
      <c r="U522" s="647"/>
      <c r="V522" s="647"/>
      <c r="W522" s="647"/>
      <c r="X522" s="648"/>
      <c r="Y522" s="267" t="s">
        <v>57</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2"/>
      <c r="B523" s="873"/>
      <c r="C523" s="877"/>
      <c r="D523" s="873"/>
      <c r="E523" s="819"/>
      <c r="F523" s="820"/>
      <c r="G523" s="752"/>
      <c r="H523" s="428"/>
      <c r="I523" s="428"/>
      <c r="J523" s="428"/>
      <c r="K523" s="428"/>
      <c r="L523" s="428"/>
      <c r="M523" s="428"/>
      <c r="N523" s="428"/>
      <c r="O523" s="428"/>
      <c r="P523" s="428"/>
      <c r="Q523" s="428"/>
      <c r="R523" s="428"/>
      <c r="S523" s="428"/>
      <c r="T523" s="428"/>
      <c r="U523" s="428"/>
      <c r="V523" s="428"/>
      <c r="W523" s="428"/>
      <c r="X523" s="649"/>
      <c r="Y523" s="200" t="s">
        <v>100</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2"/>
      <c r="B524" s="873"/>
      <c r="C524" s="877"/>
      <c r="D524" s="873"/>
      <c r="E524" s="819"/>
      <c r="F524" s="820"/>
      <c r="G524" s="373"/>
      <c r="H524" s="479"/>
      <c r="I524" s="479"/>
      <c r="J524" s="479"/>
      <c r="K524" s="479"/>
      <c r="L524" s="479"/>
      <c r="M524" s="479"/>
      <c r="N524" s="479"/>
      <c r="O524" s="479"/>
      <c r="P524" s="479"/>
      <c r="Q524" s="479"/>
      <c r="R524" s="479"/>
      <c r="S524" s="479"/>
      <c r="T524" s="479"/>
      <c r="U524" s="479"/>
      <c r="V524" s="479"/>
      <c r="W524" s="479"/>
      <c r="X524" s="650"/>
      <c r="Y524" s="200" t="s">
        <v>61</v>
      </c>
      <c r="Z524" s="198"/>
      <c r="AA524" s="199"/>
      <c r="AB524" s="270" t="s">
        <v>54</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2"/>
      <c r="B525" s="873"/>
      <c r="C525" s="877"/>
      <c r="D525" s="873"/>
      <c r="E525" s="819" t="s">
        <v>314</v>
      </c>
      <c r="F525" s="820"/>
      <c r="G525" s="821" t="s">
        <v>312</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47</v>
      </c>
      <c r="AC525" s="252"/>
      <c r="AD525" s="253"/>
      <c r="AE525" s="395" t="s">
        <v>59</v>
      </c>
      <c r="AF525" s="396"/>
      <c r="AG525" s="396"/>
      <c r="AH525" s="397"/>
      <c r="AI525" s="822" t="s">
        <v>371</v>
      </c>
      <c r="AJ525" s="822"/>
      <c r="AK525" s="822"/>
      <c r="AL525" s="251"/>
      <c r="AM525" s="822" t="s">
        <v>60</v>
      </c>
      <c r="AN525" s="822"/>
      <c r="AO525" s="822"/>
      <c r="AP525" s="251"/>
      <c r="AQ525" s="251" t="s">
        <v>301</v>
      </c>
      <c r="AR525" s="252"/>
      <c r="AS525" s="252"/>
      <c r="AT525" s="253"/>
      <c r="AU525" s="254" t="s">
        <v>240</v>
      </c>
      <c r="AV525" s="254"/>
      <c r="AW525" s="254"/>
      <c r="AX525" s="255"/>
      <c r="AY525">
        <f>COUNTA($G$527)</f>
        <v>0</v>
      </c>
    </row>
    <row r="526" spans="1:51" ht="18.75" hidden="1" customHeight="1" x14ac:dyDescent="0.15">
      <c r="A526" s="872"/>
      <c r="B526" s="873"/>
      <c r="C526" s="877"/>
      <c r="D526" s="873"/>
      <c r="E526" s="819"/>
      <c r="F526" s="820"/>
      <c r="G526" s="788"/>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302</v>
      </c>
      <c r="AH526" s="226"/>
      <c r="AI526" s="823"/>
      <c r="AJ526" s="823"/>
      <c r="AK526" s="823"/>
      <c r="AL526" s="681"/>
      <c r="AM526" s="823"/>
      <c r="AN526" s="823"/>
      <c r="AO526" s="823"/>
      <c r="AP526" s="681"/>
      <c r="AQ526" s="223"/>
      <c r="AR526" s="224"/>
      <c r="AS526" s="225" t="s">
        <v>302</v>
      </c>
      <c r="AT526" s="226"/>
      <c r="AU526" s="224"/>
      <c r="AV526" s="224"/>
      <c r="AW526" s="225" t="s">
        <v>293</v>
      </c>
      <c r="AX526" s="256"/>
      <c r="AY526">
        <f>$AY$525</f>
        <v>0</v>
      </c>
    </row>
    <row r="527" spans="1:51" ht="23.25" hidden="1" customHeight="1" x14ac:dyDescent="0.15">
      <c r="A527" s="872"/>
      <c r="B527" s="873"/>
      <c r="C527" s="877"/>
      <c r="D527" s="873"/>
      <c r="E527" s="819"/>
      <c r="F527" s="820"/>
      <c r="G527" s="751"/>
      <c r="H527" s="647"/>
      <c r="I527" s="647"/>
      <c r="J527" s="647"/>
      <c r="K527" s="647"/>
      <c r="L527" s="647"/>
      <c r="M527" s="647"/>
      <c r="N527" s="647"/>
      <c r="O527" s="647"/>
      <c r="P527" s="647"/>
      <c r="Q527" s="647"/>
      <c r="R527" s="647"/>
      <c r="S527" s="647"/>
      <c r="T527" s="647"/>
      <c r="U527" s="647"/>
      <c r="V527" s="647"/>
      <c r="W527" s="647"/>
      <c r="X527" s="648"/>
      <c r="Y527" s="267" t="s">
        <v>57</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2"/>
      <c r="B528" s="873"/>
      <c r="C528" s="877"/>
      <c r="D528" s="873"/>
      <c r="E528" s="819"/>
      <c r="F528" s="820"/>
      <c r="G528" s="752"/>
      <c r="H528" s="428"/>
      <c r="I528" s="428"/>
      <c r="J528" s="428"/>
      <c r="K528" s="428"/>
      <c r="L528" s="428"/>
      <c r="M528" s="428"/>
      <c r="N528" s="428"/>
      <c r="O528" s="428"/>
      <c r="P528" s="428"/>
      <c r="Q528" s="428"/>
      <c r="R528" s="428"/>
      <c r="S528" s="428"/>
      <c r="T528" s="428"/>
      <c r="U528" s="428"/>
      <c r="V528" s="428"/>
      <c r="W528" s="428"/>
      <c r="X528" s="649"/>
      <c r="Y528" s="200" t="s">
        <v>100</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2"/>
      <c r="B529" s="873"/>
      <c r="C529" s="877"/>
      <c r="D529" s="873"/>
      <c r="E529" s="819"/>
      <c r="F529" s="820"/>
      <c r="G529" s="373"/>
      <c r="H529" s="479"/>
      <c r="I529" s="479"/>
      <c r="J529" s="479"/>
      <c r="K529" s="479"/>
      <c r="L529" s="479"/>
      <c r="M529" s="479"/>
      <c r="N529" s="479"/>
      <c r="O529" s="479"/>
      <c r="P529" s="479"/>
      <c r="Q529" s="479"/>
      <c r="R529" s="479"/>
      <c r="S529" s="479"/>
      <c r="T529" s="479"/>
      <c r="U529" s="479"/>
      <c r="V529" s="479"/>
      <c r="W529" s="479"/>
      <c r="X529" s="650"/>
      <c r="Y529" s="200" t="s">
        <v>61</v>
      </c>
      <c r="Z529" s="198"/>
      <c r="AA529" s="199"/>
      <c r="AB529" s="270" t="s">
        <v>54</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2"/>
      <c r="B530" s="873"/>
      <c r="C530" s="877"/>
      <c r="D530" s="873"/>
      <c r="E530" s="819" t="s">
        <v>314</v>
      </c>
      <c r="F530" s="820"/>
      <c r="G530" s="821" t="s">
        <v>312</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47</v>
      </c>
      <c r="AC530" s="252"/>
      <c r="AD530" s="253"/>
      <c r="AE530" s="395" t="s">
        <v>59</v>
      </c>
      <c r="AF530" s="396"/>
      <c r="AG530" s="396"/>
      <c r="AH530" s="397"/>
      <c r="AI530" s="822" t="s">
        <v>371</v>
      </c>
      <c r="AJ530" s="822"/>
      <c r="AK530" s="822"/>
      <c r="AL530" s="251"/>
      <c r="AM530" s="822" t="s">
        <v>60</v>
      </c>
      <c r="AN530" s="822"/>
      <c r="AO530" s="822"/>
      <c r="AP530" s="251"/>
      <c r="AQ530" s="251" t="s">
        <v>301</v>
      </c>
      <c r="AR530" s="252"/>
      <c r="AS530" s="252"/>
      <c r="AT530" s="253"/>
      <c r="AU530" s="254" t="s">
        <v>240</v>
      </c>
      <c r="AV530" s="254"/>
      <c r="AW530" s="254"/>
      <c r="AX530" s="255"/>
      <c r="AY530">
        <f>COUNTA($G$532)</f>
        <v>0</v>
      </c>
    </row>
    <row r="531" spans="1:51" ht="18.75" hidden="1" customHeight="1" x14ac:dyDescent="0.15">
      <c r="A531" s="872"/>
      <c r="B531" s="873"/>
      <c r="C531" s="877"/>
      <c r="D531" s="873"/>
      <c r="E531" s="819"/>
      <c r="F531" s="820"/>
      <c r="G531" s="788"/>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302</v>
      </c>
      <c r="AH531" s="226"/>
      <c r="AI531" s="823"/>
      <c r="AJ531" s="823"/>
      <c r="AK531" s="823"/>
      <c r="AL531" s="681"/>
      <c r="AM531" s="823"/>
      <c r="AN531" s="823"/>
      <c r="AO531" s="823"/>
      <c r="AP531" s="681"/>
      <c r="AQ531" s="223"/>
      <c r="AR531" s="224"/>
      <c r="AS531" s="225" t="s">
        <v>302</v>
      </c>
      <c r="AT531" s="226"/>
      <c r="AU531" s="224"/>
      <c r="AV531" s="224"/>
      <c r="AW531" s="225" t="s">
        <v>293</v>
      </c>
      <c r="AX531" s="256"/>
      <c r="AY531">
        <f>$AY$530</f>
        <v>0</v>
      </c>
    </row>
    <row r="532" spans="1:51" ht="23.25" hidden="1" customHeight="1" x14ac:dyDescent="0.15">
      <c r="A532" s="872"/>
      <c r="B532" s="873"/>
      <c r="C532" s="877"/>
      <c r="D532" s="873"/>
      <c r="E532" s="819"/>
      <c r="F532" s="820"/>
      <c r="G532" s="751"/>
      <c r="H532" s="647"/>
      <c r="I532" s="647"/>
      <c r="J532" s="647"/>
      <c r="K532" s="647"/>
      <c r="L532" s="647"/>
      <c r="M532" s="647"/>
      <c r="N532" s="647"/>
      <c r="O532" s="647"/>
      <c r="P532" s="647"/>
      <c r="Q532" s="647"/>
      <c r="R532" s="647"/>
      <c r="S532" s="647"/>
      <c r="T532" s="647"/>
      <c r="U532" s="647"/>
      <c r="V532" s="647"/>
      <c r="W532" s="647"/>
      <c r="X532" s="648"/>
      <c r="Y532" s="267" t="s">
        <v>57</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2"/>
      <c r="B533" s="873"/>
      <c r="C533" s="877"/>
      <c r="D533" s="873"/>
      <c r="E533" s="819"/>
      <c r="F533" s="820"/>
      <c r="G533" s="752"/>
      <c r="H533" s="428"/>
      <c r="I533" s="428"/>
      <c r="J533" s="428"/>
      <c r="K533" s="428"/>
      <c r="L533" s="428"/>
      <c r="M533" s="428"/>
      <c r="N533" s="428"/>
      <c r="O533" s="428"/>
      <c r="P533" s="428"/>
      <c r="Q533" s="428"/>
      <c r="R533" s="428"/>
      <c r="S533" s="428"/>
      <c r="T533" s="428"/>
      <c r="U533" s="428"/>
      <c r="V533" s="428"/>
      <c r="W533" s="428"/>
      <c r="X533" s="649"/>
      <c r="Y533" s="200" t="s">
        <v>100</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2"/>
      <c r="B534" s="873"/>
      <c r="C534" s="877"/>
      <c r="D534" s="873"/>
      <c r="E534" s="819"/>
      <c r="F534" s="820"/>
      <c r="G534" s="373"/>
      <c r="H534" s="479"/>
      <c r="I534" s="479"/>
      <c r="J534" s="479"/>
      <c r="K534" s="479"/>
      <c r="L534" s="479"/>
      <c r="M534" s="479"/>
      <c r="N534" s="479"/>
      <c r="O534" s="479"/>
      <c r="P534" s="479"/>
      <c r="Q534" s="479"/>
      <c r="R534" s="479"/>
      <c r="S534" s="479"/>
      <c r="T534" s="479"/>
      <c r="U534" s="479"/>
      <c r="V534" s="479"/>
      <c r="W534" s="479"/>
      <c r="X534" s="650"/>
      <c r="Y534" s="200" t="s">
        <v>61</v>
      </c>
      <c r="Z534" s="198"/>
      <c r="AA534" s="199"/>
      <c r="AB534" s="270" t="s">
        <v>54</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2"/>
      <c r="B535" s="873"/>
      <c r="C535" s="877"/>
      <c r="D535" s="873"/>
      <c r="E535" s="386" t="s">
        <v>146</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2"/>
      <c r="B536" s="873"/>
      <c r="C536" s="877"/>
      <c r="D536" s="873"/>
      <c r="E536" s="793"/>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4"/>
      <c r="AY536">
        <f>$AY$535</f>
        <v>0</v>
      </c>
    </row>
    <row r="537" spans="1:51" ht="24.75" hidden="1" customHeight="1" x14ac:dyDescent="0.15">
      <c r="A537" s="872"/>
      <c r="B537" s="873"/>
      <c r="C537" s="877"/>
      <c r="D537" s="873"/>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2"/>
      <c r="B538" s="873"/>
      <c r="C538" s="877"/>
      <c r="D538" s="873"/>
      <c r="E538" s="371" t="s">
        <v>445</v>
      </c>
      <c r="F538" s="372"/>
      <c r="G538" s="390" t="s">
        <v>331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2"/>
      <c r="B539" s="873"/>
      <c r="C539" s="877"/>
      <c r="D539" s="873"/>
      <c r="E539" s="819" t="s">
        <v>313</v>
      </c>
      <c r="F539" s="820"/>
      <c r="G539" s="821" t="s">
        <v>310</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47</v>
      </c>
      <c r="AC539" s="252"/>
      <c r="AD539" s="253"/>
      <c r="AE539" s="395" t="s">
        <v>59</v>
      </c>
      <c r="AF539" s="396"/>
      <c r="AG539" s="396"/>
      <c r="AH539" s="397"/>
      <c r="AI539" s="822" t="s">
        <v>371</v>
      </c>
      <c r="AJ539" s="822"/>
      <c r="AK539" s="822"/>
      <c r="AL539" s="251"/>
      <c r="AM539" s="822" t="s">
        <v>60</v>
      </c>
      <c r="AN539" s="822"/>
      <c r="AO539" s="822"/>
      <c r="AP539" s="251"/>
      <c r="AQ539" s="251" t="s">
        <v>301</v>
      </c>
      <c r="AR539" s="252"/>
      <c r="AS539" s="252"/>
      <c r="AT539" s="253"/>
      <c r="AU539" s="254" t="s">
        <v>240</v>
      </c>
      <c r="AV539" s="254"/>
      <c r="AW539" s="254"/>
      <c r="AX539" s="255"/>
      <c r="AY539">
        <f>COUNTA($G$541)</f>
        <v>0</v>
      </c>
    </row>
    <row r="540" spans="1:51" ht="18.75" hidden="1" customHeight="1" x14ac:dyDescent="0.15">
      <c r="A540" s="872"/>
      <c r="B540" s="873"/>
      <c r="C540" s="877"/>
      <c r="D540" s="873"/>
      <c r="E540" s="819"/>
      <c r="F540" s="820"/>
      <c r="G540" s="788"/>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302</v>
      </c>
      <c r="AH540" s="226"/>
      <c r="AI540" s="823"/>
      <c r="AJ540" s="823"/>
      <c r="AK540" s="823"/>
      <c r="AL540" s="681"/>
      <c r="AM540" s="823"/>
      <c r="AN540" s="823"/>
      <c r="AO540" s="823"/>
      <c r="AP540" s="681"/>
      <c r="AQ540" s="223"/>
      <c r="AR540" s="224"/>
      <c r="AS540" s="225" t="s">
        <v>302</v>
      </c>
      <c r="AT540" s="226"/>
      <c r="AU540" s="224"/>
      <c r="AV540" s="224"/>
      <c r="AW540" s="225" t="s">
        <v>293</v>
      </c>
      <c r="AX540" s="256"/>
      <c r="AY540">
        <f>$AY$539</f>
        <v>0</v>
      </c>
    </row>
    <row r="541" spans="1:51" ht="23.25" hidden="1" customHeight="1" x14ac:dyDescent="0.15">
      <c r="A541" s="872"/>
      <c r="B541" s="873"/>
      <c r="C541" s="877"/>
      <c r="D541" s="873"/>
      <c r="E541" s="819"/>
      <c r="F541" s="820"/>
      <c r="G541" s="751"/>
      <c r="H541" s="647"/>
      <c r="I541" s="647"/>
      <c r="J541" s="647"/>
      <c r="K541" s="647"/>
      <c r="L541" s="647"/>
      <c r="M541" s="647"/>
      <c r="N541" s="647"/>
      <c r="O541" s="647"/>
      <c r="P541" s="647"/>
      <c r="Q541" s="647"/>
      <c r="R541" s="647"/>
      <c r="S541" s="647"/>
      <c r="T541" s="647"/>
      <c r="U541" s="647"/>
      <c r="V541" s="647"/>
      <c r="W541" s="647"/>
      <c r="X541" s="648"/>
      <c r="Y541" s="267" t="s">
        <v>57</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2"/>
      <c r="B542" s="873"/>
      <c r="C542" s="877"/>
      <c r="D542" s="873"/>
      <c r="E542" s="819"/>
      <c r="F542" s="820"/>
      <c r="G542" s="752"/>
      <c r="H542" s="428"/>
      <c r="I542" s="428"/>
      <c r="J542" s="428"/>
      <c r="K542" s="428"/>
      <c r="L542" s="428"/>
      <c r="M542" s="428"/>
      <c r="N542" s="428"/>
      <c r="O542" s="428"/>
      <c r="P542" s="428"/>
      <c r="Q542" s="428"/>
      <c r="R542" s="428"/>
      <c r="S542" s="428"/>
      <c r="T542" s="428"/>
      <c r="U542" s="428"/>
      <c r="V542" s="428"/>
      <c r="W542" s="428"/>
      <c r="X542" s="649"/>
      <c r="Y542" s="200" t="s">
        <v>100</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2"/>
      <c r="B543" s="873"/>
      <c r="C543" s="877"/>
      <c r="D543" s="873"/>
      <c r="E543" s="819"/>
      <c r="F543" s="820"/>
      <c r="G543" s="373"/>
      <c r="H543" s="479"/>
      <c r="I543" s="479"/>
      <c r="J543" s="479"/>
      <c r="K543" s="479"/>
      <c r="L543" s="479"/>
      <c r="M543" s="479"/>
      <c r="N543" s="479"/>
      <c r="O543" s="479"/>
      <c r="P543" s="479"/>
      <c r="Q543" s="479"/>
      <c r="R543" s="479"/>
      <c r="S543" s="479"/>
      <c r="T543" s="479"/>
      <c r="U543" s="479"/>
      <c r="V543" s="479"/>
      <c r="W543" s="479"/>
      <c r="X543" s="650"/>
      <c r="Y543" s="200" t="s">
        <v>61</v>
      </c>
      <c r="Z543" s="198"/>
      <c r="AA543" s="199"/>
      <c r="AB543" s="270" t="s">
        <v>54</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2"/>
      <c r="B544" s="873"/>
      <c r="C544" s="877"/>
      <c r="D544" s="873"/>
      <c r="E544" s="819" t="s">
        <v>313</v>
      </c>
      <c r="F544" s="820"/>
      <c r="G544" s="821" t="s">
        <v>310</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47</v>
      </c>
      <c r="AC544" s="252"/>
      <c r="AD544" s="253"/>
      <c r="AE544" s="395" t="s">
        <v>59</v>
      </c>
      <c r="AF544" s="396"/>
      <c r="AG544" s="396"/>
      <c r="AH544" s="397"/>
      <c r="AI544" s="822" t="s">
        <v>371</v>
      </c>
      <c r="AJ544" s="822"/>
      <c r="AK544" s="822"/>
      <c r="AL544" s="251"/>
      <c r="AM544" s="822" t="s">
        <v>60</v>
      </c>
      <c r="AN544" s="822"/>
      <c r="AO544" s="822"/>
      <c r="AP544" s="251"/>
      <c r="AQ544" s="251" t="s">
        <v>301</v>
      </c>
      <c r="AR544" s="252"/>
      <c r="AS544" s="252"/>
      <c r="AT544" s="253"/>
      <c r="AU544" s="254" t="s">
        <v>240</v>
      </c>
      <c r="AV544" s="254"/>
      <c r="AW544" s="254"/>
      <c r="AX544" s="255"/>
      <c r="AY544">
        <f>COUNTA($G$546)</f>
        <v>0</v>
      </c>
    </row>
    <row r="545" spans="1:51" ht="18.75" hidden="1" customHeight="1" x14ac:dyDescent="0.15">
      <c r="A545" s="872"/>
      <c r="B545" s="873"/>
      <c r="C545" s="877"/>
      <c r="D545" s="873"/>
      <c r="E545" s="819"/>
      <c r="F545" s="820"/>
      <c r="G545" s="788"/>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302</v>
      </c>
      <c r="AH545" s="226"/>
      <c r="AI545" s="823"/>
      <c r="AJ545" s="823"/>
      <c r="AK545" s="823"/>
      <c r="AL545" s="681"/>
      <c r="AM545" s="823"/>
      <c r="AN545" s="823"/>
      <c r="AO545" s="823"/>
      <c r="AP545" s="681"/>
      <c r="AQ545" s="223"/>
      <c r="AR545" s="224"/>
      <c r="AS545" s="225" t="s">
        <v>302</v>
      </c>
      <c r="AT545" s="226"/>
      <c r="AU545" s="224"/>
      <c r="AV545" s="224"/>
      <c r="AW545" s="225" t="s">
        <v>293</v>
      </c>
      <c r="AX545" s="256"/>
      <c r="AY545">
        <f>$AY$544</f>
        <v>0</v>
      </c>
    </row>
    <row r="546" spans="1:51" ht="23.25" hidden="1" customHeight="1" x14ac:dyDescent="0.15">
      <c r="A546" s="872"/>
      <c r="B546" s="873"/>
      <c r="C546" s="877"/>
      <c r="D546" s="873"/>
      <c r="E546" s="819"/>
      <c r="F546" s="820"/>
      <c r="G546" s="751"/>
      <c r="H546" s="647"/>
      <c r="I546" s="647"/>
      <c r="J546" s="647"/>
      <c r="K546" s="647"/>
      <c r="L546" s="647"/>
      <c r="M546" s="647"/>
      <c r="N546" s="647"/>
      <c r="O546" s="647"/>
      <c r="P546" s="647"/>
      <c r="Q546" s="647"/>
      <c r="R546" s="647"/>
      <c r="S546" s="647"/>
      <c r="T546" s="647"/>
      <c r="U546" s="647"/>
      <c r="V546" s="647"/>
      <c r="W546" s="647"/>
      <c r="X546" s="648"/>
      <c r="Y546" s="267" t="s">
        <v>57</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2"/>
      <c r="B547" s="873"/>
      <c r="C547" s="877"/>
      <c r="D547" s="873"/>
      <c r="E547" s="819"/>
      <c r="F547" s="820"/>
      <c r="G547" s="752"/>
      <c r="H547" s="428"/>
      <c r="I547" s="428"/>
      <c r="J547" s="428"/>
      <c r="K547" s="428"/>
      <c r="L547" s="428"/>
      <c r="M547" s="428"/>
      <c r="N547" s="428"/>
      <c r="O547" s="428"/>
      <c r="P547" s="428"/>
      <c r="Q547" s="428"/>
      <c r="R547" s="428"/>
      <c r="S547" s="428"/>
      <c r="T547" s="428"/>
      <c r="U547" s="428"/>
      <c r="V547" s="428"/>
      <c r="W547" s="428"/>
      <c r="X547" s="649"/>
      <c r="Y547" s="200" t="s">
        <v>100</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2"/>
      <c r="B548" s="873"/>
      <c r="C548" s="877"/>
      <c r="D548" s="873"/>
      <c r="E548" s="819"/>
      <c r="F548" s="820"/>
      <c r="G548" s="373"/>
      <c r="H548" s="479"/>
      <c r="I548" s="479"/>
      <c r="J548" s="479"/>
      <c r="K548" s="479"/>
      <c r="L548" s="479"/>
      <c r="M548" s="479"/>
      <c r="N548" s="479"/>
      <c r="O548" s="479"/>
      <c r="P548" s="479"/>
      <c r="Q548" s="479"/>
      <c r="R548" s="479"/>
      <c r="S548" s="479"/>
      <c r="T548" s="479"/>
      <c r="U548" s="479"/>
      <c r="V548" s="479"/>
      <c r="W548" s="479"/>
      <c r="X548" s="650"/>
      <c r="Y548" s="200" t="s">
        <v>61</v>
      </c>
      <c r="Z548" s="198"/>
      <c r="AA548" s="199"/>
      <c r="AB548" s="270" t="s">
        <v>54</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2"/>
      <c r="B549" s="873"/>
      <c r="C549" s="877"/>
      <c r="D549" s="873"/>
      <c r="E549" s="819" t="s">
        <v>313</v>
      </c>
      <c r="F549" s="820"/>
      <c r="G549" s="821" t="s">
        <v>310</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47</v>
      </c>
      <c r="AC549" s="252"/>
      <c r="AD549" s="253"/>
      <c r="AE549" s="395" t="s">
        <v>59</v>
      </c>
      <c r="AF549" s="396"/>
      <c r="AG549" s="396"/>
      <c r="AH549" s="397"/>
      <c r="AI549" s="822" t="s">
        <v>371</v>
      </c>
      <c r="AJ549" s="822"/>
      <c r="AK549" s="822"/>
      <c r="AL549" s="251"/>
      <c r="AM549" s="822" t="s">
        <v>60</v>
      </c>
      <c r="AN549" s="822"/>
      <c r="AO549" s="822"/>
      <c r="AP549" s="251"/>
      <c r="AQ549" s="251" t="s">
        <v>301</v>
      </c>
      <c r="AR549" s="252"/>
      <c r="AS549" s="252"/>
      <c r="AT549" s="253"/>
      <c r="AU549" s="254" t="s">
        <v>240</v>
      </c>
      <c r="AV549" s="254"/>
      <c r="AW549" s="254"/>
      <c r="AX549" s="255"/>
      <c r="AY549">
        <f>COUNTA($G$551)</f>
        <v>0</v>
      </c>
    </row>
    <row r="550" spans="1:51" ht="18.75" hidden="1" customHeight="1" x14ac:dyDescent="0.15">
      <c r="A550" s="872"/>
      <c r="B550" s="873"/>
      <c r="C550" s="877"/>
      <c r="D550" s="873"/>
      <c r="E550" s="819"/>
      <c r="F550" s="820"/>
      <c r="G550" s="788"/>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302</v>
      </c>
      <c r="AH550" s="226"/>
      <c r="AI550" s="823"/>
      <c r="AJ550" s="823"/>
      <c r="AK550" s="823"/>
      <c r="AL550" s="681"/>
      <c r="AM550" s="823"/>
      <c r="AN550" s="823"/>
      <c r="AO550" s="823"/>
      <c r="AP550" s="681"/>
      <c r="AQ550" s="223"/>
      <c r="AR550" s="224"/>
      <c r="AS550" s="225" t="s">
        <v>302</v>
      </c>
      <c r="AT550" s="226"/>
      <c r="AU550" s="224"/>
      <c r="AV550" s="224"/>
      <c r="AW550" s="225" t="s">
        <v>293</v>
      </c>
      <c r="AX550" s="256"/>
      <c r="AY550">
        <f>$AY$549</f>
        <v>0</v>
      </c>
    </row>
    <row r="551" spans="1:51" ht="23.25" hidden="1" customHeight="1" x14ac:dyDescent="0.15">
      <c r="A551" s="872"/>
      <c r="B551" s="873"/>
      <c r="C551" s="877"/>
      <c r="D551" s="873"/>
      <c r="E551" s="819"/>
      <c r="F551" s="820"/>
      <c r="G551" s="751"/>
      <c r="H551" s="647"/>
      <c r="I551" s="647"/>
      <c r="J551" s="647"/>
      <c r="K551" s="647"/>
      <c r="L551" s="647"/>
      <c r="M551" s="647"/>
      <c r="N551" s="647"/>
      <c r="O551" s="647"/>
      <c r="P551" s="647"/>
      <c r="Q551" s="647"/>
      <c r="R551" s="647"/>
      <c r="S551" s="647"/>
      <c r="T551" s="647"/>
      <c r="U551" s="647"/>
      <c r="V551" s="647"/>
      <c r="W551" s="647"/>
      <c r="X551" s="648"/>
      <c r="Y551" s="267" t="s">
        <v>57</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2"/>
      <c r="B552" s="873"/>
      <c r="C552" s="877"/>
      <c r="D552" s="873"/>
      <c r="E552" s="819"/>
      <c r="F552" s="820"/>
      <c r="G552" s="752"/>
      <c r="H552" s="428"/>
      <c r="I552" s="428"/>
      <c r="J552" s="428"/>
      <c r="K552" s="428"/>
      <c r="L552" s="428"/>
      <c r="M552" s="428"/>
      <c r="N552" s="428"/>
      <c r="O552" s="428"/>
      <c r="P552" s="428"/>
      <c r="Q552" s="428"/>
      <c r="R552" s="428"/>
      <c r="S552" s="428"/>
      <c r="T552" s="428"/>
      <c r="U552" s="428"/>
      <c r="V552" s="428"/>
      <c r="W552" s="428"/>
      <c r="X552" s="649"/>
      <c r="Y552" s="200" t="s">
        <v>100</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2"/>
      <c r="B553" s="873"/>
      <c r="C553" s="877"/>
      <c r="D553" s="873"/>
      <c r="E553" s="819"/>
      <c r="F553" s="820"/>
      <c r="G553" s="373"/>
      <c r="H553" s="479"/>
      <c r="I553" s="479"/>
      <c r="J553" s="479"/>
      <c r="K553" s="479"/>
      <c r="L553" s="479"/>
      <c r="M553" s="479"/>
      <c r="N553" s="479"/>
      <c r="O553" s="479"/>
      <c r="P553" s="479"/>
      <c r="Q553" s="479"/>
      <c r="R553" s="479"/>
      <c r="S553" s="479"/>
      <c r="T553" s="479"/>
      <c r="U553" s="479"/>
      <c r="V553" s="479"/>
      <c r="W553" s="479"/>
      <c r="X553" s="650"/>
      <c r="Y553" s="200" t="s">
        <v>61</v>
      </c>
      <c r="Z553" s="198"/>
      <c r="AA553" s="199"/>
      <c r="AB553" s="270" t="s">
        <v>54</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2"/>
      <c r="B554" s="873"/>
      <c r="C554" s="877"/>
      <c r="D554" s="873"/>
      <c r="E554" s="819" t="s">
        <v>313</v>
      </c>
      <c r="F554" s="820"/>
      <c r="G554" s="821" t="s">
        <v>310</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47</v>
      </c>
      <c r="AC554" s="252"/>
      <c r="AD554" s="253"/>
      <c r="AE554" s="395" t="s">
        <v>59</v>
      </c>
      <c r="AF554" s="396"/>
      <c r="AG554" s="396"/>
      <c r="AH554" s="397"/>
      <c r="AI554" s="822" t="s">
        <v>371</v>
      </c>
      <c r="AJ554" s="822"/>
      <c r="AK554" s="822"/>
      <c r="AL554" s="251"/>
      <c r="AM554" s="822" t="s">
        <v>60</v>
      </c>
      <c r="AN554" s="822"/>
      <c r="AO554" s="822"/>
      <c r="AP554" s="251"/>
      <c r="AQ554" s="251" t="s">
        <v>301</v>
      </c>
      <c r="AR554" s="252"/>
      <c r="AS554" s="252"/>
      <c r="AT554" s="253"/>
      <c r="AU554" s="254" t="s">
        <v>240</v>
      </c>
      <c r="AV554" s="254"/>
      <c r="AW554" s="254"/>
      <c r="AX554" s="255"/>
      <c r="AY554">
        <f>COUNTA($G$556)</f>
        <v>0</v>
      </c>
    </row>
    <row r="555" spans="1:51" ht="18.75" hidden="1" customHeight="1" x14ac:dyDescent="0.15">
      <c r="A555" s="872"/>
      <c r="B555" s="873"/>
      <c r="C555" s="877"/>
      <c r="D555" s="873"/>
      <c r="E555" s="819"/>
      <c r="F555" s="820"/>
      <c r="G555" s="788"/>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302</v>
      </c>
      <c r="AH555" s="226"/>
      <c r="AI555" s="823"/>
      <c r="AJ555" s="823"/>
      <c r="AK555" s="823"/>
      <c r="AL555" s="681"/>
      <c r="AM555" s="823"/>
      <c r="AN555" s="823"/>
      <c r="AO555" s="823"/>
      <c r="AP555" s="681"/>
      <c r="AQ555" s="223"/>
      <c r="AR555" s="224"/>
      <c r="AS555" s="225" t="s">
        <v>302</v>
      </c>
      <c r="AT555" s="226"/>
      <c r="AU555" s="224"/>
      <c r="AV555" s="224"/>
      <c r="AW555" s="225" t="s">
        <v>293</v>
      </c>
      <c r="AX555" s="256"/>
      <c r="AY555">
        <f>$AY$554</f>
        <v>0</v>
      </c>
    </row>
    <row r="556" spans="1:51" ht="23.25" hidden="1" customHeight="1" x14ac:dyDescent="0.15">
      <c r="A556" s="872"/>
      <c r="B556" s="873"/>
      <c r="C556" s="877"/>
      <c r="D556" s="873"/>
      <c r="E556" s="819"/>
      <c r="F556" s="820"/>
      <c r="G556" s="751"/>
      <c r="H556" s="647"/>
      <c r="I556" s="647"/>
      <c r="J556" s="647"/>
      <c r="K556" s="647"/>
      <c r="L556" s="647"/>
      <c r="M556" s="647"/>
      <c r="N556" s="647"/>
      <c r="O556" s="647"/>
      <c r="P556" s="647"/>
      <c r="Q556" s="647"/>
      <c r="R556" s="647"/>
      <c r="S556" s="647"/>
      <c r="T556" s="647"/>
      <c r="U556" s="647"/>
      <c r="V556" s="647"/>
      <c r="W556" s="647"/>
      <c r="X556" s="648"/>
      <c r="Y556" s="267" t="s">
        <v>57</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2"/>
      <c r="B557" s="873"/>
      <c r="C557" s="877"/>
      <c r="D557" s="873"/>
      <c r="E557" s="819"/>
      <c r="F557" s="820"/>
      <c r="G557" s="752"/>
      <c r="H557" s="428"/>
      <c r="I557" s="428"/>
      <c r="J557" s="428"/>
      <c r="K557" s="428"/>
      <c r="L557" s="428"/>
      <c r="M557" s="428"/>
      <c r="N557" s="428"/>
      <c r="O557" s="428"/>
      <c r="P557" s="428"/>
      <c r="Q557" s="428"/>
      <c r="R557" s="428"/>
      <c r="S557" s="428"/>
      <c r="T557" s="428"/>
      <c r="U557" s="428"/>
      <c r="V557" s="428"/>
      <c r="W557" s="428"/>
      <c r="X557" s="649"/>
      <c r="Y557" s="200" t="s">
        <v>100</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2"/>
      <c r="B558" s="873"/>
      <c r="C558" s="877"/>
      <c r="D558" s="873"/>
      <c r="E558" s="819"/>
      <c r="F558" s="820"/>
      <c r="G558" s="373"/>
      <c r="H558" s="479"/>
      <c r="I558" s="479"/>
      <c r="J558" s="479"/>
      <c r="K558" s="479"/>
      <c r="L558" s="479"/>
      <c r="M558" s="479"/>
      <c r="N558" s="479"/>
      <c r="O558" s="479"/>
      <c r="P558" s="479"/>
      <c r="Q558" s="479"/>
      <c r="R558" s="479"/>
      <c r="S558" s="479"/>
      <c r="T558" s="479"/>
      <c r="U558" s="479"/>
      <c r="V558" s="479"/>
      <c r="W558" s="479"/>
      <c r="X558" s="650"/>
      <c r="Y558" s="200" t="s">
        <v>61</v>
      </c>
      <c r="Z558" s="198"/>
      <c r="AA558" s="199"/>
      <c r="AB558" s="270" t="s">
        <v>54</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2"/>
      <c r="B559" s="873"/>
      <c r="C559" s="877"/>
      <c r="D559" s="873"/>
      <c r="E559" s="819" t="s">
        <v>313</v>
      </c>
      <c r="F559" s="820"/>
      <c r="G559" s="821" t="s">
        <v>310</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47</v>
      </c>
      <c r="AC559" s="252"/>
      <c r="AD559" s="253"/>
      <c r="AE559" s="395" t="s">
        <v>59</v>
      </c>
      <c r="AF559" s="396"/>
      <c r="AG559" s="396"/>
      <c r="AH559" s="397"/>
      <c r="AI559" s="822" t="s">
        <v>371</v>
      </c>
      <c r="AJ559" s="822"/>
      <c r="AK559" s="822"/>
      <c r="AL559" s="251"/>
      <c r="AM559" s="822" t="s">
        <v>60</v>
      </c>
      <c r="AN559" s="822"/>
      <c r="AO559" s="822"/>
      <c r="AP559" s="251"/>
      <c r="AQ559" s="251" t="s">
        <v>301</v>
      </c>
      <c r="AR559" s="252"/>
      <c r="AS559" s="252"/>
      <c r="AT559" s="253"/>
      <c r="AU559" s="254" t="s">
        <v>240</v>
      </c>
      <c r="AV559" s="254"/>
      <c r="AW559" s="254"/>
      <c r="AX559" s="255"/>
      <c r="AY559">
        <f>COUNTA($G$561)</f>
        <v>0</v>
      </c>
    </row>
    <row r="560" spans="1:51" ht="18.75" hidden="1" customHeight="1" x14ac:dyDescent="0.15">
      <c r="A560" s="872"/>
      <c r="B560" s="873"/>
      <c r="C560" s="877"/>
      <c r="D560" s="873"/>
      <c r="E560" s="819"/>
      <c r="F560" s="820"/>
      <c r="G560" s="788"/>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302</v>
      </c>
      <c r="AH560" s="226"/>
      <c r="AI560" s="823"/>
      <c r="AJ560" s="823"/>
      <c r="AK560" s="823"/>
      <c r="AL560" s="681"/>
      <c r="AM560" s="823"/>
      <c r="AN560" s="823"/>
      <c r="AO560" s="823"/>
      <c r="AP560" s="681"/>
      <c r="AQ560" s="223"/>
      <c r="AR560" s="224"/>
      <c r="AS560" s="225" t="s">
        <v>302</v>
      </c>
      <c r="AT560" s="226"/>
      <c r="AU560" s="224"/>
      <c r="AV560" s="224"/>
      <c r="AW560" s="225" t="s">
        <v>293</v>
      </c>
      <c r="AX560" s="256"/>
      <c r="AY560">
        <f>$AY$559</f>
        <v>0</v>
      </c>
    </row>
    <row r="561" spans="1:51" ht="23.25" hidden="1" customHeight="1" x14ac:dyDescent="0.15">
      <c r="A561" s="872"/>
      <c r="B561" s="873"/>
      <c r="C561" s="877"/>
      <c r="D561" s="873"/>
      <c r="E561" s="819"/>
      <c r="F561" s="820"/>
      <c r="G561" s="751"/>
      <c r="H561" s="647"/>
      <c r="I561" s="647"/>
      <c r="J561" s="647"/>
      <c r="K561" s="647"/>
      <c r="L561" s="647"/>
      <c r="M561" s="647"/>
      <c r="N561" s="647"/>
      <c r="O561" s="647"/>
      <c r="P561" s="647"/>
      <c r="Q561" s="647"/>
      <c r="R561" s="647"/>
      <c r="S561" s="647"/>
      <c r="T561" s="647"/>
      <c r="U561" s="647"/>
      <c r="V561" s="647"/>
      <c r="W561" s="647"/>
      <c r="X561" s="648"/>
      <c r="Y561" s="267" t="s">
        <v>57</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2"/>
      <c r="B562" s="873"/>
      <c r="C562" s="877"/>
      <c r="D562" s="873"/>
      <c r="E562" s="819"/>
      <c r="F562" s="820"/>
      <c r="G562" s="752"/>
      <c r="H562" s="428"/>
      <c r="I562" s="428"/>
      <c r="J562" s="428"/>
      <c r="K562" s="428"/>
      <c r="L562" s="428"/>
      <c r="M562" s="428"/>
      <c r="N562" s="428"/>
      <c r="O562" s="428"/>
      <c r="P562" s="428"/>
      <c r="Q562" s="428"/>
      <c r="R562" s="428"/>
      <c r="S562" s="428"/>
      <c r="T562" s="428"/>
      <c r="U562" s="428"/>
      <c r="V562" s="428"/>
      <c r="W562" s="428"/>
      <c r="X562" s="649"/>
      <c r="Y562" s="200" t="s">
        <v>100</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2"/>
      <c r="B563" s="873"/>
      <c r="C563" s="877"/>
      <c r="D563" s="873"/>
      <c r="E563" s="819"/>
      <c r="F563" s="820"/>
      <c r="G563" s="373"/>
      <c r="H563" s="479"/>
      <c r="I563" s="479"/>
      <c r="J563" s="479"/>
      <c r="K563" s="479"/>
      <c r="L563" s="479"/>
      <c r="M563" s="479"/>
      <c r="N563" s="479"/>
      <c r="O563" s="479"/>
      <c r="P563" s="479"/>
      <c r="Q563" s="479"/>
      <c r="R563" s="479"/>
      <c r="S563" s="479"/>
      <c r="T563" s="479"/>
      <c r="U563" s="479"/>
      <c r="V563" s="479"/>
      <c r="W563" s="479"/>
      <c r="X563" s="650"/>
      <c r="Y563" s="200" t="s">
        <v>61</v>
      </c>
      <c r="Z563" s="198"/>
      <c r="AA563" s="199"/>
      <c r="AB563" s="270" t="s">
        <v>54</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2"/>
      <c r="B564" s="873"/>
      <c r="C564" s="877"/>
      <c r="D564" s="873"/>
      <c r="E564" s="819" t="s">
        <v>314</v>
      </c>
      <c r="F564" s="820"/>
      <c r="G564" s="821" t="s">
        <v>312</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47</v>
      </c>
      <c r="AC564" s="252"/>
      <c r="AD564" s="253"/>
      <c r="AE564" s="395" t="s">
        <v>59</v>
      </c>
      <c r="AF564" s="396"/>
      <c r="AG564" s="396"/>
      <c r="AH564" s="397"/>
      <c r="AI564" s="822" t="s">
        <v>371</v>
      </c>
      <c r="AJ564" s="822"/>
      <c r="AK564" s="822"/>
      <c r="AL564" s="251"/>
      <c r="AM564" s="822" t="s">
        <v>60</v>
      </c>
      <c r="AN564" s="822"/>
      <c r="AO564" s="822"/>
      <c r="AP564" s="251"/>
      <c r="AQ564" s="251" t="s">
        <v>301</v>
      </c>
      <c r="AR564" s="252"/>
      <c r="AS564" s="252"/>
      <c r="AT564" s="253"/>
      <c r="AU564" s="254" t="s">
        <v>240</v>
      </c>
      <c r="AV564" s="254"/>
      <c r="AW564" s="254"/>
      <c r="AX564" s="255"/>
      <c r="AY564">
        <f>COUNTA($G$566)</f>
        <v>0</v>
      </c>
    </row>
    <row r="565" spans="1:51" ht="18.75" hidden="1" customHeight="1" x14ac:dyDescent="0.15">
      <c r="A565" s="872"/>
      <c r="B565" s="873"/>
      <c r="C565" s="877"/>
      <c r="D565" s="873"/>
      <c r="E565" s="819"/>
      <c r="F565" s="820"/>
      <c r="G565" s="788"/>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302</v>
      </c>
      <c r="AH565" s="226"/>
      <c r="AI565" s="823"/>
      <c r="AJ565" s="823"/>
      <c r="AK565" s="823"/>
      <c r="AL565" s="681"/>
      <c r="AM565" s="823"/>
      <c r="AN565" s="823"/>
      <c r="AO565" s="823"/>
      <c r="AP565" s="681"/>
      <c r="AQ565" s="223"/>
      <c r="AR565" s="224"/>
      <c r="AS565" s="225" t="s">
        <v>302</v>
      </c>
      <c r="AT565" s="226"/>
      <c r="AU565" s="224"/>
      <c r="AV565" s="224"/>
      <c r="AW565" s="225" t="s">
        <v>293</v>
      </c>
      <c r="AX565" s="256"/>
      <c r="AY565">
        <f>$AY$564</f>
        <v>0</v>
      </c>
    </row>
    <row r="566" spans="1:51" ht="23.25" hidden="1" customHeight="1" x14ac:dyDescent="0.15">
      <c r="A566" s="872"/>
      <c r="B566" s="873"/>
      <c r="C566" s="877"/>
      <c r="D566" s="873"/>
      <c r="E566" s="819"/>
      <c r="F566" s="820"/>
      <c r="G566" s="751"/>
      <c r="H566" s="647"/>
      <c r="I566" s="647"/>
      <c r="J566" s="647"/>
      <c r="K566" s="647"/>
      <c r="L566" s="647"/>
      <c r="M566" s="647"/>
      <c r="N566" s="647"/>
      <c r="O566" s="647"/>
      <c r="P566" s="647"/>
      <c r="Q566" s="647"/>
      <c r="R566" s="647"/>
      <c r="S566" s="647"/>
      <c r="T566" s="647"/>
      <c r="U566" s="647"/>
      <c r="V566" s="647"/>
      <c r="W566" s="647"/>
      <c r="X566" s="648"/>
      <c r="Y566" s="267" t="s">
        <v>57</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2"/>
      <c r="B567" s="873"/>
      <c r="C567" s="877"/>
      <c r="D567" s="873"/>
      <c r="E567" s="819"/>
      <c r="F567" s="820"/>
      <c r="G567" s="752"/>
      <c r="H567" s="428"/>
      <c r="I567" s="428"/>
      <c r="J567" s="428"/>
      <c r="K567" s="428"/>
      <c r="L567" s="428"/>
      <c r="M567" s="428"/>
      <c r="N567" s="428"/>
      <c r="O567" s="428"/>
      <c r="P567" s="428"/>
      <c r="Q567" s="428"/>
      <c r="R567" s="428"/>
      <c r="S567" s="428"/>
      <c r="T567" s="428"/>
      <c r="U567" s="428"/>
      <c r="V567" s="428"/>
      <c r="W567" s="428"/>
      <c r="X567" s="649"/>
      <c r="Y567" s="200" t="s">
        <v>100</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2"/>
      <c r="B568" s="873"/>
      <c r="C568" s="877"/>
      <c r="D568" s="873"/>
      <c r="E568" s="819"/>
      <c r="F568" s="820"/>
      <c r="G568" s="373"/>
      <c r="H568" s="479"/>
      <c r="I568" s="479"/>
      <c r="J568" s="479"/>
      <c r="K568" s="479"/>
      <c r="L568" s="479"/>
      <c r="M568" s="479"/>
      <c r="N568" s="479"/>
      <c r="O568" s="479"/>
      <c r="P568" s="479"/>
      <c r="Q568" s="479"/>
      <c r="R568" s="479"/>
      <c r="S568" s="479"/>
      <c r="T568" s="479"/>
      <c r="U568" s="479"/>
      <c r="V568" s="479"/>
      <c r="W568" s="479"/>
      <c r="X568" s="650"/>
      <c r="Y568" s="200" t="s">
        <v>61</v>
      </c>
      <c r="Z568" s="198"/>
      <c r="AA568" s="199"/>
      <c r="AB568" s="270" t="s">
        <v>54</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2"/>
      <c r="B569" s="873"/>
      <c r="C569" s="877"/>
      <c r="D569" s="873"/>
      <c r="E569" s="819" t="s">
        <v>314</v>
      </c>
      <c r="F569" s="820"/>
      <c r="G569" s="821" t="s">
        <v>312</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47</v>
      </c>
      <c r="AC569" s="252"/>
      <c r="AD569" s="253"/>
      <c r="AE569" s="395" t="s">
        <v>59</v>
      </c>
      <c r="AF569" s="396"/>
      <c r="AG569" s="396"/>
      <c r="AH569" s="397"/>
      <c r="AI569" s="822" t="s">
        <v>371</v>
      </c>
      <c r="AJ569" s="822"/>
      <c r="AK569" s="822"/>
      <c r="AL569" s="251"/>
      <c r="AM569" s="822" t="s">
        <v>60</v>
      </c>
      <c r="AN569" s="822"/>
      <c r="AO569" s="822"/>
      <c r="AP569" s="251"/>
      <c r="AQ569" s="251" t="s">
        <v>301</v>
      </c>
      <c r="AR569" s="252"/>
      <c r="AS569" s="252"/>
      <c r="AT569" s="253"/>
      <c r="AU569" s="254" t="s">
        <v>240</v>
      </c>
      <c r="AV569" s="254"/>
      <c r="AW569" s="254"/>
      <c r="AX569" s="255"/>
      <c r="AY569">
        <f>COUNTA($G$571)</f>
        <v>0</v>
      </c>
    </row>
    <row r="570" spans="1:51" ht="18.75" hidden="1" customHeight="1" x14ac:dyDescent="0.15">
      <c r="A570" s="872"/>
      <c r="B570" s="873"/>
      <c r="C570" s="877"/>
      <c r="D570" s="873"/>
      <c r="E570" s="819"/>
      <c r="F570" s="820"/>
      <c r="G570" s="788"/>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302</v>
      </c>
      <c r="AH570" s="226"/>
      <c r="AI570" s="823"/>
      <c r="AJ570" s="823"/>
      <c r="AK570" s="823"/>
      <c r="AL570" s="681"/>
      <c r="AM570" s="823"/>
      <c r="AN570" s="823"/>
      <c r="AO570" s="823"/>
      <c r="AP570" s="681"/>
      <c r="AQ570" s="223"/>
      <c r="AR570" s="224"/>
      <c r="AS570" s="225" t="s">
        <v>302</v>
      </c>
      <c r="AT570" s="226"/>
      <c r="AU570" s="224"/>
      <c r="AV570" s="224"/>
      <c r="AW570" s="225" t="s">
        <v>293</v>
      </c>
      <c r="AX570" s="256"/>
      <c r="AY570">
        <f>$AY$569</f>
        <v>0</v>
      </c>
    </row>
    <row r="571" spans="1:51" ht="23.25" hidden="1" customHeight="1" x14ac:dyDescent="0.15">
      <c r="A571" s="872"/>
      <c r="B571" s="873"/>
      <c r="C571" s="877"/>
      <c r="D571" s="873"/>
      <c r="E571" s="819"/>
      <c r="F571" s="820"/>
      <c r="G571" s="751"/>
      <c r="H571" s="647"/>
      <c r="I571" s="647"/>
      <c r="J571" s="647"/>
      <c r="K571" s="647"/>
      <c r="L571" s="647"/>
      <c r="M571" s="647"/>
      <c r="N571" s="647"/>
      <c r="O571" s="647"/>
      <c r="P571" s="647"/>
      <c r="Q571" s="647"/>
      <c r="R571" s="647"/>
      <c r="S571" s="647"/>
      <c r="T571" s="647"/>
      <c r="U571" s="647"/>
      <c r="V571" s="647"/>
      <c r="W571" s="647"/>
      <c r="X571" s="648"/>
      <c r="Y571" s="267" t="s">
        <v>57</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2"/>
      <c r="B572" s="873"/>
      <c r="C572" s="877"/>
      <c r="D572" s="873"/>
      <c r="E572" s="819"/>
      <c r="F572" s="820"/>
      <c r="G572" s="752"/>
      <c r="H572" s="428"/>
      <c r="I572" s="428"/>
      <c r="J572" s="428"/>
      <c r="K572" s="428"/>
      <c r="L572" s="428"/>
      <c r="M572" s="428"/>
      <c r="N572" s="428"/>
      <c r="O572" s="428"/>
      <c r="P572" s="428"/>
      <c r="Q572" s="428"/>
      <c r="R572" s="428"/>
      <c r="S572" s="428"/>
      <c r="T572" s="428"/>
      <c r="U572" s="428"/>
      <c r="V572" s="428"/>
      <c r="W572" s="428"/>
      <c r="X572" s="649"/>
      <c r="Y572" s="200" t="s">
        <v>100</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2"/>
      <c r="B573" s="873"/>
      <c r="C573" s="877"/>
      <c r="D573" s="873"/>
      <c r="E573" s="819"/>
      <c r="F573" s="820"/>
      <c r="G573" s="373"/>
      <c r="H573" s="479"/>
      <c r="I573" s="479"/>
      <c r="J573" s="479"/>
      <c r="K573" s="479"/>
      <c r="L573" s="479"/>
      <c r="M573" s="479"/>
      <c r="N573" s="479"/>
      <c r="O573" s="479"/>
      <c r="P573" s="479"/>
      <c r="Q573" s="479"/>
      <c r="R573" s="479"/>
      <c r="S573" s="479"/>
      <c r="T573" s="479"/>
      <c r="U573" s="479"/>
      <c r="V573" s="479"/>
      <c r="W573" s="479"/>
      <c r="X573" s="650"/>
      <c r="Y573" s="200" t="s">
        <v>61</v>
      </c>
      <c r="Z573" s="198"/>
      <c r="AA573" s="199"/>
      <c r="AB573" s="270" t="s">
        <v>54</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2"/>
      <c r="B574" s="873"/>
      <c r="C574" s="877"/>
      <c r="D574" s="873"/>
      <c r="E574" s="819" t="s">
        <v>314</v>
      </c>
      <c r="F574" s="820"/>
      <c r="G574" s="821" t="s">
        <v>312</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47</v>
      </c>
      <c r="AC574" s="252"/>
      <c r="AD574" s="253"/>
      <c r="AE574" s="395" t="s">
        <v>59</v>
      </c>
      <c r="AF574" s="396"/>
      <c r="AG574" s="396"/>
      <c r="AH574" s="397"/>
      <c r="AI574" s="822" t="s">
        <v>371</v>
      </c>
      <c r="AJ574" s="822"/>
      <c r="AK574" s="822"/>
      <c r="AL574" s="251"/>
      <c r="AM574" s="822" t="s">
        <v>60</v>
      </c>
      <c r="AN574" s="822"/>
      <c r="AO574" s="822"/>
      <c r="AP574" s="251"/>
      <c r="AQ574" s="251" t="s">
        <v>301</v>
      </c>
      <c r="AR574" s="252"/>
      <c r="AS574" s="252"/>
      <c r="AT574" s="253"/>
      <c r="AU574" s="254" t="s">
        <v>240</v>
      </c>
      <c r="AV574" s="254"/>
      <c r="AW574" s="254"/>
      <c r="AX574" s="255"/>
      <c r="AY574">
        <f>COUNTA($G$576)</f>
        <v>0</v>
      </c>
    </row>
    <row r="575" spans="1:51" ht="18.75" hidden="1" customHeight="1" x14ac:dyDescent="0.15">
      <c r="A575" s="872"/>
      <c r="B575" s="873"/>
      <c r="C575" s="877"/>
      <c r="D575" s="873"/>
      <c r="E575" s="819"/>
      <c r="F575" s="820"/>
      <c r="G575" s="788"/>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302</v>
      </c>
      <c r="AH575" s="226"/>
      <c r="AI575" s="823"/>
      <c r="AJ575" s="823"/>
      <c r="AK575" s="823"/>
      <c r="AL575" s="681"/>
      <c r="AM575" s="823"/>
      <c r="AN575" s="823"/>
      <c r="AO575" s="823"/>
      <c r="AP575" s="681"/>
      <c r="AQ575" s="223"/>
      <c r="AR575" s="224"/>
      <c r="AS575" s="225" t="s">
        <v>302</v>
      </c>
      <c r="AT575" s="226"/>
      <c r="AU575" s="224"/>
      <c r="AV575" s="224"/>
      <c r="AW575" s="225" t="s">
        <v>293</v>
      </c>
      <c r="AX575" s="256"/>
      <c r="AY575">
        <f>$AY$574</f>
        <v>0</v>
      </c>
    </row>
    <row r="576" spans="1:51" ht="23.25" hidden="1" customHeight="1" x14ac:dyDescent="0.15">
      <c r="A576" s="872"/>
      <c r="B576" s="873"/>
      <c r="C576" s="877"/>
      <c r="D576" s="873"/>
      <c r="E576" s="819"/>
      <c r="F576" s="820"/>
      <c r="G576" s="751"/>
      <c r="H576" s="647"/>
      <c r="I576" s="647"/>
      <c r="J576" s="647"/>
      <c r="K576" s="647"/>
      <c r="L576" s="647"/>
      <c r="M576" s="647"/>
      <c r="N576" s="647"/>
      <c r="O576" s="647"/>
      <c r="P576" s="647"/>
      <c r="Q576" s="647"/>
      <c r="R576" s="647"/>
      <c r="S576" s="647"/>
      <c r="T576" s="647"/>
      <c r="U576" s="647"/>
      <c r="V576" s="647"/>
      <c r="W576" s="647"/>
      <c r="X576" s="648"/>
      <c r="Y576" s="267" t="s">
        <v>57</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2"/>
      <c r="B577" s="873"/>
      <c r="C577" s="877"/>
      <c r="D577" s="873"/>
      <c r="E577" s="819"/>
      <c r="F577" s="820"/>
      <c r="G577" s="752"/>
      <c r="H577" s="428"/>
      <c r="I577" s="428"/>
      <c r="J577" s="428"/>
      <c r="K577" s="428"/>
      <c r="L577" s="428"/>
      <c r="M577" s="428"/>
      <c r="N577" s="428"/>
      <c r="O577" s="428"/>
      <c r="P577" s="428"/>
      <c r="Q577" s="428"/>
      <c r="R577" s="428"/>
      <c r="S577" s="428"/>
      <c r="T577" s="428"/>
      <c r="U577" s="428"/>
      <c r="V577" s="428"/>
      <c r="W577" s="428"/>
      <c r="X577" s="649"/>
      <c r="Y577" s="200" t="s">
        <v>100</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2"/>
      <c r="B578" s="873"/>
      <c r="C578" s="877"/>
      <c r="D578" s="873"/>
      <c r="E578" s="819"/>
      <c r="F578" s="820"/>
      <c r="G578" s="373"/>
      <c r="H578" s="479"/>
      <c r="I578" s="479"/>
      <c r="J578" s="479"/>
      <c r="K578" s="479"/>
      <c r="L578" s="479"/>
      <c r="M578" s="479"/>
      <c r="N578" s="479"/>
      <c r="O578" s="479"/>
      <c r="P578" s="479"/>
      <c r="Q578" s="479"/>
      <c r="R578" s="479"/>
      <c r="S578" s="479"/>
      <c r="T578" s="479"/>
      <c r="U578" s="479"/>
      <c r="V578" s="479"/>
      <c r="W578" s="479"/>
      <c r="X578" s="650"/>
      <c r="Y578" s="200" t="s">
        <v>61</v>
      </c>
      <c r="Z578" s="198"/>
      <c r="AA578" s="199"/>
      <c r="AB578" s="270" t="s">
        <v>54</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2"/>
      <c r="B579" s="873"/>
      <c r="C579" s="877"/>
      <c r="D579" s="873"/>
      <c r="E579" s="819" t="s">
        <v>314</v>
      </c>
      <c r="F579" s="820"/>
      <c r="G579" s="821" t="s">
        <v>312</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47</v>
      </c>
      <c r="AC579" s="252"/>
      <c r="AD579" s="253"/>
      <c r="AE579" s="395" t="s">
        <v>59</v>
      </c>
      <c r="AF579" s="396"/>
      <c r="AG579" s="396"/>
      <c r="AH579" s="397"/>
      <c r="AI579" s="822" t="s">
        <v>371</v>
      </c>
      <c r="AJ579" s="822"/>
      <c r="AK579" s="822"/>
      <c r="AL579" s="251"/>
      <c r="AM579" s="822" t="s">
        <v>60</v>
      </c>
      <c r="AN579" s="822"/>
      <c r="AO579" s="822"/>
      <c r="AP579" s="251"/>
      <c r="AQ579" s="251" t="s">
        <v>301</v>
      </c>
      <c r="AR579" s="252"/>
      <c r="AS579" s="252"/>
      <c r="AT579" s="253"/>
      <c r="AU579" s="254" t="s">
        <v>240</v>
      </c>
      <c r="AV579" s="254"/>
      <c r="AW579" s="254"/>
      <c r="AX579" s="255"/>
      <c r="AY579">
        <f>COUNTA($G$581)</f>
        <v>0</v>
      </c>
    </row>
    <row r="580" spans="1:51" ht="18.75" hidden="1" customHeight="1" x14ac:dyDescent="0.15">
      <c r="A580" s="872"/>
      <c r="B580" s="873"/>
      <c r="C580" s="877"/>
      <c r="D580" s="873"/>
      <c r="E580" s="819"/>
      <c r="F580" s="820"/>
      <c r="G580" s="788"/>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302</v>
      </c>
      <c r="AH580" s="226"/>
      <c r="AI580" s="823"/>
      <c r="AJ580" s="823"/>
      <c r="AK580" s="823"/>
      <c r="AL580" s="681"/>
      <c r="AM580" s="823"/>
      <c r="AN580" s="823"/>
      <c r="AO580" s="823"/>
      <c r="AP580" s="681"/>
      <c r="AQ580" s="223"/>
      <c r="AR580" s="224"/>
      <c r="AS580" s="225" t="s">
        <v>302</v>
      </c>
      <c r="AT580" s="226"/>
      <c r="AU580" s="224"/>
      <c r="AV580" s="224"/>
      <c r="AW580" s="225" t="s">
        <v>293</v>
      </c>
      <c r="AX580" s="256"/>
      <c r="AY580">
        <f>$AY$579</f>
        <v>0</v>
      </c>
    </row>
    <row r="581" spans="1:51" ht="23.25" hidden="1" customHeight="1" x14ac:dyDescent="0.15">
      <c r="A581" s="872"/>
      <c r="B581" s="873"/>
      <c r="C581" s="877"/>
      <c r="D581" s="873"/>
      <c r="E581" s="819"/>
      <c r="F581" s="820"/>
      <c r="G581" s="751"/>
      <c r="H581" s="647"/>
      <c r="I581" s="647"/>
      <c r="J581" s="647"/>
      <c r="K581" s="647"/>
      <c r="L581" s="647"/>
      <c r="M581" s="647"/>
      <c r="N581" s="647"/>
      <c r="O581" s="647"/>
      <c r="P581" s="647"/>
      <c r="Q581" s="647"/>
      <c r="R581" s="647"/>
      <c r="S581" s="647"/>
      <c r="T581" s="647"/>
      <c r="U581" s="647"/>
      <c r="V581" s="647"/>
      <c r="W581" s="647"/>
      <c r="X581" s="648"/>
      <c r="Y581" s="267" t="s">
        <v>57</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2"/>
      <c r="B582" s="873"/>
      <c r="C582" s="877"/>
      <c r="D582" s="873"/>
      <c r="E582" s="819"/>
      <c r="F582" s="820"/>
      <c r="G582" s="752"/>
      <c r="H582" s="428"/>
      <c r="I582" s="428"/>
      <c r="J582" s="428"/>
      <c r="K582" s="428"/>
      <c r="L582" s="428"/>
      <c r="M582" s="428"/>
      <c r="N582" s="428"/>
      <c r="O582" s="428"/>
      <c r="P582" s="428"/>
      <c r="Q582" s="428"/>
      <c r="R582" s="428"/>
      <c r="S582" s="428"/>
      <c r="T582" s="428"/>
      <c r="U582" s="428"/>
      <c r="V582" s="428"/>
      <c r="W582" s="428"/>
      <c r="X582" s="649"/>
      <c r="Y582" s="200" t="s">
        <v>100</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2"/>
      <c r="B583" s="873"/>
      <c r="C583" s="877"/>
      <c r="D583" s="873"/>
      <c r="E583" s="819"/>
      <c r="F583" s="820"/>
      <c r="G583" s="373"/>
      <c r="H583" s="479"/>
      <c r="I583" s="479"/>
      <c r="J583" s="479"/>
      <c r="K583" s="479"/>
      <c r="L583" s="479"/>
      <c r="M583" s="479"/>
      <c r="N583" s="479"/>
      <c r="O583" s="479"/>
      <c r="P583" s="479"/>
      <c r="Q583" s="479"/>
      <c r="R583" s="479"/>
      <c r="S583" s="479"/>
      <c r="T583" s="479"/>
      <c r="U583" s="479"/>
      <c r="V583" s="479"/>
      <c r="W583" s="479"/>
      <c r="X583" s="650"/>
      <c r="Y583" s="200" t="s">
        <v>61</v>
      </c>
      <c r="Z583" s="198"/>
      <c r="AA583" s="199"/>
      <c r="AB583" s="270" t="s">
        <v>54</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2"/>
      <c r="B584" s="873"/>
      <c r="C584" s="877"/>
      <c r="D584" s="873"/>
      <c r="E584" s="819" t="s">
        <v>314</v>
      </c>
      <c r="F584" s="820"/>
      <c r="G584" s="821" t="s">
        <v>312</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47</v>
      </c>
      <c r="AC584" s="252"/>
      <c r="AD584" s="253"/>
      <c r="AE584" s="395" t="s">
        <v>59</v>
      </c>
      <c r="AF584" s="396"/>
      <c r="AG584" s="396"/>
      <c r="AH584" s="397"/>
      <c r="AI584" s="822" t="s">
        <v>371</v>
      </c>
      <c r="AJ584" s="822"/>
      <c r="AK584" s="822"/>
      <c r="AL584" s="251"/>
      <c r="AM584" s="822" t="s">
        <v>60</v>
      </c>
      <c r="AN584" s="822"/>
      <c r="AO584" s="822"/>
      <c r="AP584" s="251"/>
      <c r="AQ584" s="251" t="s">
        <v>301</v>
      </c>
      <c r="AR584" s="252"/>
      <c r="AS584" s="252"/>
      <c r="AT584" s="253"/>
      <c r="AU584" s="254" t="s">
        <v>240</v>
      </c>
      <c r="AV584" s="254"/>
      <c r="AW584" s="254"/>
      <c r="AX584" s="255"/>
      <c r="AY584">
        <f>COUNTA($G$586)</f>
        <v>0</v>
      </c>
    </row>
    <row r="585" spans="1:51" ht="18.75" hidden="1" customHeight="1" x14ac:dyDescent="0.15">
      <c r="A585" s="872"/>
      <c r="B585" s="873"/>
      <c r="C585" s="877"/>
      <c r="D585" s="873"/>
      <c r="E585" s="819"/>
      <c r="F585" s="820"/>
      <c r="G585" s="788"/>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302</v>
      </c>
      <c r="AH585" s="226"/>
      <c r="AI585" s="823"/>
      <c r="AJ585" s="823"/>
      <c r="AK585" s="823"/>
      <c r="AL585" s="681"/>
      <c r="AM585" s="823"/>
      <c r="AN585" s="823"/>
      <c r="AO585" s="823"/>
      <c r="AP585" s="681"/>
      <c r="AQ585" s="223"/>
      <c r="AR585" s="224"/>
      <c r="AS585" s="225" t="s">
        <v>302</v>
      </c>
      <c r="AT585" s="226"/>
      <c r="AU585" s="224"/>
      <c r="AV585" s="224"/>
      <c r="AW585" s="225" t="s">
        <v>293</v>
      </c>
      <c r="AX585" s="256"/>
      <c r="AY585">
        <f>$AY$584</f>
        <v>0</v>
      </c>
    </row>
    <row r="586" spans="1:51" ht="23.25" hidden="1" customHeight="1" x14ac:dyDescent="0.15">
      <c r="A586" s="872"/>
      <c r="B586" s="873"/>
      <c r="C586" s="877"/>
      <c r="D586" s="873"/>
      <c r="E586" s="819"/>
      <c r="F586" s="820"/>
      <c r="G586" s="751"/>
      <c r="H586" s="647"/>
      <c r="I586" s="647"/>
      <c r="J586" s="647"/>
      <c r="K586" s="647"/>
      <c r="L586" s="647"/>
      <c r="M586" s="647"/>
      <c r="N586" s="647"/>
      <c r="O586" s="647"/>
      <c r="P586" s="647"/>
      <c r="Q586" s="647"/>
      <c r="R586" s="647"/>
      <c r="S586" s="647"/>
      <c r="T586" s="647"/>
      <c r="U586" s="647"/>
      <c r="V586" s="647"/>
      <c r="W586" s="647"/>
      <c r="X586" s="648"/>
      <c r="Y586" s="267" t="s">
        <v>57</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2"/>
      <c r="B587" s="873"/>
      <c r="C587" s="877"/>
      <c r="D587" s="873"/>
      <c r="E587" s="819"/>
      <c r="F587" s="820"/>
      <c r="G587" s="752"/>
      <c r="H587" s="428"/>
      <c r="I587" s="428"/>
      <c r="J587" s="428"/>
      <c r="K587" s="428"/>
      <c r="L587" s="428"/>
      <c r="M587" s="428"/>
      <c r="N587" s="428"/>
      <c r="O587" s="428"/>
      <c r="P587" s="428"/>
      <c r="Q587" s="428"/>
      <c r="R587" s="428"/>
      <c r="S587" s="428"/>
      <c r="T587" s="428"/>
      <c r="U587" s="428"/>
      <c r="V587" s="428"/>
      <c r="W587" s="428"/>
      <c r="X587" s="649"/>
      <c r="Y587" s="200" t="s">
        <v>100</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2"/>
      <c r="B588" s="873"/>
      <c r="C588" s="877"/>
      <c r="D588" s="873"/>
      <c r="E588" s="819"/>
      <c r="F588" s="820"/>
      <c r="G588" s="373"/>
      <c r="H588" s="479"/>
      <c r="I588" s="479"/>
      <c r="J588" s="479"/>
      <c r="K588" s="479"/>
      <c r="L588" s="479"/>
      <c r="M588" s="479"/>
      <c r="N588" s="479"/>
      <c r="O588" s="479"/>
      <c r="P588" s="479"/>
      <c r="Q588" s="479"/>
      <c r="R588" s="479"/>
      <c r="S588" s="479"/>
      <c r="T588" s="479"/>
      <c r="U588" s="479"/>
      <c r="V588" s="479"/>
      <c r="W588" s="479"/>
      <c r="X588" s="650"/>
      <c r="Y588" s="200" t="s">
        <v>61</v>
      </c>
      <c r="Z588" s="198"/>
      <c r="AA588" s="199"/>
      <c r="AB588" s="270" t="s">
        <v>54</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2"/>
      <c r="B589" s="873"/>
      <c r="C589" s="877"/>
      <c r="D589" s="873"/>
      <c r="E589" s="386" t="s">
        <v>146</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2"/>
      <c r="B590" s="873"/>
      <c r="C590" s="877"/>
      <c r="D590" s="873"/>
      <c r="E590" s="793"/>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4"/>
      <c r="AY590">
        <f>$AY$589</f>
        <v>0</v>
      </c>
    </row>
    <row r="591" spans="1:51" ht="24.75" hidden="1" customHeight="1" x14ac:dyDescent="0.15">
      <c r="A591" s="872"/>
      <c r="B591" s="873"/>
      <c r="C591" s="877"/>
      <c r="D591" s="873"/>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2"/>
      <c r="B592" s="873"/>
      <c r="C592" s="877"/>
      <c r="D592" s="873"/>
      <c r="E592" s="371" t="s">
        <v>445</v>
      </c>
      <c r="F592" s="372"/>
      <c r="G592" s="390" t="s">
        <v>331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2"/>
      <c r="B593" s="873"/>
      <c r="C593" s="877"/>
      <c r="D593" s="873"/>
      <c r="E593" s="819" t="s">
        <v>313</v>
      </c>
      <c r="F593" s="820"/>
      <c r="G593" s="821" t="s">
        <v>310</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47</v>
      </c>
      <c r="AC593" s="252"/>
      <c r="AD593" s="253"/>
      <c r="AE593" s="395" t="s">
        <v>59</v>
      </c>
      <c r="AF593" s="396"/>
      <c r="AG593" s="396"/>
      <c r="AH593" s="397"/>
      <c r="AI593" s="822" t="s">
        <v>371</v>
      </c>
      <c r="AJ593" s="822"/>
      <c r="AK593" s="822"/>
      <c r="AL593" s="251"/>
      <c r="AM593" s="822" t="s">
        <v>60</v>
      </c>
      <c r="AN593" s="822"/>
      <c r="AO593" s="822"/>
      <c r="AP593" s="251"/>
      <c r="AQ593" s="251" t="s">
        <v>301</v>
      </c>
      <c r="AR593" s="252"/>
      <c r="AS593" s="252"/>
      <c r="AT593" s="253"/>
      <c r="AU593" s="254" t="s">
        <v>240</v>
      </c>
      <c r="AV593" s="254"/>
      <c r="AW593" s="254"/>
      <c r="AX593" s="255"/>
      <c r="AY593">
        <f>COUNTA($G$595)</f>
        <v>0</v>
      </c>
    </row>
    <row r="594" spans="1:51" ht="18.75" hidden="1" customHeight="1" x14ac:dyDescent="0.15">
      <c r="A594" s="872"/>
      <c r="B594" s="873"/>
      <c r="C594" s="877"/>
      <c r="D594" s="873"/>
      <c r="E594" s="819"/>
      <c r="F594" s="820"/>
      <c r="G594" s="788"/>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302</v>
      </c>
      <c r="AH594" s="226"/>
      <c r="AI594" s="823"/>
      <c r="AJ594" s="823"/>
      <c r="AK594" s="823"/>
      <c r="AL594" s="681"/>
      <c r="AM594" s="823"/>
      <c r="AN594" s="823"/>
      <c r="AO594" s="823"/>
      <c r="AP594" s="681"/>
      <c r="AQ594" s="223"/>
      <c r="AR594" s="224"/>
      <c r="AS594" s="225" t="s">
        <v>302</v>
      </c>
      <c r="AT594" s="226"/>
      <c r="AU594" s="224"/>
      <c r="AV594" s="224"/>
      <c r="AW594" s="225" t="s">
        <v>293</v>
      </c>
      <c r="AX594" s="256"/>
      <c r="AY594">
        <f>$AY$593</f>
        <v>0</v>
      </c>
    </row>
    <row r="595" spans="1:51" ht="23.25" hidden="1" customHeight="1" x14ac:dyDescent="0.15">
      <c r="A595" s="872"/>
      <c r="B595" s="873"/>
      <c r="C595" s="877"/>
      <c r="D595" s="873"/>
      <c r="E595" s="819"/>
      <c r="F595" s="820"/>
      <c r="G595" s="751"/>
      <c r="H595" s="647"/>
      <c r="I595" s="647"/>
      <c r="J595" s="647"/>
      <c r="K595" s="647"/>
      <c r="L595" s="647"/>
      <c r="M595" s="647"/>
      <c r="N595" s="647"/>
      <c r="O595" s="647"/>
      <c r="P595" s="647"/>
      <c r="Q595" s="647"/>
      <c r="R595" s="647"/>
      <c r="S595" s="647"/>
      <c r="T595" s="647"/>
      <c r="U595" s="647"/>
      <c r="V595" s="647"/>
      <c r="W595" s="647"/>
      <c r="X595" s="648"/>
      <c r="Y595" s="267" t="s">
        <v>57</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2"/>
      <c r="B596" s="873"/>
      <c r="C596" s="877"/>
      <c r="D596" s="873"/>
      <c r="E596" s="819"/>
      <c r="F596" s="820"/>
      <c r="G596" s="752"/>
      <c r="H596" s="428"/>
      <c r="I596" s="428"/>
      <c r="J596" s="428"/>
      <c r="K596" s="428"/>
      <c r="L596" s="428"/>
      <c r="M596" s="428"/>
      <c r="N596" s="428"/>
      <c r="O596" s="428"/>
      <c r="P596" s="428"/>
      <c r="Q596" s="428"/>
      <c r="R596" s="428"/>
      <c r="S596" s="428"/>
      <c r="T596" s="428"/>
      <c r="U596" s="428"/>
      <c r="V596" s="428"/>
      <c r="W596" s="428"/>
      <c r="X596" s="649"/>
      <c r="Y596" s="200" t="s">
        <v>100</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2"/>
      <c r="B597" s="873"/>
      <c r="C597" s="877"/>
      <c r="D597" s="873"/>
      <c r="E597" s="819"/>
      <c r="F597" s="820"/>
      <c r="G597" s="373"/>
      <c r="H597" s="479"/>
      <c r="I597" s="479"/>
      <c r="J597" s="479"/>
      <c r="K597" s="479"/>
      <c r="L597" s="479"/>
      <c r="M597" s="479"/>
      <c r="N597" s="479"/>
      <c r="O597" s="479"/>
      <c r="P597" s="479"/>
      <c r="Q597" s="479"/>
      <c r="R597" s="479"/>
      <c r="S597" s="479"/>
      <c r="T597" s="479"/>
      <c r="U597" s="479"/>
      <c r="V597" s="479"/>
      <c r="W597" s="479"/>
      <c r="X597" s="650"/>
      <c r="Y597" s="200" t="s">
        <v>61</v>
      </c>
      <c r="Z597" s="198"/>
      <c r="AA597" s="199"/>
      <c r="AB597" s="270" t="s">
        <v>54</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2"/>
      <c r="B598" s="873"/>
      <c r="C598" s="877"/>
      <c r="D598" s="873"/>
      <c r="E598" s="819" t="s">
        <v>313</v>
      </c>
      <c r="F598" s="820"/>
      <c r="G598" s="821" t="s">
        <v>310</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47</v>
      </c>
      <c r="AC598" s="252"/>
      <c r="AD598" s="253"/>
      <c r="AE598" s="395" t="s">
        <v>59</v>
      </c>
      <c r="AF598" s="396"/>
      <c r="AG598" s="396"/>
      <c r="AH598" s="397"/>
      <c r="AI598" s="822" t="s">
        <v>371</v>
      </c>
      <c r="AJ598" s="822"/>
      <c r="AK598" s="822"/>
      <c r="AL598" s="251"/>
      <c r="AM598" s="822" t="s">
        <v>60</v>
      </c>
      <c r="AN598" s="822"/>
      <c r="AO598" s="822"/>
      <c r="AP598" s="251"/>
      <c r="AQ598" s="251" t="s">
        <v>301</v>
      </c>
      <c r="AR598" s="252"/>
      <c r="AS598" s="252"/>
      <c r="AT598" s="253"/>
      <c r="AU598" s="254" t="s">
        <v>240</v>
      </c>
      <c r="AV598" s="254"/>
      <c r="AW598" s="254"/>
      <c r="AX598" s="255"/>
      <c r="AY598">
        <f>COUNTA($G$600)</f>
        <v>0</v>
      </c>
    </row>
    <row r="599" spans="1:51" ht="18.75" hidden="1" customHeight="1" x14ac:dyDescent="0.15">
      <c r="A599" s="872"/>
      <c r="B599" s="873"/>
      <c r="C599" s="877"/>
      <c r="D599" s="873"/>
      <c r="E599" s="819"/>
      <c r="F599" s="820"/>
      <c r="G599" s="788"/>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302</v>
      </c>
      <c r="AH599" s="226"/>
      <c r="AI599" s="823"/>
      <c r="AJ599" s="823"/>
      <c r="AK599" s="823"/>
      <c r="AL599" s="681"/>
      <c r="AM599" s="823"/>
      <c r="AN599" s="823"/>
      <c r="AO599" s="823"/>
      <c r="AP599" s="681"/>
      <c r="AQ599" s="223"/>
      <c r="AR599" s="224"/>
      <c r="AS599" s="225" t="s">
        <v>302</v>
      </c>
      <c r="AT599" s="226"/>
      <c r="AU599" s="224"/>
      <c r="AV599" s="224"/>
      <c r="AW599" s="225" t="s">
        <v>293</v>
      </c>
      <c r="AX599" s="256"/>
      <c r="AY599">
        <f>$AY$598</f>
        <v>0</v>
      </c>
    </row>
    <row r="600" spans="1:51" ht="23.25" hidden="1" customHeight="1" x14ac:dyDescent="0.15">
      <c r="A600" s="872"/>
      <c r="B600" s="873"/>
      <c r="C600" s="877"/>
      <c r="D600" s="873"/>
      <c r="E600" s="819"/>
      <c r="F600" s="820"/>
      <c r="G600" s="751"/>
      <c r="H600" s="647"/>
      <c r="I600" s="647"/>
      <c r="J600" s="647"/>
      <c r="K600" s="647"/>
      <c r="L600" s="647"/>
      <c r="M600" s="647"/>
      <c r="N600" s="647"/>
      <c r="O600" s="647"/>
      <c r="P600" s="647"/>
      <c r="Q600" s="647"/>
      <c r="R600" s="647"/>
      <c r="S600" s="647"/>
      <c r="T600" s="647"/>
      <c r="U600" s="647"/>
      <c r="V600" s="647"/>
      <c r="W600" s="647"/>
      <c r="X600" s="648"/>
      <c r="Y600" s="267" t="s">
        <v>57</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2"/>
      <c r="B601" s="873"/>
      <c r="C601" s="877"/>
      <c r="D601" s="873"/>
      <c r="E601" s="819"/>
      <c r="F601" s="820"/>
      <c r="G601" s="752"/>
      <c r="H601" s="428"/>
      <c r="I601" s="428"/>
      <c r="J601" s="428"/>
      <c r="K601" s="428"/>
      <c r="L601" s="428"/>
      <c r="M601" s="428"/>
      <c r="N601" s="428"/>
      <c r="O601" s="428"/>
      <c r="P601" s="428"/>
      <c r="Q601" s="428"/>
      <c r="R601" s="428"/>
      <c r="S601" s="428"/>
      <c r="T601" s="428"/>
      <c r="U601" s="428"/>
      <c r="V601" s="428"/>
      <c r="W601" s="428"/>
      <c r="X601" s="649"/>
      <c r="Y601" s="200" t="s">
        <v>100</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2"/>
      <c r="B602" s="873"/>
      <c r="C602" s="877"/>
      <c r="D602" s="873"/>
      <c r="E602" s="819"/>
      <c r="F602" s="820"/>
      <c r="G602" s="373"/>
      <c r="H602" s="479"/>
      <c r="I602" s="479"/>
      <c r="J602" s="479"/>
      <c r="K602" s="479"/>
      <c r="L602" s="479"/>
      <c r="M602" s="479"/>
      <c r="N602" s="479"/>
      <c r="O602" s="479"/>
      <c r="P602" s="479"/>
      <c r="Q602" s="479"/>
      <c r="R602" s="479"/>
      <c r="S602" s="479"/>
      <c r="T602" s="479"/>
      <c r="U602" s="479"/>
      <c r="V602" s="479"/>
      <c r="W602" s="479"/>
      <c r="X602" s="650"/>
      <c r="Y602" s="200" t="s">
        <v>61</v>
      </c>
      <c r="Z602" s="198"/>
      <c r="AA602" s="199"/>
      <c r="AB602" s="270" t="s">
        <v>54</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2"/>
      <c r="B603" s="873"/>
      <c r="C603" s="877"/>
      <c r="D603" s="873"/>
      <c r="E603" s="819" t="s">
        <v>313</v>
      </c>
      <c r="F603" s="820"/>
      <c r="G603" s="821" t="s">
        <v>310</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47</v>
      </c>
      <c r="AC603" s="252"/>
      <c r="AD603" s="253"/>
      <c r="AE603" s="395" t="s">
        <v>59</v>
      </c>
      <c r="AF603" s="396"/>
      <c r="AG603" s="396"/>
      <c r="AH603" s="397"/>
      <c r="AI603" s="822" t="s">
        <v>371</v>
      </c>
      <c r="AJ603" s="822"/>
      <c r="AK603" s="822"/>
      <c r="AL603" s="251"/>
      <c r="AM603" s="822" t="s">
        <v>60</v>
      </c>
      <c r="AN603" s="822"/>
      <c r="AO603" s="822"/>
      <c r="AP603" s="251"/>
      <c r="AQ603" s="251" t="s">
        <v>301</v>
      </c>
      <c r="AR603" s="252"/>
      <c r="AS603" s="252"/>
      <c r="AT603" s="253"/>
      <c r="AU603" s="254" t="s">
        <v>240</v>
      </c>
      <c r="AV603" s="254"/>
      <c r="AW603" s="254"/>
      <c r="AX603" s="255"/>
      <c r="AY603">
        <f>COUNTA($G$605)</f>
        <v>0</v>
      </c>
    </row>
    <row r="604" spans="1:51" ht="18.75" hidden="1" customHeight="1" x14ac:dyDescent="0.15">
      <c r="A604" s="872"/>
      <c r="B604" s="873"/>
      <c r="C604" s="877"/>
      <c r="D604" s="873"/>
      <c r="E604" s="819"/>
      <c r="F604" s="820"/>
      <c r="G604" s="788"/>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302</v>
      </c>
      <c r="AH604" s="226"/>
      <c r="AI604" s="823"/>
      <c r="AJ604" s="823"/>
      <c r="AK604" s="823"/>
      <c r="AL604" s="681"/>
      <c r="AM604" s="823"/>
      <c r="AN604" s="823"/>
      <c r="AO604" s="823"/>
      <c r="AP604" s="681"/>
      <c r="AQ604" s="223"/>
      <c r="AR604" s="224"/>
      <c r="AS604" s="225" t="s">
        <v>302</v>
      </c>
      <c r="AT604" s="226"/>
      <c r="AU604" s="224"/>
      <c r="AV604" s="224"/>
      <c r="AW604" s="225" t="s">
        <v>293</v>
      </c>
      <c r="AX604" s="256"/>
      <c r="AY604">
        <f>$AY$603</f>
        <v>0</v>
      </c>
    </row>
    <row r="605" spans="1:51" ht="23.25" hidden="1" customHeight="1" x14ac:dyDescent="0.15">
      <c r="A605" s="872"/>
      <c r="B605" s="873"/>
      <c r="C605" s="877"/>
      <c r="D605" s="873"/>
      <c r="E605" s="819"/>
      <c r="F605" s="820"/>
      <c r="G605" s="751"/>
      <c r="H605" s="647"/>
      <c r="I605" s="647"/>
      <c r="J605" s="647"/>
      <c r="K605" s="647"/>
      <c r="L605" s="647"/>
      <c r="M605" s="647"/>
      <c r="N605" s="647"/>
      <c r="O605" s="647"/>
      <c r="P605" s="647"/>
      <c r="Q605" s="647"/>
      <c r="R605" s="647"/>
      <c r="S605" s="647"/>
      <c r="T605" s="647"/>
      <c r="U605" s="647"/>
      <c r="V605" s="647"/>
      <c r="W605" s="647"/>
      <c r="X605" s="648"/>
      <c r="Y605" s="267" t="s">
        <v>57</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2"/>
      <c r="B606" s="873"/>
      <c r="C606" s="877"/>
      <c r="D606" s="873"/>
      <c r="E606" s="819"/>
      <c r="F606" s="820"/>
      <c r="G606" s="752"/>
      <c r="H606" s="428"/>
      <c r="I606" s="428"/>
      <c r="J606" s="428"/>
      <c r="K606" s="428"/>
      <c r="L606" s="428"/>
      <c r="M606" s="428"/>
      <c r="N606" s="428"/>
      <c r="O606" s="428"/>
      <c r="P606" s="428"/>
      <c r="Q606" s="428"/>
      <c r="R606" s="428"/>
      <c r="S606" s="428"/>
      <c r="T606" s="428"/>
      <c r="U606" s="428"/>
      <c r="V606" s="428"/>
      <c r="W606" s="428"/>
      <c r="X606" s="649"/>
      <c r="Y606" s="200" t="s">
        <v>100</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2"/>
      <c r="B607" s="873"/>
      <c r="C607" s="877"/>
      <c r="D607" s="873"/>
      <c r="E607" s="819"/>
      <c r="F607" s="820"/>
      <c r="G607" s="373"/>
      <c r="H607" s="479"/>
      <c r="I607" s="479"/>
      <c r="J607" s="479"/>
      <c r="K607" s="479"/>
      <c r="L607" s="479"/>
      <c r="M607" s="479"/>
      <c r="N607" s="479"/>
      <c r="O607" s="479"/>
      <c r="P607" s="479"/>
      <c r="Q607" s="479"/>
      <c r="R607" s="479"/>
      <c r="S607" s="479"/>
      <c r="T607" s="479"/>
      <c r="U607" s="479"/>
      <c r="V607" s="479"/>
      <c r="W607" s="479"/>
      <c r="X607" s="650"/>
      <c r="Y607" s="200" t="s">
        <v>61</v>
      </c>
      <c r="Z607" s="198"/>
      <c r="AA607" s="199"/>
      <c r="AB607" s="270" t="s">
        <v>54</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2"/>
      <c r="B608" s="873"/>
      <c r="C608" s="877"/>
      <c r="D608" s="873"/>
      <c r="E608" s="819" t="s">
        <v>313</v>
      </c>
      <c r="F608" s="820"/>
      <c r="G608" s="821" t="s">
        <v>310</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47</v>
      </c>
      <c r="AC608" s="252"/>
      <c r="AD608" s="253"/>
      <c r="AE608" s="395" t="s">
        <v>59</v>
      </c>
      <c r="AF608" s="396"/>
      <c r="AG608" s="396"/>
      <c r="AH608" s="397"/>
      <c r="AI608" s="822" t="s">
        <v>371</v>
      </c>
      <c r="AJ608" s="822"/>
      <c r="AK608" s="822"/>
      <c r="AL608" s="251"/>
      <c r="AM608" s="822" t="s">
        <v>60</v>
      </c>
      <c r="AN608" s="822"/>
      <c r="AO608" s="822"/>
      <c r="AP608" s="251"/>
      <c r="AQ608" s="251" t="s">
        <v>301</v>
      </c>
      <c r="AR608" s="252"/>
      <c r="AS608" s="252"/>
      <c r="AT608" s="253"/>
      <c r="AU608" s="254" t="s">
        <v>240</v>
      </c>
      <c r="AV608" s="254"/>
      <c r="AW608" s="254"/>
      <c r="AX608" s="255"/>
      <c r="AY608">
        <f>COUNTA($G$610)</f>
        <v>0</v>
      </c>
    </row>
    <row r="609" spans="1:51" ht="18.75" hidden="1" customHeight="1" x14ac:dyDescent="0.15">
      <c r="A609" s="872"/>
      <c r="B609" s="873"/>
      <c r="C609" s="877"/>
      <c r="D609" s="873"/>
      <c r="E609" s="819"/>
      <c r="F609" s="820"/>
      <c r="G609" s="788"/>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302</v>
      </c>
      <c r="AH609" s="226"/>
      <c r="AI609" s="823"/>
      <c r="AJ609" s="823"/>
      <c r="AK609" s="823"/>
      <c r="AL609" s="681"/>
      <c r="AM609" s="823"/>
      <c r="AN609" s="823"/>
      <c r="AO609" s="823"/>
      <c r="AP609" s="681"/>
      <c r="AQ609" s="223"/>
      <c r="AR609" s="224"/>
      <c r="AS609" s="225" t="s">
        <v>302</v>
      </c>
      <c r="AT609" s="226"/>
      <c r="AU609" s="224"/>
      <c r="AV609" s="224"/>
      <c r="AW609" s="225" t="s">
        <v>293</v>
      </c>
      <c r="AX609" s="256"/>
      <c r="AY609">
        <f>$AY$608</f>
        <v>0</v>
      </c>
    </row>
    <row r="610" spans="1:51" ht="23.25" hidden="1" customHeight="1" x14ac:dyDescent="0.15">
      <c r="A610" s="872"/>
      <c r="B610" s="873"/>
      <c r="C610" s="877"/>
      <c r="D610" s="873"/>
      <c r="E610" s="819"/>
      <c r="F610" s="820"/>
      <c r="G610" s="751"/>
      <c r="H610" s="647"/>
      <c r="I610" s="647"/>
      <c r="J610" s="647"/>
      <c r="K610" s="647"/>
      <c r="L610" s="647"/>
      <c r="M610" s="647"/>
      <c r="N610" s="647"/>
      <c r="O610" s="647"/>
      <c r="P610" s="647"/>
      <c r="Q610" s="647"/>
      <c r="R610" s="647"/>
      <c r="S610" s="647"/>
      <c r="T610" s="647"/>
      <c r="U610" s="647"/>
      <c r="V610" s="647"/>
      <c r="W610" s="647"/>
      <c r="X610" s="648"/>
      <c r="Y610" s="267" t="s">
        <v>57</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2"/>
      <c r="B611" s="873"/>
      <c r="C611" s="877"/>
      <c r="D611" s="873"/>
      <c r="E611" s="819"/>
      <c r="F611" s="820"/>
      <c r="G611" s="752"/>
      <c r="H611" s="428"/>
      <c r="I611" s="428"/>
      <c r="J611" s="428"/>
      <c r="K611" s="428"/>
      <c r="L611" s="428"/>
      <c r="M611" s="428"/>
      <c r="N611" s="428"/>
      <c r="O611" s="428"/>
      <c r="P611" s="428"/>
      <c r="Q611" s="428"/>
      <c r="R611" s="428"/>
      <c r="S611" s="428"/>
      <c r="T611" s="428"/>
      <c r="U611" s="428"/>
      <c r="V611" s="428"/>
      <c r="W611" s="428"/>
      <c r="X611" s="649"/>
      <c r="Y611" s="200" t="s">
        <v>100</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2"/>
      <c r="B612" s="873"/>
      <c r="C612" s="877"/>
      <c r="D612" s="873"/>
      <c r="E612" s="819"/>
      <c r="F612" s="820"/>
      <c r="G612" s="373"/>
      <c r="H612" s="479"/>
      <c r="I612" s="479"/>
      <c r="J612" s="479"/>
      <c r="K612" s="479"/>
      <c r="L612" s="479"/>
      <c r="M612" s="479"/>
      <c r="N612" s="479"/>
      <c r="O612" s="479"/>
      <c r="P612" s="479"/>
      <c r="Q612" s="479"/>
      <c r="R612" s="479"/>
      <c r="S612" s="479"/>
      <c r="T612" s="479"/>
      <c r="U612" s="479"/>
      <c r="V612" s="479"/>
      <c r="W612" s="479"/>
      <c r="X612" s="650"/>
      <c r="Y612" s="200" t="s">
        <v>61</v>
      </c>
      <c r="Z612" s="198"/>
      <c r="AA612" s="199"/>
      <c r="AB612" s="270" t="s">
        <v>54</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2"/>
      <c r="B613" s="873"/>
      <c r="C613" s="877"/>
      <c r="D613" s="873"/>
      <c r="E613" s="819" t="s">
        <v>313</v>
      </c>
      <c r="F613" s="820"/>
      <c r="G613" s="821" t="s">
        <v>310</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47</v>
      </c>
      <c r="AC613" s="252"/>
      <c r="AD613" s="253"/>
      <c r="AE613" s="395" t="s">
        <v>59</v>
      </c>
      <c r="AF613" s="396"/>
      <c r="AG613" s="396"/>
      <c r="AH613" s="397"/>
      <c r="AI613" s="822" t="s">
        <v>371</v>
      </c>
      <c r="AJ613" s="822"/>
      <c r="AK613" s="822"/>
      <c r="AL613" s="251"/>
      <c r="AM613" s="822" t="s">
        <v>60</v>
      </c>
      <c r="AN613" s="822"/>
      <c r="AO613" s="822"/>
      <c r="AP613" s="251"/>
      <c r="AQ613" s="251" t="s">
        <v>301</v>
      </c>
      <c r="AR613" s="252"/>
      <c r="AS613" s="252"/>
      <c r="AT613" s="253"/>
      <c r="AU613" s="254" t="s">
        <v>240</v>
      </c>
      <c r="AV613" s="254"/>
      <c r="AW613" s="254"/>
      <c r="AX613" s="255"/>
      <c r="AY613">
        <f>COUNTA($G$615)</f>
        <v>0</v>
      </c>
    </row>
    <row r="614" spans="1:51" ht="18.75" hidden="1" customHeight="1" x14ac:dyDescent="0.15">
      <c r="A614" s="872"/>
      <c r="B614" s="873"/>
      <c r="C614" s="877"/>
      <c r="D614" s="873"/>
      <c r="E614" s="819"/>
      <c r="F614" s="820"/>
      <c r="G614" s="788"/>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302</v>
      </c>
      <c r="AH614" s="226"/>
      <c r="AI614" s="823"/>
      <c r="AJ614" s="823"/>
      <c r="AK614" s="823"/>
      <c r="AL614" s="681"/>
      <c r="AM614" s="823"/>
      <c r="AN614" s="823"/>
      <c r="AO614" s="823"/>
      <c r="AP614" s="681"/>
      <c r="AQ614" s="223"/>
      <c r="AR614" s="224"/>
      <c r="AS614" s="225" t="s">
        <v>302</v>
      </c>
      <c r="AT614" s="226"/>
      <c r="AU614" s="224"/>
      <c r="AV614" s="224"/>
      <c r="AW614" s="225" t="s">
        <v>293</v>
      </c>
      <c r="AX614" s="256"/>
      <c r="AY614">
        <f>$AY$613</f>
        <v>0</v>
      </c>
    </row>
    <row r="615" spans="1:51" ht="23.25" hidden="1" customHeight="1" x14ac:dyDescent="0.15">
      <c r="A615" s="872"/>
      <c r="B615" s="873"/>
      <c r="C615" s="877"/>
      <c r="D615" s="873"/>
      <c r="E615" s="819"/>
      <c r="F615" s="820"/>
      <c r="G615" s="751"/>
      <c r="H615" s="647"/>
      <c r="I615" s="647"/>
      <c r="J615" s="647"/>
      <c r="K615" s="647"/>
      <c r="L615" s="647"/>
      <c r="M615" s="647"/>
      <c r="N615" s="647"/>
      <c r="O615" s="647"/>
      <c r="P615" s="647"/>
      <c r="Q615" s="647"/>
      <c r="R615" s="647"/>
      <c r="S615" s="647"/>
      <c r="T615" s="647"/>
      <c r="U615" s="647"/>
      <c r="V615" s="647"/>
      <c r="W615" s="647"/>
      <c r="X615" s="648"/>
      <c r="Y615" s="267" t="s">
        <v>57</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2"/>
      <c r="B616" s="873"/>
      <c r="C616" s="877"/>
      <c r="D616" s="873"/>
      <c r="E616" s="819"/>
      <c r="F616" s="820"/>
      <c r="G616" s="752"/>
      <c r="H616" s="428"/>
      <c r="I616" s="428"/>
      <c r="J616" s="428"/>
      <c r="K616" s="428"/>
      <c r="L616" s="428"/>
      <c r="M616" s="428"/>
      <c r="N616" s="428"/>
      <c r="O616" s="428"/>
      <c r="P616" s="428"/>
      <c r="Q616" s="428"/>
      <c r="R616" s="428"/>
      <c r="S616" s="428"/>
      <c r="T616" s="428"/>
      <c r="U616" s="428"/>
      <c r="V616" s="428"/>
      <c r="W616" s="428"/>
      <c r="X616" s="649"/>
      <c r="Y616" s="200" t="s">
        <v>100</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2"/>
      <c r="B617" s="873"/>
      <c r="C617" s="877"/>
      <c r="D617" s="873"/>
      <c r="E617" s="819"/>
      <c r="F617" s="820"/>
      <c r="G617" s="373"/>
      <c r="H617" s="479"/>
      <c r="I617" s="479"/>
      <c r="J617" s="479"/>
      <c r="K617" s="479"/>
      <c r="L617" s="479"/>
      <c r="M617" s="479"/>
      <c r="N617" s="479"/>
      <c r="O617" s="479"/>
      <c r="P617" s="479"/>
      <c r="Q617" s="479"/>
      <c r="R617" s="479"/>
      <c r="S617" s="479"/>
      <c r="T617" s="479"/>
      <c r="U617" s="479"/>
      <c r="V617" s="479"/>
      <c r="W617" s="479"/>
      <c r="X617" s="650"/>
      <c r="Y617" s="200" t="s">
        <v>61</v>
      </c>
      <c r="Z617" s="198"/>
      <c r="AA617" s="199"/>
      <c r="AB617" s="270" t="s">
        <v>54</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2"/>
      <c r="B618" s="873"/>
      <c r="C618" s="877"/>
      <c r="D618" s="873"/>
      <c r="E618" s="819" t="s">
        <v>314</v>
      </c>
      <c r="F618" s="820"/>
      <c r="G618" s="821" t="s">
        <v>312</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47</v>
      </c>
      <c r="AC618" s="252"/>
      <c r="AD618" s="253"/>
      <c r="AE618" s="395" t="s">
        <v>59</v>
      </c>
      <c r="AF618" s="396"/>
      <c r="AG618" s="396"/>
      <c r="AH618" s="397"/>
      <c r="AI618" s="822" t="s">
        <v>371</v>
      </c>
      <c r="AJ618" s="822"/>
      <c r="AK618" s="822"/>
      <c r="AL618" s="251"/>
      <c r="AM618" s="822" t="s">
        <v>60</v>
      </c>
      <c r="AN618" s="822"/>
      <c r="AO618" s="822"/>
      <c r="AP618" s="251"/>
      <c r="AQ618" s="251" t="s">
        <v>301</v>
      </c>
      <c r="AR618" s="252"/>
      <c r="AS618" s="252"/>
      <c r="AT618" s="253"/>
      <c r="AU618" s="254" t="s">
        <v>240</v>
      </c>
      <c r="AV618" s="254"/>
      <c r="AW618" s="254"/>
      <c r="AX618" s="255"/>
      <c r="AY618">
        <f>COUNTA($G$620)</f>
        <v>0</v>
      </c>
    </row>
    <row r="619" spans="1:51" ht="18.75" hidden="1" customHeight="1" x14ac:dyDescent="0.15">
      <c r="A619" s="872"/>
      <c r="B619" s="873"/>
      <c r="C619" s="877"/>
      <c r="D619" s="873"/>
      <c r="E619" s="819"/>
      <c r="F619" s="820"/>
      <c r="G619" s="788"/>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302</v>
      </c>
      <c r="AH619" s="226"/>
      <c r="AI619" s="823"/>
      <c r="AJ619" s="823"/>
      <c r="AK619" s="823"/>
      <c r="AL619" s="681"/>
      <c r="AM619" s="823"/>
      <c r="AN619" s="823"/>
      <c r="AO619" s="823"/>
      <c r="AP619" s="681"/>
      <c r="AQ619" s="223"/>
      <c r="AR619" s="224"/>
      <c r="AS619" s="225" t="s">
        <v>302</v>
      </c>
      <c r="AT619" s="226"/>
      <c r="AU619" s="224"/>
      <c r="AV619" s="224"/>
      <c r="AW619" s="225" t="s">
        <v>293</v>
      </c>
      <c r="AX619" s="256"/>
      <c r="AY619">
        <f>$AY$618</f>
        <v>0</v>
      </c>
    </row>
    <row r="620" spans="1:51" ht="23.25" hidden="1" customHeight="1" x14ac:dyDescent="0.15">
      <c r="A620" s="872"/>
      <c r="B620" s="873"/>
      <c r="C620" s="877"/>
      <c r="D620" s="873"/>
      <c r="E620" s="819"/>
      <c r="F620" s="820"/>
      <c r="G620" s="751"/>
      <c r="H620" s="647"/>
      <c r="I620" s="647"/>
      <c r="J620" s="647"/>
      <c r="K620" s="647"/>
      <c r="L620" s="647"/>
      <c r="M620" s="647"/>
      <c r="N620" s="647"/>
      <c r="O620" s="647"/>
      <c r="P620" s="647"/>
      <c r="Q620" s="647"/>
      <c r="R620" s="647"/>
      <c r="S620" s="647"/>
      <c r="T620" s="647"/>
      <c r="U620" s="647"/>
      <c r="V620" s="647"/>
      <c r="W620" s="647"/>
      <c r="X620" s="648"/>
      <c r="Y620" s="267" t="s">
        <v>57</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2"/>
      <c r="B621" s="873"/>
      <c r="C621" s="877"/>
      <c r="D621" s="873"/>
      <c r="E621" s="819"/>
      <c r="F621" s="820"/>
      <c r="G621" s="752"/>
      <c r="H621" s="428"/>
      <c r="I621" s="428"/>
      <c r="J621" s="428"/>
      <c r="K621" s="428"/>
      <c r="L621" s="428"/>
      <c r="M621" s="428"/>
      <c r="N621" s="428"/>
      <c r="O621" s="428"/>
      <c r="P621" s="428"/>
      <c r="Q621" s="428"/>
      <c r="R621" s="428"/>
      <c r="S621" s="428"/>
      <c r="T621" s="428"/>
      <c r="U621" s="428"/>
      <c r="V621" s="428"/>
      <c r="W621" s="428"/>
      <c r="X621" s="649"/>
      <c r="Y621" s="200" t="s">
        <v>100</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2"/>
      <c r="B622" s="873"/>
      <c r="C622" s="877"/>
      <c r="D622" s="873"/>
      <c r="E622" s="819"/>
      <c r="F622" s="820"/>
      <c r="G622" s="373"/>
      <c r="H622" s="479"/>
      <c r="I622" s="479"/>
      <c r="J622" s="479"/>
      <c r="K622" s="479"/>
      <c r="L622" s="479"/>
      <c r="M622" s="479"/>
      <c r="N622" s="479"/>
      <c r="O622" s="479"/>
      <c r="P622" s="479"/>
      <c r="Q622" s="479"/>
      <c r="R622" s="479"/>
      <c r="S622" s="479"/>
      <c r="T622" s="479"/>
      <c r="U622" s="479"/>
      <c r="V622" s="479"/>
      <c r="W622" s="479"/>
      <c r="X622" s="650"/>
      <c r="Y622" s="200" t="s">
        <v>61</v>
      </c>
      <c r="Z622" s="198"/>
      <c r="AA622" s="199"/>
      <c r="AB622" s="270" t="s">
        <v>54</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2"/>
      <c r="B623" s="873"/>
      <c r="C623" s="877"/>
      <c r="D623" s="873"/>
      <c r="E623" s="819" t="s">
        <v>314</v>
      </c>
      <c r="F623" s="820"/>
      <c r="G623" s="821" t="s">
        <v>312</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47</v>
      </c>
      <c r="AC623" s="252"/>
      <c r="AD623" s="253"/>
      <c r="AE623" s="395" t="s">
        <v>59</v>
      </c>
      <c r="AF623" s="396"/>
      <c r="AG623" s="396"/>
      <c r="AH623" s="397"/>
      <c r="AI623" s="822" t="s">
        <v>371</v>
      </c>
      <c r="AJ623" s="822"/>
      <c r="AK623" s="822"/>
      <c r="AL623" s="251"/>
      <c r="AM623" s="822" t="s">
        <v>60</v>
      </c>
      <c r="AN623" s="822"/>
      <c r="AO623" s="822"/>
      <c r="AP623" s="251"/>
      <c r="AQ623" s="251" t="s">
        <v>301</v>
      </c>
      <c r="AR623" s="252"/>
      <c r="AS623" s="252"/>
      <c r="AT623" s="253"/>
      <c r="AU623" s="254" t="s">
        <v>240</v>
      </c>
      <c r="AV623" s="254"/>
      <c r="AW623" s="254"/>
      <c r="AX623" s="255"/>
      <c r="AY623">
        <f>COUNTA($G$625)</f>
        <v>0</v>
      </c>
    </row>
    <row r="624" spans="1:51" ht="18.75" hidden="1" customHeight="1" x14ac:dyDescent="0.15">
      <c r="A624" s="872"/>
      <c r="B624" s="873"/>
      <c r="C624" s="877"/>
      <c r="D624" s="873"/>
      <c r="E624" s="819"/>
      <c r="F624" s="820"/>
      <c r="G624" s="788"/>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302</v>
      </c>
      <c r="AH624" s="226"/>
      <c r="AI624" s="823"/>
      <c r="AJ624" s="823"/>
      <c r="AK624" s="823"/>
      <c r="AL624" s="681"/>
      <c r="AM624" s="823"/>
      <c r="AN624" s="823"/>
      <c r="AO624" s="823"/>
      <c r="AP624" s="681"/>
      <c r="AQ624" s="223"/>
      <c r="AR624" s="224"/>
      <c r="AS624" s="225" t="s">
        <v>302</v>
      </c>
      <c r="AT624" s="226"/>
      <c r="AU624" s="224"/>
      <c r="AV624" s="224"/>
      <c r="AW624" s="225" t="s">
        <v>293</v>
      </c>
      <c r="AX624" s="256"/>
      <c r="AY624">
        <f>$AY$623</f>
        <v>0</v>
      </c>
    </row>
    <row r="625" spans="1:51" ht="23.25" hidden="1" customHeight="1" x14ac:dyDescent="0.15">
      <c r="A625" s="872"/>
      <c r="B625" s="873"/>
      <c r="C625" s="877"/>
      <c r="D625" s="873"/>
      <c r="E625" s="819"/>
      <c r="F625" s="820"/>
      <c r="G625" s="751"/>
      <c r="H625" s="647"/>
      <c r="I625" s="647"/>
      <c r="J625" s="647"/>
      <c r="K625" s="647"/>
      <c r="L625" s="647"/>
      <c r="M625" s="647"/>
      <c r="N625" s="647"/>
      <c r="O625" s="647"/>
      <c r="P625" s="647"/>
      <c r="Q625" s="647"/>
      <c r="R625" s="647"/>
      <c r="S625" s="647"/>
      <c r="T625" s="647"/>
      <c r="U625" s="647"/>
      <c r="V625" s="647"/>
      <c r="W625" s="647"/>
      <c r="X625" s="648"/>
      <c r="Y625" s="267" t="s">
        <v>57</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2"/>
      <c r="B626" s="873"/>
      <c r="C626" s="877"/>
      <c r="D626" s="873"/>
      <c r="E626" s="819"/>
      <c r="F626" s="820"/>
      <c r="G626" s="752"/>
      <c r="H626" s="428"/>
      <c r="I626" s="428"/>
      <c r="J626" s="428"/>
      <c r="K626" s="428"/>
      <c r="L626" s="428"/>
      <c r="M626" s="428"/>
      <c r="N626" s="428"/>
      <c r="O626" s="428"/>
      <c r="P626" s="428"/>
      <c r="Q626" s="428"/>
      <c r="R626" s="428"/>
      <c r="S626" s="428"/>
      <c r="T626" s="428"/>
      <c r="U626" s="428"/>
      <c r="V626" s="428"/>
      <c r="W626" s="428"/>
      <c r="X626" s="649"/>
      <c r="Y626" s="200" t="s">
        <v>100</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2"/>
      <c r="B627" s="873"/>
      <c r="C627" s="877"/>
      <c r="D627" s="873"/>
      <c r="E627" s="819"/>
      <c r="F627" s="820"/>
      <c r="G627" s="373"/>
      <c r="H627" s="479"/>
      <c r="I627" s="479"/>
      <c r="J627" s="479"/>
      <c r="K627" s="479"/>
      <c r="L627" s="479"/>
      <c r="M627" s="479"/>
      <c r="N627" s="479"/>
      <c r="O627" s="479"/>
      <c r="P627" s="479"/>
      <c r="Q627" s="479"/>
      <c r="R627" s="479"/>
      <c r="S627" s="479"/>
      <c r="T627" s="479"/>
      <c r="U627" s="479"/>
      <c r="V627" s="479"/>
      <c r="W627" s="479"/>
      <c r="X627" s="650"/>
      <c r="Y627" s="200" t="s">
        <v>61</v>
      </c>
      <c r="Z627" s="198"/>
      <c r="AA627" s="199"/>
      <c r="AB627" s="270" t="s">
        <v>54</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2"/>
      <c r="B628" s="873"/>
      <c r="C628" s="877"/>
      <c r="D628" s="873"/>
      <c r="E628" s="819" t="s">
        <v>314</v>
      </c>
      <c r="F628" s="820"/>
      <c r="G628" s="821" t="s">
        <v>312</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47</v>
      </c>
      <c r="AC628" s="252"/>
      <c r="AD628" s="253"/>
      <c r="AE628" s="395" t="s">
        <v>59</v>
      </c>
      <c r="AF628" s="396"/>
      <c r="AG628" s="396"/>
      <c r="AH628" s="397"/>
      <c r="AI628" s="822" t="s">
        <v>371</v>
      </c>
      <c r="AJ628" s="822"/>
      <c r="AK628" s="822"/>
      <c r="AL628" s="251"/>
      <c r="AM628" s="822" t="s">
        <v>60</v>
      </c>
      <c r="AN628" s="822"/>
      <c r="AO628" s="822"/>
      <c r="AP628" s="251"/>
      <c r="AQ628" s="251" t="s">
        <v>301</v>
      </c>
      <c r="AR628" s="252"/>
      <c r="AS628" s="252"/>
      <c r="AT628" s="253"/>
      <c r="AU628" s="254" t="s">
        <v>240</v>
      </c>
      <c r="AV628" s="254"/>
      <c r="AW628" s="254"/>
      <c r="AX628" s="255"/>
      <c r="AY628">
        <f>COUNTA($G$630)</f>
        <v>0</v>
      </c>
    </row>
    <row r="629" spans="1:51" ht="18.75" hidden="1" customHeight="1" x14ac:dyDescent="0.15">
      <c r="A629" s="872"/>
      <c r="B629" s="873"/>
      <c r="C629" s="877"/>
      <c r="D629" s="873"/>
      <c r="E629" s="819"/>
      <c r="F629" s="820"/>
      <c r="G629" s="788"/>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302</v>
      </c>
      <c r="AH629" s="226"/>
      <c r="AI629" s="823"/>
      <c r="AJ629" s="823"/>
      <c r="AK629" s="823"/>
      <c r="AL629" s="681"/>
      <c r="AM629" s="823"/>
      <c r="AN629" s="823"/>
      <c r="AO629" s="823"/>
      <c r="AP629" s="681"/>
      <c r="AQ629" s="223"/>
      <c r="AR629" s="224"/>
      <c r="AS629" s="225" t="s">
        <v>302</v>
      </c>
      <c r="AT629" s="226"/>
      <c r="AU629" s="224"/>
      <c r="AV629" s="224"/>
      <c r="AW629" s="225" t="s">
        <v>293</v>
      </c>
      <c r="AX629" s="256"/>
      <c r="AY629">
        <f>$AY$628</f>
        <v>0</v>
      </c>
    </row>
    <row r="630" spans="1:51" ht="23.25" hidden="1" customHeight="1" x14ac:dyDescent="0.15">
      <c r="A630" s="872"/>
      <c r="B630" s="873"/>
      <c r="C630" s="877"/>
      <c r="D630" s="873"/>
      <c r="E630" s="819"/>
      <c r="F630" s="820"/>
      <c r="G630" s="751"/>
      <c r="H630" s="647"/>
      <c r="I630" s="647"/>
      <c r="J630" s="647"/>
      <c r="K630" s="647"/>
      <c r="L630" s="647"/>
      <c r="M630" s="647"/>
      <c r="N630" s="647"/>
      <c r="O630" s="647"/>
      <c r="P630" s="647"/>
      <c r="Q630" s="647"/>
      <c r="R630" s="647"/>
      <c r="S630" s="647"/>
      <c r="T630" s="647"/>
      <c r="U630" s="647"/>
      <c r="V630" s="647"/>
      <c r="W630" s="647"/>
      <c r="X630" s="648"/>
      <c r="Y630" s="267" t="s">
        <v>57</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2"/>
      <c r="B631" s="873"/>
      <c r="C631" s="877"/>
      <c r="D631" s="873"/>
      <c r="E631" s="819"/>
      <c r="F631" s="820"/>
      <c r="G631" s="752"/>
      <c r="H631" s="428"/>
      <c r="I631" s="428"/>
      <c r="J631" s="428"/>
      <c r="K631" s="428"/>
      <c r="L631" s="428"/>
      <c r="M631" s="428"/>
      <c r="N631" s="428"/>
      <c r="O631" s="428"/>
      <c r="P631" s="428"/>
      <c r="Q631" s="428"/>
      <c r="R631" s="428"/>
      <c r="S631" s="428"/>
      <c r="T631" s="428"/>
      <c r="U631" s="428"/>
      <c r="V631" s="428"/>
      <c r="W631" s="428"/>
      <c r="X631" s="649"/>
      <c r="Y631" s="200" t="s">
        <v>100</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2"/>
      <c r="B632" s="873"/>
      <c r="C632" s="877"/>
      <c r="D632" s="873"/>
      <c r="E632" s="819"/>
      <c r="F632" s="820"/>
      <c r="G632" s="373"/>
      <c r="H632" s="479"/>
      <c r="I632" s="479"/>
      <c r="J632" s="479"/>
      <c r="K632" s="479"/>
      <c r="L632" s="479"/>
      <c r="M632" s="479"/>
      <c r="N632" s="479"/>
      <c r="O632" s="479"/>
      <c r="P632" s="479"/>
      <c r="Q632" s="479"/>
      <c r="R632" s="479"/>
      <c r="S632" s="479"/>
      <c r="T632" s="479"/>
      <c r="U632" s="479"/>
      <c r="V632" s="479"/>
      <c r="W632" s="479"/>
      <c r="X632" s="650"/>
      <c r="Y632" s="200" t="s">
        <v>61</v>
      </c>
      <c r="Z632" s="198"/>
      <c r="AA632" s="199"/>
      <c r="AB632" s="270" t="s">
        <v>54</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2"/>
      <c r="B633" s="873"/>
      <c r="C633" s="877"/>
      <c r="D633" s="873"/>
      <c r="E633" s="819" t="s">
        <v>314</v>
      </c>
      <c r="F633" s="820"/>
      <c r="G633" s="821" t="s">
        <v>312</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47</v>
      </c>
      <c r="AC633" s="252"/>
      <c r="AD633" s="253"/>
      <c r="AE633" s="395" t="s">
        <v>59</v>
      </c>
      <c r="AF633" s="396"/>
      <c r="AG633" s="396"/>
      <c r="AH633" s="397"/>
      <c r="AI633" s="822" t="s">
        <v>371</v>
      </c>
      <c r="AJ633" s="822"/>
      <c r="AK633" s="822"/>
      <c r="AL633" s="251"/>
      <c r="AM633" s="822" t="s">
        <v>60</v>
      </c>
      <c r="AN633" s="822"/>
      <c r="AO633" s="822"/>
      <c r="AP633" s="251"/>
      <c r="AQ633" s="251" t="s">
        <v>301</v>
      </c>
      <c r="AR633" s="252"/>
      <c r="AS633" s="252"/>
      <c r="AT633" s="253"/>
      <c r="AU633" s="254" t="s">
        <v>240</v>
      </c>
      <c r="AV633" s="254"/>
      <c r="AW633" s="254"/>
      <c r="AX633" s="255"/>
      <c r="AY633">
        <f>COUNTA($G$635)</f>
        <v>0</v>
      </c>
    </row>
    <row r="634" spans="1:51" ht="18.75" hidden="1" customHeight="1" x14ac:dyDescent="0.15">
      <c r="A634" s="872"/>
      <c r="B634" s="873"/>
      <c r="C634" s="877"/>
      <c r="D634" s="873"/>
      <c r="E634" s="819"/>
      <c r="F634" s="820"/>
      <c r="G634" s="788"/>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302</v>
      </c>
      <c r="AH634" s="226"/>
      <c r="AI634" s="823"/>
      <c r="AJ634" s="823"/>
      <c r="AK634" s="823"/>
      <c r="AL634" s="681"/>
      <c r="AM634" s="823"/>
      <c r="AN634" s="823"/>
      <c r="AO634" s="823"/>
      <c r="AP634" s="681"/>
      <c r="AQ634" s="223"/>
      <c r="AR634" s="224"/>
      <c r="AS634" s="225" t="s">
        <v>302</v>
      </c>
      <c r="AT634" s="226"/>
      <c r="AU634" s="224"/>
      <c r="AV634" s="224"/>
      <c r="AW634" s="225" t="s">
        <v>293</v>
      </c>
      <c r="AX634" s="256"/>
      <c r="AY634">
        <f>$AY$633</f>
        <v>0</v>
      </c>
    </row>
    <row r="635" spans="1:51" ht="23.25" hidden="1" customHeight="1" x14ac:dyDescent="0.15">
      <c r="A635" s="872"/>
      <c r="B635" s="873"/>
      <c r="C635" s="877"/>
      <c r="D635" s="873"/>
      <c r="E635" s="819"/>
      <c r="F635" s="820"/>
      <c r="G635" s="751"/>
      <c r="H635" s="647"/>
      <c r="I635" s="647"/>
      <c r="J635" s="647"/>
      <c r="K635" s="647"/>
      <c r="L635" s="647"/>
      <c r="M635" s="647"/>
      <c r="N635" s="647"/>
      <c r="O635" s="647"/>
      <c r="P635" s="647"/>
      <c r="Q635" s="647"/>
      <c r="R635" s="647"/>
      <c r="S635" s="647"/>
      <c r="T635" s="647"/>
      <c r="U635" s="647"/>
      <c r="V635" s="647"/>
      <c r="W635" s="647"/>
      <c r="X635" s="648"/>
      <c r="Y635" s="267" t="s">
        <v>57</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2"/>
      <c r="B636" s="873"/>
      <c r="C636" s="877"/>
      <c r="D636" s="873"/>
      <c r="E636" s="819"/>
      <c r="F636" s="820"/>
      <c r="G636" s="752"/>
      <c r="H636" s="428"/>
      <c r="I636" s="428"/>
      <c r="J636" s="428"/>
      <c r="K636" s="428"/>
      <c r="L636" s="428"/>
      <c r="M636" s="428"/>
      <c r="N636" s="428"/>
      <c r="O636" s="428"/>
      <c r="P636" s="428"/>
      <c r="Q636" s="428"/>
      <c r="R636" s="428"/>
      <c r="S636" s="428"/>
      <c r="T636" s="428"/>
      <c r="U636" s="428"/>
      <c r="V636" s="428"/>
      <c r="W636" s="428"/>
      <c r="X636" s="649"/>
      <c r="Y636" s="200" t="s">
        <v>100</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2"/>
      <c r="B637" s="873"/>
      <c r="C637" s="877"/>
      <c r="D637" s="873"/>
      <c r="E637" s="819"/>
      <c r="F637" s="820"/>
      <c r="G637" s="373"/>
      <c r="H637" s="479"/>
      <c r="I637" s="479"/>
      <c r="J637" s="479"/>
      <c r="K637" s="479"/>
      <c r="L637" s="479"/>
      <c r="M637" s="479"/>
      <c r="N637" s="479"/>
      <c r="O637" s="479"/>
      <c r="P637" s="479"/>
      <c r="Q637" s="479"/>
      <c r="R637" s="479"/>
      <c r="S637" s="479"/>
      <c r="T637" s="479"/>
      <c r="U637" s="479"/>
      <c r="V637" s="479"/>
      <c r="W637" s="479"/>
      <c r="X637" s="650"/>
      <c r="Y637" s="200" t="s">
        <v>61</v>
      </c>
      <c r="Z637" s="198"/>
      <c r="AA637" s="199"/>
      <c r="AB637" s="270" t="s">
        <v>54</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2"/>
      <c r="B638" s="873"/>
      <c r="C638" s="877"/>
      <c r="D638" s="873"/>
      <c r="E638" s="819" t="s">
        <v>314</v>
      </c>
      <c r="F638" s="820"/>
      <c r="G638" s="821" t="s">
        <v>312</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47</v>
      </c>
      <c r="AC638" s="252"/>
      <c r="AD638" s="253"/>
      <c r="AE638" s="395" t="s">
        <v>59</v>
      </c>
      <c r="AF638" s="396"/>
      <c r="AG638" s="396"/>
      <c r="AH638" s="397"/>
      <c r="AI638" s="822" t="s">
        <v>371</v>
      </c>
      <c r="AJ638" s="822"/>
      <c r="AK638" s="822"/>
      <c r="AL638" s="251"/>
      <c r="AM638" s="822" t="s">
        <v>60</v>
      </c>
      <c r="AN638" s="822"/>
      <c r="AO638" s="822"/>
      <c r="AP638" s="251"/>
      <c r="AQ638" s="251" t="s">
        <v>301</v>
      </c>
      <c r="AR638" s="252"/>
      <c r="AS638" s="252"/>
      <c r="AT638" s="253"/>
      <c r="AU638" s="254" t="s">
        <v>240</v>
      </c>
      <c r="AV638" s="254"/>
      <c r="AW638" s="254"/>
      <c r="AX638" s="255"/>
      <c r="AY638">
        <f>COUNTA($G$640)</f>
        <v>0</v>
      </c>
    </row>
    <row r="639" spans="1:51" ht="18.75" hidden="1" customHeight="1" x14ac:dyDescent="0.15">
      <c r="A639" s="872"/>
      <c r="B639" s="873"/>
      <c r="C639" s="877"/>
      <c r="D639" s="873"/>
      <c r="E639" s="819"/>
      <c r="F639" s="820"/>
      <c r="G639" s="788"/>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302</v>
      </c>
      <c r="AH639" s="226"/>
      <c r="AI639" s="823"/>
      <c r="AJ639" s="823"/>
      <c r="AK639" s="823"/>
      <c r="AL639" s="681"/>
      <c r="AM639" s="823"/>
      <c r="AN639" s="823"/>
      <c r="AO639" s="823"/>
      <c r="AP639" s="681"/>
      <c r="AQ639" s="223"/>
      <c r="AR639" s="224"/>
      <c r="AS639" s="225" t="s">
        <v>302</v>
      </c>
      <c r="AT639" s="226"/>
      <c r="AU639" s="224"/>
      <c r="AV639" s="224"/>
      <c r="AW639" s="225" t="s">
        <v>293</v>
      </c>
      <c r="AX639" s="256"/>
      <c r="AY639">
        <f>$AY$638</f>
        <v>0</v>
      </c>
    </row>
    <row r="640" spans="1:51" ht="23.25" hidden="1" customHeight="1" x14ac:dyDescent="0.15">
      <c r="A640" s="872"/>
      <c r="B640" s="873"/>
      <c r="C640" s="877"/>
      <c r="D640" s="873"/>
      <c r="E640" s="819"/>
      <c r="F640" s="820"/>
      <c r="G640" s="751"/>
      <c r="H640" s="647"/>
      <c r="I640" s="647"/>
      <c r="J640" s="647"/>
      <c r="K640" s="647"/>
      <c r="L640" s="647"/>
      <c r="M640" s="647"/>
      <c r="N640" s="647"/>
      <c r="O640" s="647"/>
      <c r="P640" s="647"/>
      <c r="Q640" s="647"/>
      <c r="R640" s="647"/>
      <c r="S640" s="647"/>
      <c r="T640" s="647"/>
      <c r="U640" s="647"/>
      <c r="V640" s="647"/>
      <c r="W640" s="647"/>
      <c r="X640" s="648"/>
      <c r="Y640" s="267" t="s">
        <v>57</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2"/>
      <c r="B641" s="873"/>
      <c r="C641" s="877"/>
      <c r="D641" s="873"/>
      <c r="E641" s="819"/>
      <c r="F641" s="820"/>
      <c r="G641" s="752"/>
      <c r="H641" s="428"/>
      <c r="I641" s="428"/>
      <c r="J641" s="428"/>
      <c r="K641" s="428"/>
      <c r="L641" s="428"/>
      <c r="M641" s="428"/>
      <c r="N641" s="428"/>
      <c r="O641" s="428"/>
      <c r="P641" s="428"/>
      <c r="Q641" s="428"/>
      <c r="R641" s="428"/>
      <c r="S641" s="428"/>
      <c r="T641" s="428"/>
      <c r="U641" s="428"/>
      <c r="V641" s="428"/>
      <c r="W641" s="428"/>
      <c r="X641" s="649"/>
      <c r="Y641" s="200" t="s">
        <v>100</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2"/>
      <c r="B642" s="873"/>
      <c r="C642" s="877"/>
      <c r="D642" s="873"/>
      <c r="E642" s="819"/>
      <c r="F642" s="820"/>
      <c r="G642" s="373"/>
      <c r="H642" s="479"/>
      <c r="I642" s="479"/>
      <c r="J642" s="479"/>
      <c r="K642" s="479"/>
      <c r="L642" s="479"/>
      <c r="M642" s="479"/>
      <c r="N642" s="479"/>
      <c r="O642" s="479"/>
      <c r="P642" s="479"/>
      <c r="Q642" s="479"/>
      <c r="R642" s="479"/>
      <c r="S642" s="479"/>
      <c r="T642" s="479"/>
      <c r="U642" s="479"/>
      <c r="V642" s="479"/>
      <c r="W642" s="479"/>
      <c r="X642" s="650"/>
      <c r="Y642" s="200" t="s">
        <v>61</v>
      </c>
      <c r="Z642" s="198"/>
      <c r="AA642" s="199"/>
      <c r="AB642" s="270" t="s">
        <v>54</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2"/>
      <c r="B643" s="873"/>
      <c r="C643" s="877"/>
      <c r="D643" s="873"/>
      <c r="E643" s="386" t="s">
        <v>146</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2"/>
      <c r="B644" s="873"/>
      <c r="C644" s="877"/>
      <c r="D644" s="873"/>
      <c r="E644" s="793"/>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4"/>
      <c r="AY644">
        <f>$AY$643</f>
        <v>0</v>
      </c>
    </row>
    <row r="645" spans="1:51" ht="24.75" hidden="1" customHeight="1" x14ac:dyDescent="0.15">
      <c r="A645" s="872"/>
      <c r="B645" s="873"/>
      <c r="C645" s="877"/>
      <c r="D645" s="873"/>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2"/>
      <c r="B646" s="873"/>
      <c r="C646" s="877"/>
      <c r="D646" s="873"/>
      <c r="E646" s="371" t="s">
        <v>445</v>
      </c>
      <c r="F646" s="372"/>
      <c r="G646" s="390" t="s">
        <v>331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2"/>
      <c r="B647" s="873"/>
      <c r="C647" s="877"/>
      <c r="D647" s="873"/>
      <c r="E647" s="819" t="s">
        <v>313</v>
      </c>
      <c r="F647" s="820"/>
      <c r="G647" s="821" t="s">
        <v>310</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47</v>
      </c>
      <c r="AC647" s="252"/>
      <c r="AD647" s="253"/>
      <c r="AE647" s="395" t="s">
        <v>59</v>
      </c>
      <c r="AF647" s="396"/>
      <c r="AG647" s="396"/>
      <c r="AH647" s="397"/>
      <c r="AI647" s="822" t="s">
        <v>371</v>
      </c>
      <c r="AJ647" s="822"/>
      <c r="AK647" s="822"/>
      <c r="AL647" s="251"/>
      <c r="AM647" s="822" t="s">
        <v>60</v>
      </c>
      <c r="AN647" s="822"/>
      <c r="AO647" s="822"/>
      <c r="AP647" s="251"/>
      <c r="AQ647" s="251" t="s">
        <v>301</v>
      </c>
      <c r="AR647" s="252"/>
      <c r="AS647" s="252"/>
      <c r="AT647" s="253"/>
      <c r="AU647" s="254" t="s">
        <v>240</v>
      </c>
      <c r="AV647" s="254"/>
      <c r="AW647" s="254"/>
      <c r="AX647" s="255"/>
      <c r="AY647">
        <f>COUNTA($G$649)</f>
        <v>0</v>
      </c>
    </row>
    <row r="648" spans="1:51" ht="18.75" hidden="1" customHeight="1" x14ac:dyDescent="0.15">
      <c r="A648" s="872"/>
      <c r="B648" s="873"/>
      <c r="C648" s="877"/>
      <c r="D648" s="873"/>
      <c r="E648" s="819"/>
      <c r="F648" s="820"/>
      <c r="G648" s="788"/>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302</v>
      </c>
      <c r="AH648" s="226"/>
      <c r="AI648" s="823"/>
      <c r="AJ648" s="823"/>
      <c r="AK648" s="823"/>
      <c r="AL648" s="681"/>
      <c r="AM648" s="823"/>
      <c r="AN648" s="823"/>
      <c r="AO648" s="823"/>
      <c r="AP648" s="681"/>
      <c r="AQ648" s="223"/>
      <c r="AR648" s="224"/>
      <c r="AS648" s="225" t="s">
        <v>302</v>
      </c>
      <c r="AT648" s="226"/>
      <c r="AU648" s="224"/>
      <c r="AV648" s="224"/>
      <c r="AW648" s="225" t="s">
        <v>293</v>
      </c>
      <c r="AX648" s="256"/>
      <c r="AY648">
        <f>$AY$647</f>
        <v>0</v>
      </c>
    </row>
    <row r="649" spans="1:51" ht="23.25" hidden="1" customHeight="1" x14ac:dyDescent="0.15">
      <c r="A649" s="872"/>
      <c r="B649" s="873"/>
      <c r="C649" s="877"/>
      <c r="D649" s="873"/>
      <c r="E649" s="819"/>
      <c r="F649" s="820"/>
      <c r="G649" s="751"/>
      <c r="H649" s="647"/>
      <c r="I649" s="647"/>
      <c r="J649" s="647"/>
      <c r="K649" s="647"/>
      <c r="L649" s="647"/>
      <c r="M649" s="647"/>
      <c r="N649" s="647"/>
      <c r="O649" s="647"/>
      <c r="P649" s="647"/>
      <c r="Q649" s="647"/>
      <c r="R649" s="647"/>
      <c r="S649" s="647"/>
      <c r="T649" s="647"/>
      <c r="U649" s="647"/>
      <c r="V649" s="647"/>
      <c r="W649" s="647"/>
      <c r="X649" s="648"/>
      <c r="Y649" s="267" t="s">
        <v>57</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2"/>
      <c r="B650" s="873"/>
      <c r="C650" s="877"/>
      <c r="D650" s="873"/>
      <c r="E650" s="819"/>
      <c r="F650" s="820"/>
      <c r="G650" s="752"/>
      <c r="H650" s="428"/>
      <c r="I650" s="428"/>
      <c r="J650" s="428"/>
      <c r="K650" s="428"/>
      <c r="L650" s="428"/>
      <c r="M650" s="428"/>
      <c r="N650" s="428"/>
      <c r="O650" s="428"/>
      <c r="P650" s="428"/>
      <c r="Q650" s="428"/>
      <c r="R650" s="428"/>
      <c r="S650" s="428"/>
      <c r="T650" s="428"/>
      <c r="U650" s="428"/>
      <c r="V650" s="428"/>
      <c r="W650" s="428"/>
      <c r="X650" s="649"/>
      <c r="Y650" s="200" t="s">
        <v>100</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2"/>
      <c r="B651" s="873"/>
      <c r="C651" s="877"/>
      <c r="D651" s="873"/>
      <c r="E651" s="819"/>
      <c r="F651" s="820"/>
      <c r="G651" s="373"/>
      <c r="H651" s="479"/>
      <c r="I651" s="479"/>
      <c r="J651" s="479"/>
      <c r="K651" s="479"/>
      <c r="L651" s="479"/>
      <c r="M651" s="479"/>
      <c r="N651" s="479"/>
      <c r="O651" s="479"/>
      <c r="P651" s="479"/>
      <c r="Q651" s="479"/>
      <c r="R651" s="479"/>
      <c r="S651" s="479"/>
      <c r="T651" s="479"/>
      <c r="U651" s="479"/>
      <c r="V651" s="479"/>
      <c r="W651" s="479"/>
      <c r="X651" s="650"/>
      <c r="Y651" s="200" t="s">
        <v>61</v>
      </c>
      <c r="Z651" s="198"/>
      <c r="AA651" s="199"/>
      <c r="AB651" s="270" t="s">
        <v>54</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2"/>
      <c r="B652" s="873"/>
      <c r="C652" s="877"/>
      <c r="D652" s="873"/>
      <c r="E652" s="819" t="s">
        <v>313</v>
      </c>
      <c r="F652" s="820"/>
      <c r="G652" s="821" t="s">
        <v>310</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47</v>
      </c>
      <c r="AC652" s="252"/>
      <c r="AD652" s="253"/>
      <c r="AE652" s="395" t="s">
        <v>59</v>
      </c>
      <c r="AF652" s="396"/>
      <c r="AG652" s="396"/>
      <c r="AH652" s="397"/>
      <c r="AI652" s="822" t="s">
        <v>371</v>
      </c>
      <c r="AJ652" s="822"/>
      <c r="AK652" s="822"/>
      <c r="AL652" s="251"/>
      <c r="AM652" s="822" t="s">
        <v>60</v>
      </c>
      <c r="AN652" s="822"/>
      <c r="AO652" s="822"/>
      <c r="AP652" s="251"/>
      <c r="AQ652" s="251" t="s">
        <v>301</v>
      </c>
      <c r="AR652" s="252"/>
      <c r="AS652" s="252"/>
      <c r="AT652" s="253"/>
      <c r="AU652" s="254" t="s">
        <v>240</v>
      </c>
      <c r="AV652" s="254"/>
      <c r="AW652" s="254"/>
      <c r="AX652" s="255"/>
      <c r="AY652">
        <f>COUNTA($G$654)</f>
        <v>0</v>
      </c>
    </row>
    <row r="653" spans="1:51" ht="18.75" hidden="1" customHeight="1" x14ac:dyDescent="0.15">
      <c r="A653" s="872"/>
      <c r="B653" s="873"/>
      <c r="C653" s="877"/>
      <c r="D653" s="873"/>
      <c r="E653" s="819"/>
      <c r="F653" s="820"/>
      <c r="G653" s="788"/>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302</v>
      </c>
      <c r="AH653" s="226"/>
      <c r="AI653" s="823"/>
      <c r="AJ653" s="823"/>
      <c r="AK653" s="823"/>
      <c r="AL653" s="681"/>
      <c r="AM653" s="823"/>
      <c r="AN653" s="823"/>
      <c r="AO653" s="823"/>
      <c r="AP653" s="681"/>
      <c r="AQ653" s="223"/>
      <c r="AR653" s="224"/>
      <c r="AS653" s="225" t="s">
        <v>302</v>
      </c>
      <c r="AT653" s="226"/>
      <c r="AU653" s="224"/>
      <c r="AV653" s="224"/>
      <c r="AW653" s="225" t="s">
        <v>293</v>
      </c>
      <c r="AX653" s="256"/>
      <c r="AY653">
        <f>$AY$652</f>
        <v>0</v>
      </c>
    </row>
    <row r="654" spans="1:51" ht="23.25" hidden="1" customHeight="1" x14ac:dyDescent="0.15">
      <c r="A654" s="872"/>
      <c r="B654" s="873"/>
      <c r="C654" s="877"/>
      <c r="D654" s="873"/>
      <c r="E654" s="819"/>
      <c r="F654" s="820"/>
      <c r="G654" s="751"/>
      <c r="H654" s="647"/>
      <c r="I654" s="647"/>
      <c r="J654" s="647"/>
      <c r="K654" s="647"/>
      <c r="L654" s="647"/>
      <c r="M654" s="647"/>
      <c r="N654" s="647"/>
      <c r="O654" s="647"/>
      <c r="P654" s="647"/>
      <c r="Q654" s="647"/>
      <c r="R654" s="647"/>
      <c r="S654" s="647"/>
      <c r="T654" s="647"/>
      <c r="U654" s="647"/>
      <c r="V654" s="647"/>
      <c r="W654" s="647"/>
      <c r="X654" s="648"/>
      <c r="Y654" s="267" t="s">
        <v>57</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2"/>
      <c r="B655" s="873"/>
      <c r="C655" s="877"/>
      <c r="D655" s="873"/>
      <c r="E655" s="819"/>
      <c r="F655" s="820"/>
      <c r="G655" s="752"/>
      <c r="H655" s="428"/>
      <c r="I655" s="428"/>
      <c r="J655" s="428"/>
      <c r="K655" s="428"/>
      <c r="L655" s="428"/>
      <c r="M655" s="428"/>
      <c r="N655" s="428"/>
      <c r="O655" s="428"/>
      <c r="P655" s="428"/>
      <c r="Q655" s="428"/>
      <c r="R655" s="428"/>
      <c r="S655" s="428"/>
      <c r="T655" s="428"/>
      <c r="U655" s="428"/>
      <c r="V655" s="428"/>
      <c r="W655" s="428"/>
      <c r="X655" s="649"/>
      <c r="Y655" s="200" t="s">
        <v>100</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2"/>
      <c r="B656" s="873"/>
      <c r="C656" s="877"/>
      <c r="D656" s="873"/>
      <c r="E656" s="819"/>
      <c r="F656" s="820"/>
      <c r="G656" s="373"/>
      <c r="H656" s="479"/>
      <c r="I656" s="479"/>
      <c r="J656" s="479"/>
      <c r="K656" s="479"/>
      <c r="L656" s="479"/>
      <c r="M656" s="479"/>
      <c r="N656" s="479"/>
      <c r="O656" s="479"/>
      <c r="P656" s="479"/>
      <c r="Q656" s="479"/>
      <c r="R656" s="479"/>
      <c r="S656" s="479"/>
      <c r="T656" s="479"/>
      <c r="U656" s="479"/>
      <c r="V656" s="479"/>
      <c r="W656" s="479"/>
      <c r="X656" s="650"/>
      <c r="Y656" s="200" t="s">
        <v>61</v>
      </c>
      <c r="Z656" s="198"/>
      <c r="AA656" s="199"/>
      <c r="AB656" s="270" t="s">
        <v>54</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2"/>
      <c r="B657" s="873"/>
      <c r="C657" s="877"/>
      <c r="D657" s="873"/>
      <c r="E657" s="819" t="s">
        <v>313</v>
      </c>
      <c r="F657" s="820"/>
      <c r="G657" s="821" t="s">
        <v>310</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47</v>
      </c>
      <c r="AC657" s="252"/>
      <c r="AD657" s="253"/>
      <c r="AE657" s="395" t="s">
        <v>59</v>
      </c>
      <c r="AF657" s="396"/>
      <c r="AG657" s="396"/>
      <c r="AH657" s="397"/>
      <c r="AI657" s="822" t="s">
        <v>371</v>
      </c>
      <c r="AJ657" s="822"/>
      <c r="AK657" s="822"/>
      <c r="AL657" s="251"/>
      <c r="AM657" s="822" t="s">
        <v>60</v>
      </c>
      <c r="AN657" s="822"/>
      <c r="AO657" s="822"/>
      <c r="AP657" s="251"/>
      <c r="AQ657" s="251" t="s">
        <v>301</v>
      </c>
      <c r="AR657" s="252"/>
      <c r="AS657" s="252"/>
      <c r="AT657" s="253"/>
      <c r="AU657" s="254" t="s">
        <v>240</v>
      </c>
      <c r="AV657" s="254"/>
      <c r="AW657" s="254"/>
      <c r="AX657" s="255"/>
      <c r="AY657">
        <f>COUNTA($G$659)</f>
        <v>0</v>
      </c>
    </row>
    <row r="658" spans="1:51" ht="18.75" hidden="1" customHeight="1" x14ac:dyDescent="0.15">
      <c r="A658" s="872"/>
      <c r="B658" s="873"/>
      <c r="C658" s="877"/>
      <c r="D658" s="873"/>
      <c r="E658" s="819"/>
      <c r="F658" s="820"/>
      <c r="G658" s="788"/>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302</v>
      </c>
      <c r="AH658" s="226"/>
      <c r="AI658" s="823"/>
      <c r="AJ658" s="823"/>
      <c r="AK658" s="823"/>
      <c r="AL658" s="681"/>
      <c r="AM658" s="823"/>
      <c r="AN658" s="823"/>
      <c r="AO658" s="823"/>
      <c r="AP658" s="681"/>
      <c r="AQ658" s="223"/>
      <c r="AR658" s="224"/>
      <c r="AS658" s="225" t="s">
        <v>302</v>
      </c>
      <c r="AT658" s="226"/>
      <c r="AU658" s="224"/>
      <c r="AV658" s="224"/>
      <c r="AW658" s="225" t="s">
        <v>293</v>
      </c>
      <c r="AX658" s="256"/>
      <c r="AY658">
        <f>$AY$657</f>
        <v>0</v>
      </c>
    </row>
    <row r="659" spans="1:51" ht="23.25" hidden="1" customHeight="1" x14ac:dyDescent="0.15">
      <c r="A659" s="872"/>
      <c r="B659" s="873"/>
      <c r="C659" s="877"/>
      <c r="D659" s="873"/>
      <c r="E659" s="819"/>
      <c r="F659" s="820"/>
      <c r="G659" s="751"/>
      <c r="H659" s="647"/>
      <c r="I659" s="647"/>
      <c r="J659" s="647"/>
      <c r="K659" s="647"/>
      <c r="L659" s="647"/>
      <c r="M659" s="647"/>
      <c r="N659" s="647"/>
      <c r="O659" s="647"/>
      <c r="P659" s="647"/>
      <c r="Q659" s="647"/>
      <c r="R659" s="647"/>
      <c r="S659" s="647"/>
      <c r="T659" s="647"/>
      <c r="U659" s="647"/>
      <c r="V659" s="647"/>
      <c r="W659" s="647"/>
      <c r="X659" s="648"/>
      <c r="Y659" s="267" t="s">
        <v>57</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2"/>
      <c r="B660" s="873"/>
      <c r="C660" s="877"/>
      <c r="D660" s="873"/>
      <c r="E660" s="819"/>
      <c r="F660" s="820"/>
      <c r="G660" s="752"/>
      <c r="H660" s="428"/>
      <c r="I660" s="428"/>
      <c r="J660" s="428"/>
      <c r="K660" s="428"/>
      <c r="L660" s="428"/>
      <c r="M660" s="428"/>
      <c r="N660" s="428"/>
      <c r="O660" s="428"/>
      <c r="P660" s="428"/>
      <c r="Q660" s="428"/>
      <c r="R660" s="428"/>
      <c r="S660" s="428"/>
      <c r="T660" s="428"/>
      <c r="U660" s="428"/>
      <c r="V660" s="428"/>
      <c r="W660" s="428"/>
      <c r="X660" s="649"/>
      <c r="Y660" s="200" t="s">
        <v>100</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2"/>
      <c r="B661" s="873"/>
      <c r="C661" s="877"/>
      <c r="D661" s="873"/>
      <c r="E661" s="819"/>
      <c r="F661" s="820"/>
      <c r="G661" s="373"/>
      <c r="H661" s="479"/>
      <c r="I661" s="479"/>
      <c r="J661" s="479"/>
      <c r="K661" s="479"/>
      <c r="L661" s="479"/>
      <c r="M661" s="479"/>
      <c r="N661" s="479"/>
      <c r="O661" s="479"/>
      <c r="P661" s="479"/>
      <c r="Q661" s="479"/>
      <c r="R661" s="479"/>
      <c r="S661" s="479"/>
      <c r="T661" s="479"/>
      <c r="U661" s="479"/>
      <c r="V661" s="479"/>
      <c r="W661" s="479"/>
      <c r="X661" s="650"/>
      <c r="Y661" s="200" t="s">
        <v>61</v>
      </c>
      <c r="Z661" s="198"/>
      <c r="AA661" s="199"/>
      <c r="AB661" s="270" t="s">
        <v>54</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2"/>
      <c r="B662" s="873"/>
      <c r="C662" s="877"/>
      <c r="D662" s="873"/>
      <c r="E662" s="819" t="s">
        <v>313</v>
      </c>
      <c r="F662" s="820"/>
      <c r="G662" s="821" t="s">
        <v>310</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47</v>
      </c>
      <c r="AC662" s="252"/>
      <c r="AD662" s="253"/>
      <c r="AE662" s="395" t="s">
        <v>59</v>
      </c>
      <c r="AF662" s="396"/>
      <c r="AG662" s="396"/>
      <c r="AH662" s="397"/>
      <c r="AI662" s="822" t="s">
        <v>371</v>
      </c>
      <c r="AJ662" s="822"/>
      <c r="AK662" s="822"/>
      <c r="AL662" s="251"/>
      <c r="AM662" s="822" t="s">
        <v>60</v>
      </c>
      <c r="AN662" s="822"/>
      <c r="AO662" s="822"/>
      <c r="AP662" s="251"/>
      <c r="AQ662" s="251" t="s">
        <v>301</v>
      </c>
      <c r="AR662" s="252"/>
      <c r="AS662" s="252"/>
      <c r="AT662" s="253"/>
      <c r="AU662" s="254" t="s">
        <v>240</v>
      </c>
      <c r="AV662" s="254"/>
      <c r="AW662" s="254"/>
      <c r="AX662" s="255"/>
      <c r="AY662">
        <f>COUNTA($G$664)</f>
        <v>0</v>
      </c>
    </row>
    <row r="663" spans="1:51" ht="18.75" hidden="1" customHeight="1" x14ac:dyDescent="0.15">
      <c r="A663" s="872"/>
      <c r="B663" s="873"/>
      <c r="C663" s="877"/>
      <c r="D663" s="873"/>
      <c r="E663" s="819"/>
      <c r="F663" s="820"/>
      <c r="G663" s="788"/>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302</v>
      </c>
      <c r="AH663" s="226"/>
      <c r="AI663" s="823"/>
      <c r="AJ663" s="823"/>
      <c r="AK663" s="823"/>
      <c r="AL663" s="681"/>
      <c r="AM663" s="823"/>
      <c r="AN663" s="823"/>
      <c r="AO663" s="823"/>
      <c r="AP663" s="681"/>
      <c r="AQ663" s="223"/>
      <c r="AR663" s="224"/>
      <c r="AS663" s="225" t="s">
        <v>302</v>
      </c>
      <c r="AT663" s="226"/>
      <c r="AU663" s="224"/>
      <c r="AV663" s="224"/>
      <c r="AW663" s="225" t="s">
        <v>293</v>
      </c>
      <c r="AX663" s="256"/>
      <c r="AY663">
        <f>$AY$662</f>
        <v>0</v>
      </c>
    </row>
    <row r="664" spans="1:51" ht="23.25" hidden="1" customHeight="1" x14ac:dyDescent="0.15">
      <c r="A664" s="872"/>
      <c r="B664" s="873"/>
      <c r="C664" s="877"/>
      <c r="D664" s="873"/>
      <c r="E664" s="819"/>
      <c r="F664" s="820"/>
      <c r="G664" s="751"/>
      <c r="H664" s="647"/>
      <c r="I664" s="647"/>
      <c r="J664" s="647"/>
      <c r="K664" s="647"/>
      <c r="L664" s="647"/>
      <c r="M664" s="647"/>
      <c r="N664" s="647"/>
      <c r="O664" s="647"/>
      <c r="P664" s="647"/>
      <c r="Q664" s="647"/>
      <c r="R664" s="647"/>
      <c r="S664" s="647"/>
      <c r="T664" s="647"/>
      <c r="U664" s="647"/>
      <c r="V664" s="647"/>
      <c r="W664" s="647"/>
      <c r="X664" s="648"/>
      <c r="Y664" s="267" t="s">
        <v>57</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2"/>
      <c r="B665" s="873"/>
      <c r="C665" s="877"/>
      <c r="D665" s="873"/>
      <c r="E665" s="819"/>
      <c r="F665" s="820"/>
      <c r="G665" s="752"/>
      <c r="H665" s="428"/>
      <c r="I665" s="428"/>
      <c r="J665" s="428"/>
      <c r="K665" s="428"/>
      <c r="L665" s="428"/>
      <c r="M665" s="428"/>
      <c r="N665" s="428"/>
      <c r="O665" s="428"/>
      <c r="P665" s="428"/>
      <c r="Q665" s="428"/>
      <c r="R665" s="428"/>
      <c r="S665" s="428"/>
      <c r="T665" s="428"/>
      <c r="U665" s="428"/>
      <c r="V665" s="428"/>
      <c r="W665" s="428"/>
      <c r="X665" s="649"/>
      <c r="Y665" s="200" t="s">
        <v>100</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2"/>
      <c r="B666" s="873"/>
      <c r="C666" s="877"/>
      <c r="D666" s="873"/>
      <c r="E666" s="819"/>
      <c r="F666" s="820"/>
      <c r="G666" s="373"/>
      <c r="H666" s="479"/>
      <c r="I666" s="479"/>
      <c r="J666" s="479"/>
      <c r="K666" s="479"/>
      <c r="L666" s="479"/>
      <c r="M666" s="479"/>
      <c r="N666" s="479"/>
      <c r="O666" s="479"/>
      <c r="P666" s="479"/>
      <c r="Q666" s="479"/>
      <c r="R666" s="479"/>
      <c r="S666" s="479"/>
      <c r="T666" s="479"/>
      <c r="U666" s="479"/>
      <c r="V666" s="479"/>
      <c r="W666" s="479"/>
      <c r="X666" s="650"/>
      <c r="Y666" s="200" t="s">
        <v>61</v>
      </c>
      <c r="Z666" s="198"/>
      <c r="AA666" s="199"/>
      <c r="AB666" s="270" t="s">
        <v>54</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2"/>
      <c r="B667" s="873"/>
      <c r="C667" s="877"/>
      <c r="D667" s="873"/>
      <c r="E667" s="819" t="s">
        <v>313</v>
      </c>
      <c r="F667" s="820"/>
      <c r="G667" s="821" t="s">
        <v>310</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47</v>
      </c>
      <c r="AC667" s="252"/>
      <c r="AD667" s="253"/>
      <c r="AE667" s="395" t="s">
        <v>59</v>
      </c>
      <c r="AF667" s="396"/>
      <c r="AG667" s="396"/>
      <c r="AH667" s="397"/>
      <c r="AI667" s="822" t="s">
        <v>371</v>
      </c>
      <c r="AJ667" s="822"/>
      <c r="AK667" s="822"/>
      <c r="AL667" s="251"/>
      <c r="AM667" s="822" t="s">
        <v>60</v>
      </c>
      <c r="AN667" s="822"/>
      <c r="AO667" s="822"/>
      <c r="AP667" s="251"/>
      <c r="AQ667" s="251" t="s">
        <v>301</v>
      </c>
      <c r="AR667" s="252"/>
      <c r="AS667" s="252"/>
      <c r="AT667" s="253"/>
      <c r="AU667" s="254" t="s">
        <v>240</v>
      </c>
      <c r="AV667" s="254"/>
      <c r="AW667" s="254"/>
      <c r="AX667" s="255"/>
      <c r="AY667">
        <f>COUNTA($G$669)</f>
        <v>0</v>
      </c>
    </row>
    <row r="668" spans="1:51" ht="18.75" hidden="1" customHeight="1" x14ac:dyDescent="0.15">
      <c r="A668" s="872"/>
      <c r="B668" s="873"/>
      <c r="C668" s="877"/>
      <c r="D668" s="873"/>
      <c r="E668" s="819"/>
      <c r="F668" s="820"/>
      <c r="G668" s="788"/>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302</v>
      </c>
      <c r="AH668" s="226"/>
      <c r="AI668" s="823"/>
      <c r="AJ668" s="823"/>
      <c r="AK668" s="823"/>
      <c r="AL668" s="681"/>
      <c r="AM668" s="823"/>
      <c r="AN668" s="823"/>
      <c r="AO668" s="823"/>
      <c r="AP668" s="681"/>
      <c r="AQ668" s="223"/>
      <c r="AR668" s="224"/>
      <c r="AS668" s="225" t="s">
        <v>302</v>
      </c>
      <c r="AT668" s="226"/>
      <c r="AU668" s="224"/>
      <c r="AV668" s="224"/>
      <c r="AW668" s="225" t="s">
        <v>293</v>
      </c>
      <c r="AX668" s="256"/>
      <c r="AY668">
        <f>$AY$667</f>
        <v>0</v>
      </c>
    </row>
    <row r="669" spans="1:51" ht="23.25" hidden="1" customHeight="1" x14ac:dyDescent="0.15">
      <c r="A669" s="872"/>
      <c r="B669" s="873"/>
      <c r="C669" s="877"/>
      <c r="D669" s="873"/>
      <c r="E669" s="819"/>
      <c r="F669" s="820"/>
      <c r="G669" s="751"/>
      <c r="H669" s="647"/>
      <c r="I669" s="647"/>
      <c r="J669" s="647"/>
      <c r="K669" s="647"/>
      <c r="L669" s="647"/>
      <c r="M669" s="647"/>
      <c r="N669" s="647"/>
      <c r="O669" s="647"/>
      <c r="P669" s="647"/>
      <c r="Q669" s="647"/>
      <c r="R669" s="647"/>
      <c r="S669" s="647"/>
      <c r="T669" s="647"/>
      <c r="U669" s="647"/>
      <c r="V669" s="647"/>
      <c r="W669" s="647"/>
      <c r="X669" s="648"/>
      <c r="Y669" s="267" t="s">
        <v>57</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2"/>
      <c r="B670" s="873"/>
      <c r="C670" s="877"/>
      <c r="D670" s="873"/>
      <c r="E670" s="819"/>
      <c r="F670" s="820"/>
      <c r="G670" s="752"/>
      <c r="H670" s="428"/>
      <c r="I670" s="428"/>
      <c r="J670" s="428"/>
      <c r="K670" s="428"/>
      <c r="L670" s="428"/>
      <c r="M670" s="428"/>
      <c r="N670" s="428"/>
      <c r="O670" s="428"/>
      <c r="P670" s="428"/>
      <c r="Q670" s="428"/>
      <c r="R670" s="428"/>
      <c r="S670" s="428"/>
      <c r="T670" s="428"/>
      <c r="U670" s="428"/>
      <c r="V670" s="428"/>
      <c r="W670" s="428"/>
      <c r="X670" s="649"/>
      <c r="Y670" s="200" t="s">
        <v>100</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2"/>
      <c r="B671" s="873"/>
      <c r="C671" s="877"/>
      <c r="D671" s="873"/>
      <c r="E671" s="819"/>
      <c r="F671" s="820"/>
      <c r="G671" s="373"/>
      <c r="H671" s="479"/>
      <c r="I671" s="479"/>
      <c r="J671" s="479"/>
      <c r="K671" s="479"/>
      <c r="L671" s="479"/>
      <c r="M671" s="479"/>
      <c r="N671" s="479"/>
      <c r="O671" s="479"/>
      <c r="P671" s="479"/>
      <c r="Q671" s="479"/>
      <c r="R671" s="479"/>
      <c r="S671" s="479"/>
      <c r="T671" s="479"/>
      <c r="U671" s="479"/>
      <c r="V671" s="479"/>
      <c r="W671" s="479"/>
      <c r="X671" s="650"/>
      <c r="Y671" s="200" t="s">
        <v>61</v>
      </c>
      <c r="Z671" s="198"/>
      <c r="AA671" s="199"/>
      <c r="AB671" s="270" t="s">
        <v>54</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2"/>
      <c r="B672" s="873"/>
      <c r="C672" s="877"/>
      <c r="D672" s="873"/>
      <c r="E672" s="819" t="s">
        <v>314</v>
      </c>
      <c r="F672" s="820"/>
      <c r="G672" s="821" t="s">
        <v>312</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47</v>
      </c>
      <c r="AC672" s="252"/>
      <c r="AD672" s="253"/>
      <c r="AE672" s="395" t="s">
        <v>59</v>
      </c>
      <c r="AF672" s="396"/>
      <c r="AG672" s="396"/>
      <c r="AH672" s="397"/>
      <c r="AI672" s="822" t="s">
        <v>371</v>
      </c>
      <c r="AJ672" s="822"/>
      <c r="AK672" s="822"/>
      <c r="AL672" s="251"/>
      <c r="AM672" s="822" t="s">
        <v>60</v>
      </c>
      <c r="AN672" s="822"/>
      <c r="AO672" s="822"/>
      <c r="AP672" s="251"/>
      <c r="AQ672" s="251" t="s">
        <v>301</v>
      </c>
      <c r="AR672" s="252"/>
      <c r="AS672" s="252"/>
      <c r="AT672" s="253"/>
      <c r="AU672" s="254" t="s">
        <v>240</v>
      </c>
      <c r="AV672" s="254"/>
      <c r="AW672" s="254"/>
      <c r="AX672" s="255"/>
      <c r="AY672">
        <f>COUNTA($G$674)</f>
        <v>0</v>
      </c>
    </row>
    <row r="673" spans="1:51" ht="18.75" hidden="1" customHeight="1" x14ac:dyDescent="0.15">
      <c r="A673" s="872"/>
      <c r="B673" s="873"/>
      <c r="C673" s="877"/>
      <c r="D673" s="873"/>
      <c r="E673" s="819"/>
      <c r="F673" s="820"/>
      <c r="G673" s="788"/>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302</v>
      </c>
      <c r="AH673" s="226"/>
      <c r="AI673" s="823"/>
      <c r="AJ673" s="823"/>
      <c r="AK673" s="823"/>
      <c r="AL673" s="681"/>
      <c r="AM673" s="823"/>
      <c r="AN673" s="823"/>
      <c r="AO673" s="823"/>
      <c r="AP673" s="681"/>
      <c r="AQ673" s="223"/>
      <c r="AR673" s="224"/>
      <c r="AS673" s="225" t="s">
        <v>302</v>
      </c>
      <c r="AT673" s="226"/>
      <c r="AU673" s="224"/>
      <c r="AV673" s="224"/>
      <c r="AW673" s="225" t="s">
        <v>293</v>
      </c>
      <c r="AX673" s="256"/>
      <c r="AY673">
        <f>$AY$672</f>
        <v>0</v>
      </c>
    </row>
    <row r="674" spans="1:51" ht="23.25" hidden="1" customHeight="1" x14ac:dyDescent="0.15">
      <c r="A674" s="872"/>
      <c r="B674" s="873"/>
      <c r="C674" s="877"/>
      <c r="D674" s="873"/>
      <c r="E674" s="819"/>
      <c r="F674" s="820"/>
      <c r="G674" s="751"/>
      <c r="H674" s="647"/>
      <c r="I674" s="647"/>
      <c r="J674" s="647"/>
      <c r="K674" s="647"/>
      <c r="L674" s="647"/>
      <c r="M674" s="647"/>
      <c r="N674" s="647"/>
      <c r="O674" s="647"/>
      <c r="P674" s="647"/>
      <c r="Q674" s="647"/>
      <c r="R674" s="647"/>
      <c r="S674" s="647"/>
      <c r="T674" s="647"/>
      <c r="U674" s="647"/>
      <c r="V674" s="647"/>
      <c r="W674" s="647"/>
      <c r="X674" s="648"/>
      <c r="Y674" s="267" t="s">
        <v>57</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2"/>
      <c r="B675" s="873"/>
      <c r="C675" s="877"/>
      <c r="D675" s="873"/>
      <c r="E675" s="819"/>
      <c r="F675" s="820"/>
      <c r="G675" s="752"/>
      <c r="H675" s="428"/>
      <c r="I675" s="428"/>
      <c r="J675" s="428"/>
      <c r="K675" s="428"/>
      <c r="L675" s="428"/>
      <c r="M675" s="428"/>
      <c r="N675" s="428"/>
      <c r="O675" s="428"/>
      <c r="P675" s="428"/>
      <c r="Q675" s="428"/>
      <c r="R675" s="428"/>
      <c r="S675" s="428"/>
      <c r="T675" s="428"/>
      <c r="U675" s="428"/>
      <c r="V675" s="428"/>
      <c r="W675" s="428"/>
      <c r="X675" s="649"/>
      <c r="Y675" s="200" t="s">
        <v>100</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2"/>
      <c r="B676" s="873"/>
      <c r="C676" s="877"/>
      <c r="D676" s="873"/>
      <c r="E676" s="819"/>
      <c r="F676" s="820"/>
      <c r="G676" s="373"/>
      <c r="H676" s="479"/>
      <c r="I676" s="479"/>
      <c r="J676" s="479"/>
      <c r="K676" s="479"/>
      <c r="L676" s="479"/>
      <c r="M676" s="479"/>
      <c r="N676" s="479"/>
      <c r="O676" s="479"/>
      <c r="P676" s="479"/>
      <c r="Q676" s="479"/>
      <c r="R676" s="479"/>
      <c r="S676" s="479"/>
      <c r="T676" s="479"/>
      <c r="U676" s="479"/>
      <c r="V676" s="479"/>
      <c r="W676" s="479"/>
      <c r="X676" s="650"/>
      <c r="Y676" s="200" t="s">
        <v>61</v>
      </c>
      <c r="Z676" s="198"/>
      <c r="AA676" s="199"/>
      <c r="AB676" s="270" t="s">
        <v>54</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2"/>
      <c r="B677" s="873"/>
      <c r="C677" s="877"/>
      <c r="D677" s="873"/>
      <c r="E677" s="819" t="s">
        <v>314</v>
      </c>
      <c r="F677" s="820"/>
      <c r="G677" s="821" t="s">
        <v>312</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47</v>
      </c>
      <c r="AC677" s="252"/>
      <c r="AD677" s="253"/>
      <c r="AE677" s="395" t="s">
        <v>59</v>
      </c>
      <c r="AF677" s="396"/>
      <c r="AG677" s="396"/>
      <c r="AH677" s="397"/>
      <c r="AI677" s="822" t="s">
        <v>371</v>
      </c>
      <c r="AJ677" s="822"/>
      <c r="AK677" s="822"/>
      <c r="AL677" s="251"/>
      <c r="AM677" s="822" t="s">
        <v>60</v>
      </c>
      <c r="AN677" s="822"/>
      <c r="AO677" s="822"/>
      <c r="AP677" s="251"/>
      <c r="AQ677" s="251" t="s">
        <v>301</v>
      </c>
      <c r="AR677" s="252"/>
      <c r="AS677" s="252"/>
      <c r="AT677" s="253"/>
      <c r="AU677" s="254" t="s">
        <v>240</v>
      </c>
      <c r="AV677" s="254"/>
      <c r="AW677" s="254"/>
      <c r="AX677" s="255"/>
      <c r="AY677">
        <f>COUNTA($G$679)</f>
        <v>0</v>
      </c>
    </row>
    <row r="678" spans="1:51" ht="18.75" hidden="1" customHeight="1" x14ac:dyDescent="0.15">
      <c r="A678" s="872"/>
      <c r="B678" s="873"/>
      <c r="C678" s="877"/>
      <c r="D678" s="873"/>
      <c r="E678" s="819"/>
      <c r="F678" s="820"/>
      <c r="G678" s="788"/>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302</v>
      </c>
      <c r="AH678" s="226"/>
      <c r="AI678" s="823"/>
      <c r="AJ678" s="823"/>
      <c r="AK678" s="823"/>
      <c r="AL678" s="681"/>
      <c r="AM678" s="823"/>
      <c r="AN678" s="823"/>
      <c r="AO678" s="823"/>
      <c r="AP678" s="681"/>
      <c r="AQ678" s="223"/>
      <c r="AR678" s="224"/>
      <c r="AS678" s="225" t="s">
        <v>302</v>
      </c>
      <c r="AT678" s="226"/>
      <c r="AU678" s="224"/>
      <c r="AV678" s="224"/>
      <c r="AW678" s="225" t="s">
        <v>293</v>
      </c>
      <c r="AX678" s="256"/>
      <c r="AY678">
        <f>$AY$677</f>
        <v>0</v>
      </c>
    </row>
    <row r="679" spans="1:51" ht="23.25" hidden="1" customHeight="1" x14ac:dyDescent="0.15">
      <c r="A679" s="872"/>
      <c r="B679" s="873"/>
      <c r="C679" s="877"/>
      <c r="D679" s="873"/>
      <c r="E679" s="819"/>
      <c r="F679" s="820"/>
      <c r="G679" s="751"/>
      <c r="H679" s="647"/>
      <c r="I679" s="647"/>
      <c r="J679" s="647"/>
      <c r="K679" s="647"/>
      <c r="L679" s="647"/>
      <c r="M679" s="647"/>
      <c r="N679" s="647"/>
      <c r="O679" s="647"/>
      <c r="P679" s="647"/>
      <c r="Q679" s="647"/>
      <c r="R679" s="647"/>
      <c r="S679" s="647"/>
      <c r="T679" s="647"/>
      <c r="U679" s="647"/>
      <c r="V679" s="647"/>
      <c r="W679" s="647"/>
      <c r="X679" s="648"/>
      <c r="Y679" s="267" t="s">
        <v>57</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2"/>
      <c r="B680" s="873"/>
      <c r="C680" s="877"/>
      <c r="D680" s="873"/>
      <c r="E680" s="819"/>
      <c r="F680" s="820"/>
      <c r="G680" s="752"/>
      <c r="H680" s="428"/>
      <c r="I680" s="428"/>
      <c r="J680" s="428"/>
      <c r="K680" s="428"/>
      <c r="L680" s="428"/>
      <c r="M680" s="428"/>
      <c r="N680" s="428"/>
      <c r="O680" s="428"/>
      <c r="P680" s="428"/>
      <c r="Q680" s="428"/>
      <c r="R680" s="428"/>
      <c r="S680" s="428"/>
      <c r="T680" s="428"/>
      <c r="U680" s="428"/>
      <c r="V680" s="428"/>
      <c r="W680" s="428"/>
      <c r="X680" s="649"/>
      <c r="Y680" s="200" t="s">
        <v>100</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2"/>
      <c r="B681" s="873"/>
      <c r="C681" s="877"/>
      <c r="D681" s="873"/>
      <c r="E681" s="819"/>
      <c r="F681" s="820"/>
      <c r="G681" s="373"/>
      <c r="H681" s="479"/>
      <c r="I681" s="479"/>
      <c r="J681" s="479"/>
      <c r="K681" s="479"/>
      <c r="L681" s="479"/>
      <c r="M681" s="479"/>
      <c r="N681" s="479"/>
      <c r="O681" s="479"/>
      <c r="P681" s="479"/>
      <c r="Q681" s="479"/>
      <c r="R681" s="479"/>
      <c r="S681" s="479"/>
      <c r="T681" s="479"/>
      <c r="U681" s="479"/>
      <c r="V681" s="479"/>
      <c r="W681" s="479"/>
      <c r="X681" s="650"/>
      <c r="Y681" s="200" t="s">
        <v>61</v>
      </c>
      <c r="Z681" s="198"/>
      <c r="AA681" s="199"/>
      <c r="AB681" s="270" t="s">
        <v>54</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2"/>
      <c r="B682" s="873"/>
      <c r="C682" s="877"/>
      <c r="D682" s="873"/>
      <c r="E682" s="819" t="s">
        <v>314</v>
      </c>
      <c r="F682" s="820"/>
      <c r="G682" s="821" t="s">
        <v>312</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47</v>
      </c>
      <c r="AC682" s="252"/>
      <c r="AD682" s="253"/>
      <c r="AE682" s="395" t="s">
        <v>59</v>
      </c>
      <c r="AF682" s="396"/>
      <c r="AG682" s="396"/>
      <c r="AH682" s="397"/>
      <c r="AI682" s="822" t="s">
        <v>371</v>
      </c>
      <c r="AJ682" s="822"/>
      <c r="AK682" s="822"/>
      <c r="AL682" s="251"/>
      <c r="AM682" s="822" t="s">
        <v>60</v>
      </c>
      <c r="AN682" s="822"/>
      <c r="AO682" s="822"/>
      <c r="AP682" s="251"/>
      <c r="AQ682" s="251" t="s">
        <v>301</v>
      </c>
      <c r="AR682" s="252"/>
      <c r="AS682" s="252"/>
      <c r="AT682" s="253"/>
      <c r="AU682" s="254" t="s">
        <v>240</v>
      </c>
      <c r="AV682" s="254"/>
      <c r="AW682" s="254"/>
      <c r="AX682" s="255"/>
      <c r="AY682">
        <f>COUNTA($G$684)</f>
        <v>0</v>
      </c>
    </row>
    <row r="683" spans="1:51" ht="18.75" hidden="1" customHeight="1" x14ac:dyDescent="0.15">
      <c r="A683" s="872"/>
      <c r="B683" s="873"/>
      <c r="C683" s="877"/>
      <c r="D683" s="873"/>
      <c r="E683" s="819"/>
      <c r="F683" s="820"/>
      <c r="G683" s="788"/>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302</v>
      </c>
      <c r="AH683" s="226"/>
      <c r="AI683" s="823"/>
      <c r="AJ683" s="823"/>
      <c r="AK683" s="823"/>
      <c r="AL683" s="681"/>
      <c r="AM683" s="823"/>
      <c r="AN683" s="823"/>
      <c r="AO683" s="823"/>
      <c r="AP683" s="681"/>
      <c r="AQ683" s="223"/>
      <c r="AR683" s="224"/>
      <c r="AS683" s="225" t="s">
        <v>302</v>
      </c>
      <c r="AT683" s="226"/>
      <c r="AU683" s="224"/>
      <c r="AV683" s="224"/>
      <c r="AW683" s="225" t="s">
        <v>293</v>
      </c>
      <c r="AX683" s="256"/>
      <c r="AY683">
        <f>$AY$682</f>
        <v>0</v>
      </c>
    </row>
    <row r="684" spans="1:51" ht="23.25" hidden="1" customHeight="1" x14ac:dyDescent="0.15">
      <c r="A684" s="872"/>
      <c r="B684" s="873"/>
      <c r="C684" s="877"/>
      <c r="D684" s="873"/>
      <c r="E684" s="819"/>
      <c r="F684" s="820"/>
      <c r="G684" s="751"/>
      <c r="H684" s="647"/>
      <c r="I684" s="647"/>
      <c r="J684" s="647"/>
      <c r="K684" s="647"/>
      <c r="L684" s="647"/>
      <c r="M684" s="647"/>
      <c r="N684" s="647"/>
      <c r="O684" s="647"/>
      <c r="P684" s="647"/>
      <c r="Q684" s="647"/>
      <c r="R684" s="647"/>
      <c r="S684" s="647"/>
      <c r="T684" s="647"/>
      <c r="U684" s="647"/>
      <c r="V684" s="647"/>
      <c r="W684" s="647"/>
      <c r="X684" s="648"/>
      <c r="Y684" s="267" t="s">
        <v>57</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2"/>
      <c r="B685" s="873"/>
      <c r="C685" s="877"/>
      <c r="D685" s="873"/>
      <c r="E685" s="819"/>
      <c r="F685" s="820"/>
      <c r="G685" s="752"/>
      <c r="H685" s="428"/>
      <c r="I685" s="428"/>
      <c r="J685" s="428"/>
      <c r="K685" s="428"/>
      <c r="L685" s="428"/>
      <c r="M685" s="428"/>
      <c r="N685" s="428"/>
      <c r="O685" s="428"/>
      <c r="P685" s="428"/>
      <c r="Q685" s="428"/>
      <c r="R685" s="428"/>
      <c r="S685" s="428"/>
      <c r="T685" s="428"/>
      <c r="U685" s="428"/>
      <c r="V685" s="428"/>
      <c r="W685" s="428"/>
      <c r="X685" s="649"/>
      <c r="Y685" s="200" t="s">
        <v>100</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2"/>
      <c r="B686" s="873"/>
      <c r="C686" s="877"/>
      <c r="D686" s="873"/>
      <c r="E686" s="819"/>
      <c r="F686" s="820"/>
      <c r="G686" s="373"/>
      <c r="H686" s="479"/>
      <c r="I686" s="479"/>
      <c r="J686" s="479"/>
      <c r="K686" s="479"/>
      <c r="L686" s="479"/>
      <c r="M686" s="479"/>
      <c r="N686" s="479"/>
      <c r="O686" s="479"/>
      <c r="P686" s="479"/>
      <c r="Q686" s="479"/>
      <c r="R686" s="479"/>
      <c r="S686" s="479"/>
      <c r="T686" s="479"/>
      <c r="U686" s="479"/>
      <c r="V686" s="479"/>
      <c r="W686" s="479"/>
      <c r="X686" s="650"/>
      <c r="Y686" s="200" t="s">
        <v>61</v>
      </c>
      <c r="Z686" s="198"/>
      <c r="AA686" s="199"/>
      <c r="AB686" s="270" t="s">
        <v>54</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2"/>
      <c r="B687" s="873"/>
      <c r="C687" s="877"/>
      <c r="D687" s="873"/>
      <c r="E687" s="819" t="s">
        <v>314</v>
      </c>
      <c r="F687" s="820"/>
      <c r="G687" s="821" t="s">
        <v>312</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47</v>
      </c>
      <c r="AC687" s="252"/>
      <c r="AD687" s="253"/>
      <c r="AE687" s="395" t="s">
        <v>59</v>
      </c>
      <c r="AF687" s="396"/>
      <c r="AG687" s="396"/>
      <c r="AH687" s="397"/>
      <c r="AI687" s="822" t="s">
        <v>371</v>
      </c>
      <c r="AJ687" s="822"/>
      <c r="AK687" s="822"/>
      <c r="AL687" s="251"/>
      <c r="AM687" s="822" t="s">
        <v>60</v>
      </c>
      <c r="AN687" s="822"/>
      <c r="AO687" s="822"/>
      <c r="AP687" s="251"/>
      <c r="AQ687" s="251" t="s">
        <v>301</v>
      </c>
      <c r="AR687" s="252"/>
      <c r="AS687" s="252"/>
      <c r="AT687" s="253"/>
      <c r="AU687" s="254" t="s">
        <v>240</v>
      </c>
      <c r="AV687" s="254"/>
      <c r="AW687" s="254"/>
      <c r="AX687" s="255"/>
      <c r="AY687">
        <f>COUNTA($G$689)</f>
        <v>0</v>
      </c>
    </row>
    <row r="688" spans="1:51" ht="18.75" hidden="1" customHeight="1" x14ac:dyDescent="0.15">
      <c r="A688" s="872"/>
      <c r="B688" s="873"/>
      <c r="C688" s="877"/>
      <c r="D688" s="873"/>
      <c r="E688" s="819"/>
      <c r="F688" s="820"/>
      <c r="G688" s="788"/>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302</v>
      </c>
      <c r="AH688" s="226"/>
      <c r="AI688" s="823"/>
      <c r="AJ688" s="823"/>
      <c r="AK688" s="823"/>
      <c r="AL688" s="681"/>
      <c r="AM688" s="823"/>
      <c r="AN688" s="823"/>
      <c r="AO688" s="823"/>
      <c r="AP688" s="681"/>
      <c r="AQ688" s="223"/>
      <c r="AR688" s="224"/>
      <c r="AS688" s="225" t="s">
        <v>302</v>
      </c>
      <c r="AT688" s="226"/>
      <c r="AU688" s="224"/>
      <c r="AV688" s="224"/>
      <c r="AW688" s="225" t="s">
        <v>293</v>
      </c>
      <c r="AX688" s="256"/>
      <c r="AY688">
        <f>$AY$687</f>
        <v>0</v>
      </c>
    </row>
    <row r="689" spans="1:51" ht="23.25" hidden="1" customHeight="1" x14ac:dyDescent="0.15">
      <c r="A689" s="872"/>
      <c r="B689" s="873"/>
      <c r="C689" s="877"/>
      <c r="D689" s="873"/>
      <c r="E689" s="819"/>
      <c r="F689" s="820"/>
      <c r="G689" s="751"/>
      <c r="H689" s="647"/>
      <c r="I689" s="647"/>
      <c r="J689" s="647"/>
      <c r="K689" s="647"/>
      <c r="L689" s="647"/>
      <c r="M689" s="647"/>
      <c r="N689" s="647"/>
      <c r="O689" s="647"/>
      <c r="P689" s="647"/>
      <c r="Q689" s="647"/>
      <c r="R689" s="647"/>
      <c r="S689" s="647"/>
      <c r="T689" s="647"/>
      <c r="U689" s="647"/>
      <c r="V689" s="647"/>
      <c r="W689" s="647"/>
      <c r="X689" s="648"/>
      <c r="Y689" s="267" t="s">
        <v>57</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2"/>
      <c r="B690" s="873"/>
      <c r="C690" s="877"/>
      <c r="D690" s="873"/>
      <c r="E690" s="819"/>
      <c r="F690" s="820"/>
      <c r="G690" s="752"/>
      <c r="H690" s="428"/>
      <c r="I690" s="428"/>
      <c r="J690" s="428"/>
      <c r="K690" s="428"/>
      <c r="L690" s="428"/>
      <c r="M690" s="428"/>
      <c r="N690" s="428"/>
      <c r="O690" s="428"/>
      <c r="P690" s="428"/>
      <c r="Q690" s="428"/>
      <c r="R690" s="428"/>
      <c r="S690" s="428"/>
      <c r="T690" s="428"/>
      <c r="U690" s="428"/>
      <c r="V690" s="428"/>
      <c r="W690" s="428"/>
      <c r="X690" s="649"/>
      <c r="Y690" s="200" t="s">
        <v>100</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2"/>
      <c r="B691" s="873"/>
      <c r="C691" s="877"/>
      <c r="D691" s="873"/>
      <c r="E691" s="819"/>
      <c r="F691" s="820"/>
      <c r="G691" s="373"/>
      <c r="H691" s="479"/>
      <c r="I691" s="479"/>
      <c r="J691" s="479"/>
      <c r="K691" s="479"/>
      <c r="L691" s="479"/>
      <c r="M691" s="479"/>
      <c r="N691" s="479"/>
      <c r="O691" s="479"/>
      <c r="P691" s="479"/>
      <c r="Q691" s="479"/>
      <c r="R691" s="479"/>
      <c r="S691" s="479"/>
      <c r="T691" s="479"/>
      <c r="U691" s="479"/>
      <c r="V691" s="479"/>
      <c r="W691" s="479"/>
      <c r="X691" s="650"/>
      <c r="Y691" s="200" t="s">
        <v>61</v>
      </c>
      <c r="Z691" s="198"/>
      <c r="AA691" s="199"/>
      <c r="AB691" s="270" t="s">
        <v>54</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2"/>
      <c r="B692" s="873"/>
      <c r="C692" s="877"/>
      <c r="D692" s="873"/>
      <c r="E692" s="819" t="s">
        <v>314</v>
      </c>
      <c r="F692" s="820"/>
      <c r="G692" s="821" t="s">
        <v>312</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47</v>
      </c>
      <c r="AC692" s="252"/>
      <c r="AD692" s="253"/>
      <c r="AE692" s="395" t="s">
        <v>59</v>
      </c>
      <c r="AF692" s="396"/>
      <c r="AG692" s="396"/>
      <c r="AH692" s="397"/>
      <c r="AI692" s="822" t="s">
        <v>371</v>
      </c>
      <c r="AJ692" s="822"/>
      <c r="AK692" s="822"/>
      <c r="AL692" s="251"/>
      <c r="AM692" s="822" t="s">
        <v>60</v>
      </c>
      <c r="AN692" s="822"/>
      <c r="AO692" s="822"/>
      <c r="AP692" s="251"/>
      <c r="AQ692" s="251" t="s">
        <v>301</v>
      </c>
      <c r="AR692" s="252"/>
      <c r="AS692" s="252"/>
      <c r="AT692" s="253"/>
      <c r="AU692" s="254" t="s">
        <v>240</v>
      </c>
      <c r="AV692" s="254"/>
      <c r="AW692" s="254"/>
      <c r="AX692" s="255"/>
      <c r="AY692">
        <f>COUNTA($G$694)</f>
        <v>0</v>
      </c>
    </row>
    <row r="693" spans="1:51" ht="18.75" hidden="1" customHeight="1" x14ac:dyDescent="0.15">
      <c r="A693" s="872"/>
      <c r="B693" s="873"/>
      <c r="C693" s="877"/>
      <c r="D693" s="873"/>
      <c r="E693" s="819"/>
      <c r="F693" s="820"/>
      <c r="G693" s="788"/>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302</v>
      </c>
      <c r="AH693" s="226"/>
      <c r="AI693" s="823"/>
      <c r="AJ693" s="823"/>
      <c r="AK693" s="823"/>
      <c r="AL693" s="681"/>
      <c r="AM693" s="823"/>
      <c r="AN693" s="823"/>
      <c r="AO693" s="823"/>
      <c r="AP693" s="681"/>
      <c r="AQ693" s="223"/>
      <c r="AR693" s="224"/>
      <c r="AS693" s="225" t="s">
        <v>302</v>
      </c>
      <c r="AT693" s="226"/>
      <c r="AU693" s="224"/>
      <c r="AV693" s="224"/>
      <c r="AW693" s="225" t="s">
        <v>293</v>
      </c>
      <c r="AX693" s="256"/>
      <c r="AY693">
        <f>$AY$692</f>
        <v>0</v>
      </c>
    </row>
    <row r="694" spans="1:51" ht="23.25" hidden="1" customHeight="1" x14ac:dyDescent="0.15">
      <c r="A694" s="872"/>
      <c r="B694" s="873"/>
      <c r="C694" s="877"/>
      <c r="D694" s="873"/>
      <c r="E694" s="819"/>
      <c r="F694" s="820"/>
      <c r="G694" s="751"/>
      <c r="H694" s="647"/>
      <c r="I694" s="647"/>
      <c r="J694" s="647"/>
      <c r="K694" s="647"/>
      <c r="L694" s="647"/>
      <c r="M694" s="647"/>
      <c r="N694" s="647"/>
      <c r="O694" s="647"/>
      <c r="P694" s="647"/>
      <c r="Q694" s="647"/>
      <c r="R694" s="647"/>
      <c r="S694" s="647"/>
      <c r="T694" s="647"/>
      <c r="U694" s="647"/>
      <c r="V694" s="647"/>
      <c r="W694" s="647"/>
      <c r="X694" s="648"/>
      <c r="Y694" s="267" t="s">
        <v>57</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2"/>
      <c r="B695" s="873"/>
      <c r="C695" s="877"/>
      <c r="D695" s="873"/>
      <c r="E695" s="819"/>
      <c r="F695" s="820"/>
      <c r="G695" s="752"/>
      <c r="H695" s="428"/>
      <c r="I695" s="428"/>
      <c r="J695" s="428"/>
      <c r="K695" s="428"/>
      <c r="L695" s="428"/>
      <c r="M695" s="428"/>
      <c r="N695" s="428"/>
      <c r="O695" s="428"/>
      <c r="P695" s="428"/>
      <c r="Q695" s="428"/>
      <c r="R695" s="428"/>
      <c r="S695" s="428"/>
      <c r="T695" s="428"/>
      <c r="U695" s="428"/>
      <c r="V695" s="428"/>
      <c r="W695" s="428"/>
      <c r="X695" s="649"/>
      <c r="Y695" s="200" t="s">
        <v>100</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2"/>
      <c r="B696" s="873"/>
      <c r="C696" s="877"/>
      <c r="D696" s="873"/>
      <c r="E696" s="819"/>
      <c r="F696" s="820"/>
      <c r="G696" s="373"/>
      <c r="H696" s="479"/>
      <c r="I696" s="479"/>
      <c r="J696" s="479"/>
      <c r="K696" s="479"/>
      <c r="L696" s="479"/>
      <c r="M696" s="479"/>
      <c r="N696" s="479"/>
      <c r="O696" s="479"/>
      <c r="P696" s="479"/>
      <c r="Q696" s="479"/>
      <c r="R696" s="479"/>
      <c r="S696" s="479"/>
      <c r="T696" s="479"/>
      <c r="U696" s="479"/>
      <c r="V696" s="479"/>
      <c r="W696" s="479"/>
      <c r="X696" s="650"/>
      <c r="Y696" s="200" t="s">
        <v>61</v>
      </c>
      <c r="Z696" s="198"/>
      <c r="AA696" s="199"/>
      <c r="AB696" s="270" t="s">
        <v>54</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2"/>
      <c r="B697" s="873"/>
      <c r="C697" s="877"/>
      <c r="D697" s="873"/>
      <c r="E697" s="386" t="s">
        <v>146</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2"/>
      <c r="B698" s="873"/>
      <c r="C698" s="877"/>
      <c r="D698" s="873"/>
      <c r="E698" s="793"/>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4"/>
      <c r="AY698">
        <f>$AY$697</f>
        <v>0</v>
      </c>
    </row>
    <row r="699" spans="1:51" ht="24.75" hidden="1" customHeight="1" x14ac:dyDescent="0.15">
      <c r="A699" s="874"/>
      <c r="B699" s="875"/>
      <c r="C699" s="885"/>
      <c r="D699" s="875"/>
      <c r="E699" s="817"/>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8"/>
      <c r="AY699">
        <f>$AY$697</f>
        <v>0</v>
      </c>
    </row>
    <row r="700" spans="1:51" ht="27" customHeight="1" x14ac:dyDescent="0.15">
      <c r="A700" s="398" t="s">
        <v>124</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87</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73</v>
      </c>
      <c r="AE701" s="402"/>
      <c r="AF701" s="402"/>
      <c r="AG701" s="404" t="s">
        <v>67</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x14ac:dyDescent="0.15">
      <c r="A702" s="824" t="s">
        <v>245</v>
      </c>
      <c r="B702" s="825"/>
      <c r="C702" s="406" t="s">
        <v>247</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653</v>
      </c>
      <c r="AE702" s="410"/>
      <c r="AF702" s="410"/>
      <c r="AG702" s="411" t="s">
        <v>573</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x14ac:dyDescent="0.15">
      <c r="A703" s="826"/>
      <c r="B703" s="827"/>
      <c r="C703" s="414" t="s">
        <v>107</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653</v>
      </c>
      <c r="AE703" s="418"/>
      <c r="AF703" s="418"/>
      <c r="AG703" s="419" t="s">
        <v>590</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x14ac:dyDescent="0.15">
      <c r="A704" s="828"/>
      <c r="B704" s="829"/>
      <c r="C704" s="422" t="s">
        <v>251</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653</v>
      </c>
      <c r="AE704" s="426"/>
      <c r="AF704" s="426"/>
      <c r="AG704" s="427" t="s">
        <v>441</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4" t="s">
        <v>111</v>
      </c>
      <c r="B705" s="886"/>
      <c r="C705" s="430" t="s">
        <v>115</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507</v>
      </c>
      <c r="AE705" s="435"/>
      <c r="AF705" s="435"/>
      <c r="AG705" s="793" t="s">
        <v>447</v>
      </c>
      <c r="AH705" s="647"/>
      <c r="AI705" s="647"/>
      <c r="AJ705" s="647"/>
      <c r="AK705" s="647"/>
      <c r="AL705" s="647"/>
      <c r="AM705" s="647"/>
      <c r="AN705" s="647"/>
      <c r="AO705" s="647"/>
      <c r="AP705" s="647"/>
      <c r="AQ705" s="647"/>
      <c r="AR705" s="647"/>
      <c r="AS705" s="647"/>
      <c r="AT705" s="647"/>
      <c r="AU705" s="647"/>
      <c r="AV705" s="647"/>
      <c r="AW705" s="647"/>
      <c r="AX705" s="804"/>
    </row>
    <row r="706" spans="1:50" ht="35.25" customHeight="1" x14ac:dyDescent="0.15">
      <c r="A706" s="836"/>
      <c r="B706" s="887"/>
      <c r="C706" s="830"/>
      <c r="D706" s="831"/>
      <c r="E706" s="436" t="s">
        <v>137</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257</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6"/>
      <c r="B707" s="887"/>
      <c r="C707" s="832"/>
      <c r="D707" s="833"/>
      <c r="E707" s="440" t="s">
        <v>377</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257</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6"/>
      <c r="B708" s="837"/>
      <c r="C708" s="445" t="s">
        <v>17</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507</v>
      </c>
      <c r="AE708" s="448"/>
      <c r="AF708" s="448"/>
      <c r="AG708" s="449" t="s">
        <v>447</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6"/>
      <c r="B709" s="837"/>
      <c r="C709" s="452" t="s">
        <v>212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507</v>
      </c>
      <c r="AE709" s="418"/>
      <c r="AF709" s="418"/>
      <c r="AG709" s="419" t="s">
        <v>447</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6"/>
      <c r="B710" s="837"/>
      <c r="C710" s="452" t="s">
        <v>21</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507</v>
      </c>
      <c r="AE710" s="418"/>
      <c r="AF710" s="418"/>
      <c r="AG710" s="419" t="s">
        <v>447</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6"/>
      <c r="B711" s="837"/>
      <c r="C711" s="452" t="s">
        <v>103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507</v>
      </c>
      <c r="AE711" s="418"/>
      <c r="AF711" s="418"/>
      <c r="AG711" s="419" t="s">
        <v>447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6"/>
      <c r="B712" s="837"/>
      <c r="C712" s="452" t="s">
        <v>336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507</v>
      </c>
      <c r="AE712" s="426"/>
      <c r="AF712" s="426"/>
      <c r="AG712" s="454" t="s">
        <v>447</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6"/>
      <c r="B713" s="837"/>
      <c r="C713" s="457" t="s">
        <v>352</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507</v>
      </c>
      <c r="AE713" s="418"/>
      <c r="AF713" s="439"/>
      <c r="AG713" s="419" t="s">
        <v>447</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8"/>
      <c r="B714" s="839"/>
      <c r="C714" s="460" t="s">
        <v>390</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507</v>
      </c>
      <c r="AE714" s="464"/>
      <c r="AF714" s="465"/>
      <c r="AG714" s="466" t="s">
        <v>447</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4" t="s">
        <v>112</v>
      </c>
      <c r="B715" s="835"/>
      <c r="C715" s="469" t="s">
        <v>392</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507</v>
      </c>
      <c r="AE715" s="448"/>
      <c r="AF715" s="472"/>
      <c r="AG715" s="449" t="s">
        <v>447</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6"/>
      <c r="B716" s="837"/>
      <c r="C716" s="473" t="s">
        <v>121</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507</v>
      </c>
      <c r="AE716" s="477"/>
      <c r="AF716" s="477"/>
      <c r="AG716" s="419" t="s">
        <v>447</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6"/>
      <c r="B717" s="837"/>
      <c r="C717" s="452" t="s">
        <v>316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507</v>
      </c>
      <c r="AE717" s="418"/>
      <c r="AF717" s="418"/>
      <c r="AG717" s="419" t="s">
        <v>447</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8"/>
      <c r="B718" s="839"/>
      <c r="C718" s="452" t="s">
        <v>118</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507</v>
      </c>
      <c r="AE718" s="418"/>
      <c r="AF718" s="418"/>
      <c r="AG718" s="478" t="s">
        <v>447</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8" t="s">
        <v>71</v>
      </c>
      <c r="B719" s="889"/>
      <c r="C719" s="481" t="s">
        <v>253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507</v>
      </c>
      <c r="AE719" s="448"/>
      <c r="AF719" s="448"/>
      <c r="AG719" s="793" t="s">
        <v>447</v>
      </c>
      <c r="AH719" s="647"/>
      <c r="AI719" s="647"/>
      <c r="AJ719" s="647"/>
      <c r="AK719" s="647"/>
      <c r="AL719" s="647"/>
      <c r="AM719" s="647"/>
      <c r="AN719" s="647"/>
      <c r="AO719" s="647"/>
      <c r="AP719" s="647"/>
      <c r="AQ719" s="647"/>
      <c r="AR719" s="647"/>
      <c r="AS719" s="647"/>
      <c r="AT719" s="647"/>
      <c r="AU719" s="647"/>
      <c r="AV719" s="647"/>
      <c r="AW719" s="647"/>
      <c r="AX719" s="804"/>
    </row>
    <row r="720" spans="1:50" ht="19.7" customHeight="1" x14ac:dyDescent="0.15">
      <c r="A720" s="890"/>
      <c r="B720" s="891"/>
      <c r="C720" s="483" t="s">
        <v>273</v>
      </c>
      <c r="D720" s="484"/>
      <c r="E720" s="484"/>
      <c r="F720" s="485"/>
      <c r="G720" s="486" t="s">
        <v>66</v>
      </c>
      <c r="H720" s="484"/>
      <c r="I720" s="484"/>
      <c r="J720" s="484"/>
      <c r="K720" s="484"/>
      <c r="L720" s="484"/>
      <c r="M720" s="484"/>
      <c r="N720" s="486" t="s">
        <v>285</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0"/>
      <c r="B721" s="891"/>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90"/>
      <c r="B722" s="891"/>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90"/>
      <c r="B723" s="891"/>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90"/>
      <c r="B724" s="891"/>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2"/>
      <c r="B725" s="893"/>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42" customHeight="1" x14ac:dyDescent="0.15">
      <c r="A726" s="834" t="s">
        <v>114</v>
      </c>
      <c r="B726" s="840"/>
      <c r="C726" s="503" t="s">
        <v>130</v>
      </c>
      <c r="D726" s="504"/>
      <c r="E726" s="504"/>
      <c r="F726" s="505"/>
      <c r="G726" s="506" t="s">
        <v>447</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40.5" customHeight="1" x14ac:dyDescent="0.15">
      <c r="A727" s="841"/>
      <c r="B727" s="842"/>
      <c r="C727" s="508" t="s">
        <v>132</v>
      </c>
      <c r="D727" s="509"/>
      <c r="E727" s="509"/>
      <c r="F727" s="510"/>
      <c r="G727" s="511" t="s">
        <v>447</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104</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52.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84</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42" customHeight="1" x14ac:dyDescent="0.15">
      <c r="A731" s="522"/>
      <c r="B731" s="523"/>
      <c r="C731" s="523"/>
      <c r="D731" s="523"/>
      <c r="E731" s="524"/>
      <c r="F731" s="525" t="s">
        <v>324</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123</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48" customHeight="1" x14ac:dyDescent="0.15">
      <c r="A733" s="522" t="s">
        <v>429</v>
      </c>
      <c r="B733" s="523"/>
      <c r="C733" s="523"/>
      <c r="D733" s="523"/>
      <c r="E733" s="524"/>
      <c r="F733" s="525" t="s">
        <v>619</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105</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41.2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405</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614</v>
      </c>
      <c r="B737" s="198"/>
      <c r="C737" s="198"/>
      <c r="D737" s="199"/>
      <c r="E737" s="536" t="s">
        <v>447</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226</v>
      </c>
      <c r="B738" s="540"/>
      <c r="C738" s="540"/>
      <c r="D738" s="540"/>
      <c r="E738" s="536" t="s">
        <v>447</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438</v>
      </c>
      <c r="B739" s="540"/>
      <c r="C739" s="540"/>
      <c r="D739" s="540"/>
      <c r="E739" s="536" t="s">
        <v>447</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437</v>
      </c>
      <c r="B740" s="540"/>
      <c r="C740" s="540"/>
      <c r="D740" s="540"/>
      <c r="E740" s="536" t="s">
        <v>558</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170</v>
      </c>
      <c r="B741" s="540"/>
      <c r="C741" s="540"/>
      <c r="D741" s="540"/>
      <c r="E741" s="536" t="s">
        <v>649</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434</v>
      </c>
      <c r="B742" s="540"/>
      <c r="C742" s="540"/>
      <c r="D742" s="540"/>
      <c r="E742" s="536" t="s">
        <v>650</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191</v>
      </c>
      <c r="B743" s="540"/>
      <c r="C743" s="540"/>
      <c r="D743" s="540"/>
      <c r="E743" s="536" t="s">
        <v>651</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175</v>
      </c>
      <c r="B744" s="540"/>
      <c r="C744" s="540"/>
      <c r="D744" s="540"/>
      <c r="E744" s="536" t="s">
        <v>647</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419</v>
      </c>
      <c r="B745" s="540"/>
      <c r="C745" s="540"/>
      <c r="D745" s="540"/>
      <c r="E745" s="541" t="s">
        <v>652</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224</v>
      </c>
      <c r="B746" s="540"/>
      <c r="C746" s="540"/>
      <c r="D746" s="540"/>
      <c r="E746" s="544" t="s">
        <v>284</v>
      </c>
      <c r="F746" s="545"/>
      <c r="G746" s="545"/>
      <c r="H746" s="18" t="str">
        <f>IF(E746="","","-")</f>
        <v>-</v>
      </c>
      <c r="I746" s="545"/>
      <c r="J746" s="545"/>
      <c r="K746" s="18" t="str">
        <f>IF(I746="","","-")</f>
        <v/>
      </c>
      <c r="L746" s="546">
        <v>182</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523</v>
      </c>
      <c r="B747" s="540"/>
      <c r="C747" s="540"/>
      <c r="D747" s="540"/>
      <c r="E747" s="544" t="s">
        <v>284</v>
      </c>
      <c r="F747" s="545"/>
      <c r="G747" s="545"/>
      <c r="H747" s="18" t="str">
        <f>IF(E747="","","-")</f>
        <v>-</v>
      </c>
      <c r="I747" s="545" t="s">
        <v>189</v>
      </c>
      <c r="J747" s="545"/>
      <c r="K747" s="18" t="str">
        <f>IF(I747="","","-")</f>
        <v>-</v>
      </c>
      <c r="L747" s="546">
        <v>19</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6" t="s">
        <v>430</v>
      </c>
      <c r="B748" s="847"/>
      <c r="C748" s="847"/>
      <c r="D748" s="847"/>
      <c r="E748" s="847"/>
      <c r="F748" s="848"/>
      <c r="G748" s="15" t="s">
        <v>638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174</v>
      </c>
      <c r="B787" s="898"/>
      <c r="C787" s="898"/>
      <c r="D787" s="898"/>
      <c r="E787" s="898"/>
      <c r="F787" s="899"/>
      <c r="G787" s="549" t="s">
        <v>1</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412</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900"/>
      <c r="C788" s="900"/>
      <c r="D788" s="900"/>
      <c r="E788" s="900"/>
      <c r="F788" s="901"/>
      <c r="G788" s="503" t="s">
        <v>70</v>
      </c>
      <c r="H788" s="504"/>
      <c r="I788" s="504"/>
      <c r="J788" s="504"/>
      <c r="K788" s="504"/>
      <c r="L788" s="553" t="s">
        <v>72</v>
      </c>
      <c r="M788" s="504"/>
      <c r="N788" s="504"/>
      <c r="O788" s="504"/>
      <c r="P788" s="504"/>
      <c r="Q788" s="504"/>
      <c r="R788" s="504"/>
      <c r="S788" s="504"/>
      <c r="T788" s="504"/>
      <c r="U788" s="504"/>
      <c r="V788" s="504"/>
      <c r="W788" s="504"/>
      <c r="X788" s="505"/>
      <c r="Y788" s="554" t="s">
        <v>76</v>
      </c>
      <c r="Z788" s="555"/>
      <c r="AA788" s="555"/>
      <c r="AB788" s="556"/>
      <c r="AC788" s="503" t="s">
        <v>70</v>
      </c>
      <c r="AD788" s="504"/>
      <c r="AE788" s="504"/>
      <c r="AF788" s="504"/>
      <c r="AG788" s="504"/>
      <c r="AH788" s="553" t="s">
        <v>72</v>
      </c>
      <c r="AI788" s="504"/>
      <c r="AJ788" s="504"/>
      <c r="AK788" s="504"/>
      <c r="AL788" s="504"/>
      <c r="AM788" s="504"/>
      <c r="AN788" s="504"/>
      <c r="AO788" s="504"/>
      <c r="AP788" s="504"/>
      <c r="AQ788" s="504"/>
      <c r="AR788" s="504"/>
      <c r="AS788" s="504"/>
      <c r="AT788" s="505"/>
      <c r="AU788" s="554" t="s">
        <v>76</v>
      </c>
      <c r="AV788" s="555"/>
      <c r="AW788" s="555"/>
      <c r="AX788" s="557"/>
    </row>
    <row r="789" spans="1:51" ht="24.75" customHeight="1" x14ac:dyDescent="0.15">
      <c r="A789" s="782"/>
      <c r="B789" s="900"/>
      <c r="C789" s="900"/>
      <c r="D789" s="900"/>
      <c r="E789" s="900"/>
      <c r="F789" s="901"/>
      <c r="G789" s="558" t="s">
        <v>656</v>
      </c>
      <c r="H789" s="559"/>
      <c r="I789" s="559"/>
      <c r="J789" s="559"/>
      <c r="K789" s="560"/>
      <c r="L789" s="561" t="s">
        <v>656</v>
      </c>
      <c r="M789" s="562"/>
      <c r="N789" s="562"/>
      <c r="O789" s="562"/>
      <c r="P789" s="562"/>
      <c r="Q789" s="562"/>
      <c r="R789" s="562"/>
      <c r="S789" s="562"/>
      <c r="T789" s="562"/>
      <c r="U789" s="562"/>
      <c r="V789" s="562"/>
      <c r="W789" s="562"/>
      <c r="X789" s="563"/>
      <c r="Y789" s="564" t="s">
        <v>656</v>
      </c>
      <c r="Z789" s="565"/>
      <c r="AA789" s="565"/>
      <c r="AB789" s="566"/>
      <c r="AC789" s="558" t="s">
        <v>656</v>
      </c>
      <c r="AD789" s="559"/>
      <c r="AE789" s="559"/>
      <c r="AF789" s="559"/>
      <c r="AG789" s="560"/>
      <c r="AH789" s="561" t="s">
        <v>656</v>
      </c>
      <c r="AI789" s="562"/>
      <c r="AJ789" s="562"/>
      <c r="AK789" s="562"/>
      <c r="AL789" s="562"/>
      <c r="AM789" s="562"/>
      <c r="AN789" s="562"/>
      <c r="AO789" s="562"/>
      <c r="AP789" s="562"/>
      <c r="AQ789" s="562"/>
      <c r="AR789" s="562"/>
      <c r="AS789" s="562"/>
      <c r="AT789" s="563"/>
      <c r="AU789" s="564" t="s">
        <v>656</v>
      </c>
      <c r="AV789" s="565"/>
      <c r="AW789" s="565"/>
      <c r="AX789" s="567"/>
    </row>
    <row r="790" spans="1:51" ht="24.75" hidden="1" customHeight="1" x14ac:dyDescent="0.15">
      <c r="A790" s="782"/>
      <c r="B790" s="900"/>
      <c r="C790" s="900"/>
      <c r="D790" s="900"/>
      <c r="E790" s="900"/>
      <c r="F790" s="901"/>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2"/>
      <c r="B791" s="900"/>
      <c r="C791" s="900"/>
      <c r="D791" s="900"/>
      <c r="E791" s="900"/>
      <c r="F791" s="901"/>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2"/>
      <c r="B792" s="900"/>
      <c r="C792" s="900"/>
      <c r="D792" s="900"/>
      <c r="E792" s="900"/>
      <c r="F792" s="901"/>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2"/>
      <c r="B793" s="900"/>
      <c r="C793" s="900"/>
      <c r="D793" s="900"/>
      <c r="E793" s="900"/>
      <c r="F793" s="901"/>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2"/>
      <c r="B794" s="900"/>
      <c r="C794" s="900"/>
      <c r="D794" s="900"/>
      <c r="E794" s="900"/>
      <c r="F794" s="901"/>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2"/>
      <c r="B795" s="900"/>
      <c r="C795" s="900"/>
      <c r="D795" s="900"/>
      <c r="E795" s="900"/>
      <c r="F795" s="901"/>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2"/>
      <c r="B796" s="900"/>
      <c r="C796" s="900"/>
      <c r="D796" s="900"/>
      <c r="E796" s="900"/>
      <c r="F796" s="901"/>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2"/>
      <c r="B797" s="900"/>
      <c r="C797" s="900"/>
      <c r="D797" s="900"/>
      <c r="E797" s="900"/>
      <c r="F797" s="901"/>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2"/>
      <c r="B798" s="900"/>
      <c r="C798" s="900"/>
      <c r="D798" s="900"/>
      <c r="E798" s="900"/>
      <c r="F798" s="901"/>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900"/>
      <c r="C799" s="900"/>
      <c r="D799" s="900"/>
      <c r="E799" s="900"/>
      <c r="F799" s="901"/>
      <c r="G799" s="578" t="s">
        <v>80</v>
      </c>
      <c r="H799" s="579"/>
      <c r="I799" s="579"/>
      <c r="J799" s="579"/>
      <c r="K799" s="579"/>
      <c r="L799" s="580"/>
      <c r="M799" s="330"/>
      <c r="N799" s="330"/>
      <c r="O799" s="330"/>
      <c r="P799" s="330"/>
      <c r="Q799" s="330"/>
      <c r="R799" s="330"/>
      <c r="S799" s="330"/>
      <c r="T799" s="330"/>
      <c r="U799" s="330"/>
      <c r="V799" s="330"/>
      <c r="W799" s="330"/>
      <c r="X799" s="331"/>
      <c r="Y799" s="581">
        <f>SUM(Y789:AB798)</f>
        <v>0</v>
      </c>
      <c r="Z799" s="582"/>
      <c r="AA799" s="582"/>
      <c r="AB799" s="583"/>
      <c r="AC799" s="578" t="s">
        <v>80</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900"/>
      <c r="C800" s="900"/>
      <c r="D800" s="900"/>
      <c r="E800" s="900"/>
      <c r="F800" s="901"/>
      <c r="G800" s="549" t="s">
        <v>384</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383</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900"/>
      <c r="C801" s="900"/>
      <c r="D801" s="900"/>
      <c r="E801" s="900"/>
      <c r="F801" s="901"/>
      <c r="G801" s="503" t="s">
        <v>70</v>
      </c>
      <c r="H801" s="504"/>
      <c r="I801" s="504"/>
      <c r="J801" s="504"/>
      <c r="K801" s="504"/>
      <c r="L801" s="553" t="s">
        <v>72</v>
      </c>
      <c r="M801" s="504"/>
      <c r="N801" s="504"/>
      <c r="O801" s="504"/>
      <c r="P801" s="504"/>
      <c r="Q801" s="504"/>
      <c r="R801" s="504"/>
      <c r="S801" s="504"/>
      <c r="T801" s="504"/>
      <c r="U801" s="504"/>
      <c r="V801" s="504"/>
      <c r="W801" s="504"/>
      <c r="X801" s="505"/>
      <c r="Y801" s="554" t="s">
        <v>76</v>
      </c>
      <c r="Z801" s="555"/>
      <c r="AA801" s="555"/>
      <c r="AB801" s="556"/>
      <c r="AC801" s="503" t="s">
        <v>70</v>
      </c>
      <c r="AD801" s="504"/>
      <c r="AE801" s="504"/>
      <c r="AF801" s="504"/>
      <c r="AG801" s="504"/>
      <c r="AH801" s="553" t="s">
        <v>72</v>
      </c>
      <c r="AI801" s="504"/>
      <c r="AJ801" s="504"/>
      <c r="AK801" s="504"/>
      <c r="AL801" s="504"/>
      <c r="AM801" s="504"/>
      <c r="AN801" s="504"/>
      <c r="AO801" s="504"/>
      <c r="AP801" s="504"/>
      <c r="AQ801" s="504"/>
      <c r="AR801" s="504"/>
      <c r="AS801" s="504"/>
      <c r="AT801" s="505"/>
      <c r="AU801" s="554" t="s">
        <v>76</v>
      </c>
      <c r="AV801" s="555"/>
      <c r="AW801" s="555"/>
      <c r="AX801" s="557"/>
      <c r="AY801">
        <f t="shared" ref="AY801:AY812" si="31">$AY$800</f>
        <v>0</v>
      </c>
    </row>
    <row r="802" spans="1:51" ht="24.75" hidden="1" customHeight="1" x14ac:dyDescent="0.15">
      <c r="A802" s="782"/>
      <c r="B802" s="900"/>
      <c r="C802" s="900"/>
      <c r="D802" s="900"/>
      <c r="E802" s="900"/>
      <c r="F802" s="901"/>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900"/>
      <c r="C803" s="900"/>
      <c r="D803" s="900"/>
      <c r="E803" s="900"/>
      <c r="F803" s="901"/>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900"/>
      <c r="C804" s="900"/>
      <c r="D804" s="900"/>
      <c r="E804" s="900"/>
      <c r="F804" s="901"/>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900"/>
      <c r="C805" s="900"/>
      <c r="D805" s="900"/>
      <c r="E805" s="900"/>
      <c r="F805" s="901"/>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900"/>
      <c r="C806" s="900"/>
      <c r="D806" s="900"/>
      <c r="E806" s="900"/>
      <c r="F806" s="901"/>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900"/>
      <c r="C807" s="900"/>
      <c r="D807" s="900"/>
      <c r="E807" s="900"/>
      <c r="F807" s="901"/>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900"/>
      <c r="C808" s="900"/>
      <c r="D808" s="900"/>
      <c r="E808" s="900"/>
      <c r="F808" s="901"/>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900"/>
      <c r="C809" s="900"/>
      <c r="D809" s="900"/>
      <c r="E809" s="900"/>
      <c r="F809" s="901"/>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900"/>
      <c r="C810" s="900"/>
      <c r="D810" s="900"/>
      <c r="E810" s="900"/>
      <c r="F810" s="901"/>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900"/>
      <c r="C811" s="900"/>
      <c r="D811" s="900"/>
      <c r="E811" s="900"/>
      <c r="F811" s="901"/>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900"/>
      <c r="C812" s="900"/>
      <c r="D812" s="900"/>
      <c r="E812" s="900"/>
      <c r="F812" s="901"/>
      <c r="G812" s="578" t="s">
        <v>80</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80</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900"/>
      <c r="C813" s="900"/>
      <c r="D813" s="900"/>
      <c r="E813" s="900"/>
      <c r="F813" s="901"/>
      <c r="G813" s="549" t="s">
        <v>387</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272</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900"/>
      <c r="C814" s="900"/>
      <c r="D814" s="900"/>
      <c r="E814" s="900"/>
      <c r="F814" s="901"/>
      <c r="G814" s="503" t="s">
        <v>70</v>
      </c>
      <c r="H814" s="504"/>
      <c r="I814" s="504"/>
      <c r="J814" s="504"/>
      <c r="K814" s="504"/>
      <c r="L814" s="553" t="s">
        <v>72</v>
      </c>
      <c r="M814" s="504"/>
      <c r="N814" s="504"/>
      <c r="O814" s="504"/>
      <c r="P814" s="504"/>
      <c r="Q814" s="504"/>
      <c r="R814" s="504"/>
      <c r="S814" s="504"/>
      <c r="T814" s="504"/>
      <c r="U814" s="504"/>
      <c r="V814" s="504"/>
      <c r="W814" s="504"/>
      <c r="X814" s="505"/>
      <c r="Y814" s="554" t="s">
        <v>76</v>
      </c>
      <c r="Z814" s="555"/>
      <c r="AA814" s="555"/>
      <c r="AB814" s="556"/>
      <c r="AC814" s="503" t="s">
        <v>70</v>
      </c>
      <c r="AD814" s="504"/>
      <c r="AE814" s="504"/>
      <c r="AF814" s="504"/>
      <c r="AG814" s="504"/>
      <c r="AH814" s="553" t="s">
        <v>72</v>
      </c>
      <c r="AI814" s="504"/>
      <c r="AJ814" s="504"/>
      <c r="AK814" s="504"/>
      <c r="AL814" s="504"/>
      <c r="AM814" s="504"/>
      <c r="AN814" s="504"/>
      <c r="AO814" s="504"/>
      <c r="AP814" s="504"/>
      <c r="AQ814" s="504"/>
      <c r="AR814" s="504"/>
      <c r="AS814" s="504"/>
      <c r="AT814" s="505"/>
      <c r="AU814" s="554" t="s">
        <v>76</v>
      </c>
      <c r="AV814" s="555"/>
      <c r="AW814" s="555"/>
      <c r="AX814" s="557"/>
      <c r="AY814">
        <f t="shared" ref="AY814:AY825" si="32">$AY$813</f>
        <v>0</v>
      </c>
    </row>
    <row r="815" spans="1:51" ht="24.75" hidden="1" customHeight="1" x14ac:dyDescent="0.15">
      <c r="A815" s="782"/>
      <c r="B815" s="900"/>
      <c r="C815" s="900"/>
      <c r="D815" s="900"/>
      <c r="E815" s="900"/>
      <c r="F815" s="901"/>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900"/>
      <c r="C816" s="900"/>
      <c r="D816" s="900"/>
      <c r="E816" s="900"/>
      <c r="F816" s="901"/>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900"/>
      <c r="C817" s="900"/>
      <c r="D817" s="900"/>
      <c r="E817" s="900"/>
      <c r="F817" s="901"/>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900"/>
      <c r="C818" s="900"/>
      <c r="D818" s="900"/>
      <c r="E818" s="900"/>
      <c r="F818" s="901"/>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900"/>
      <c r="C819" s="900"/>
      <c r="D819" s="900"/>
      <c r="E819" s="900"/>
      <c r="F819" s="901"/>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900"/>
      <c r="C820" s="900"/>
      <c r="D820" s="900"/>
      <c r="E820" s="900"/>
      <c r="F820" s="901"/>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900"/>
      <c r="C821" s="900"/>
      <c r="D821" s="900"/>
      <c r="E821" s="900"/>
      <c r="F821" s="901"/>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900"/>
      <c r="C822" s="900"/>
      <c r="D822" s="900"/>
      <c r="E822" s="900"/>
      <c r="F822" s="901"/>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900"/>
      <c r="C823" s="900"/>
      <c r="D823" s="900"/>
      <c r="E823" s="900"/>
      <c r="F823" s="901"/>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900"/>
      <c r="C824" s="900"/>
      <c r="D824" s="900"/>
      <c r="E824" s="900"/>
      <c r="F824" s="901"/>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900"/>
      <c r="C825" s="900"/>
      <c r="D825" s="900"/>
      <c r="E825" s="900"/>
      <c r="F825" s="901"/>
      <c r="G825" s="578" t="s">
        <v>80</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80</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900"/>
      <c r="C826" s="900"/>
      <c r="D826" s="900"/>
      <c r="E826" s="900"/>
      <c r="F826" s="901"/>
      <c r="G826" s="549" t="s">
        <v>354</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295</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900"/>
      <c r="C827" s="900"/>
      <c r="D827" s="900"/>
      <c r="E827" s="900"/>
      <c r="F827" s="901"/>
      <c r="G827" s="503" t="s">
        <v>70</v>
      </c>
      <c r="H827" s="504"/>
      <c r="I827" s="504"/>
      <c r="J827" s="504"/>
      <c r="K827" s="504"/>
      <c r="L827" s="553" t="s">
        <v>72</v>
      </c>
      <c r="M827" s="504"/>
      <c r="N827" s="504"/>
      <c r="O827" s="504"/>
      <c r="P827" s="504"/>
      <c r="Q827" s="504"/>
      <c r="R827" s="504"/>
      <c r="S827" s="504"/>
      <c r="T827" s="504"/>
      <c r="U827" s="504"/>
      <c r="V827" s="504"/>
      <c r="W827" s="504"/>
      <c r="X827" s="505"/>
      <c r="Y827" s="554" t="s">
        <v>76</v>
      </c>
      <c r="Z827" s="555"/>
      <c r="AA827" s="555"/>
      <c r="AB827" s="556"/>
      <c r="AC827" s="503" t="s">
        <v>70</v>
      </c>
      <c r="AD827" s="504"/>
      <c r="AE827" s="504"/>
      <c r="AF827" s="504"/>
      <c r="AG827" s="504"/>
      <c r="AH827" s="553" t="s">
        <v>72</v>
      </c>
      <c r="AI827" s="504"/>
      <c r="AJ827" s="504"/>
      <c r="AK827" s="504"/>
      <c r="AL827" s="504"/>
      <c r="AM827" s="504"/>
      <c r="AN827" s="504"/>
      <c r="AO827" s="504"/>
      <c r="AP827" s="504"/>
      <c r="AQ827" s="504"/>
      <c r="AR827" s="504"/>
      <c r="AS827" s="504"/>
      <c r="AT827" s="505"/>
      <c r="AU827" s="554" t="s">
        <v>76</v>
      </c>
      <c r="AV827" s="555"/>
      <c r="AW827" s="555"/>
      <c r="AX827" s="557"/>
      <c r="AY827">
        <f t="shared" ref="AY827:AY838" si="33">$AY$826</f>
        <v>0</v>
      </c>
    </row>
    <row r="828" spans="1:51" s="1" customFormat="1" ht="24.75" hidden="1" customHeight="1" x14ac:dyDescent="0.15">
      <c r="A828" s="782"/>
      <c r="B828" s="900"/>
      <c r="C828" s="900"/>
      <c r="D828" s="900"/>
      <c r="E828" s="900"/>
      <c r="F828" s="901"/>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900"/>
      <c r="C829" s="900"/>
      <c r="D829" s="900"/>
      <c r="E829" s="900"/>
      <c r="F829" s="901"/>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900"/>
      <c r="C830" s="900"/>
      <c r="D830" s="900"/>
      <c r="E830" s="900"/>
      <c r="F830" s="901"/>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900"/>
      <c r="C831" s="900"/>
      <c r="D831" s="900"/>
      <c r="E831" s="900"/>
      <c r="F831" s="901"/>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900"/>
      <c r="C832" s="900"/>
      <c r="D832" s="900"/>
      <c r="E832" s="900"/>
      <c r="F832" s="901"/>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900"/>
      <c r="C833" s="900"/>
      <c r="D833" s="900"/>
      <c r="E833" s="900"/>
      <c r="F833" s="901"/>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900"/>
      <c r="C834" s="900"/>
      <c r="D834" s="900"/>
      <c r="E834" s="900"/>
      <c r="F834" s="901"/>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900"/>
      <c r="C835" s="900"/>
      <c r="D835" s="900"/>
      <c r="E835" s="900"/>
      <c r="F835" s="901"/>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900"/>
      <c r="C836" s="900"/>
      <c r="D836" s="900"/>
      <c r="E836" s="900"/>
      <c r="F836" s="901"/>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900"/>
      <c r="C837" s="900"/>
      <c r="D837" s="900"/>
      <c r="E837" s="900"/>
      <c r="F837" s="901"/>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900"/>
      <c r="C838" s="900"/>
      <c r="D838" s="900"/>
      <c r="E838" s="900"/>
      <c r="F838" s="901"/>
      <c r="G838" s="578" t="s">
        <v>80</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80</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255</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402</v>
      </c>
      <c r="AM839" s="589"/>
      <c r="AN839" s="589"/>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91</v>
      </c>
      <c r="D844" s="332"/>
      <c r="E844" s="332"/>
      <c r="F844" s="332"/>
      <c r="G844" s="332"/>
      <c r="H844" s="332"/>
      <c r="I844" s="332"/>
      <c r="J844" s="382" t="s">
        <v>93</v>
      </c>
      <c r="K844" s="540"/>
      <c r="L844" s="540"/>
      <c r="M844" s="540"/>
      <c r="N844" s="540"/>
      <c r="O844" s="540"/>
      <c r="P844" s="332" t="s">
        <v>22</v>
      </c>
      <c r="Q844" s="332"/>
      <c r="R844" s="332"/>
      <c r="S844" s="332"/>
      <c r="T844" s="332"/>
      <c r="U844" s="332"/>
      <c r="V844" s="332"/>
      <c r="W844" s="332"/>
      <c r="X844" s="332"/>
      <c r="Y844" s="590" t="s">
        <v>355</v>
      </c>
      <c r="Z844" s="590"/>
      <c r="AA844" s="590"/>
      <c r="AB844" s="590"/>
      <c r="AC844" s="382" t="s">
        <v>303</v>
      </c>
      <c r="AD844" s="382"/>
      <c r="AE844" s="382"/>
      <c r="AF844" s="382"/>
      <c r="AG844" s="382"/>
      <c r="AH844" s="590" t="s">
        <v>417</v>
      </c>
      <c r="AI844" s="332"/>
      <c r="AJ844" s="332"/>
      <c r="AK844" s="332"/>
      <c r="AL844" s="332" t="s">
        <v>23</v>
      </c>
      <c r="AM844" s="332"/>
      <c r="AN844" s="332"/>
      <c r="AO844" s="241"/>
      <c r="AP844" s="382" t="s">
        <v>360</v>
      </c>
      <c r="AQ844" s="382"/>
      <c r="AR844" s="382"/>
      <c r="AS844" s="382"/>
      <c r="AT844" s="382"/>
      <c r="AU844" s="382"/>
      <c r="AV844" s="382"/>
      <c r="AW844" s="382"/>
      <c r="AX844" s="382"/>
    </row>
    <row r="845" spans="1:51" ht="30" customHeight="1" x14ac:dyDescent="0.15">
      <c r="A845" s="591">
        <v>1</v>
      </c>
      <c r="B845" s="591">
        <v>1</v>
      </c>
      <c r="C845" s="592" t="s">
        <v>656</v>
      </c>
      <c r="D845" s="592"/>
      <c r="E845" s="592"/>
      <c r="F845" s="592"/>
      <c r="G845" s="592"/>
      <c r="H845" s="592"/>
      <c r="I845" s="592"/>
      <c r="J845" s="593" t="s">
        <v>656</v>
      </c>
      <c r="K845" s="593"/>
      <c r="L845" s="593"/>
      <c r="M845" s="593"/>
      <c r="N845" s="593"/>
      <c r="O845" s="593"/>
      <c r="P845" s="594" t="s">
        <v>656</v>
      </c>
      <c r="Q845" s="594"/>
      <c r="R845" s="594"/>
      <c r="S845" s="594"/>
      <c r="T845" s="594"/>
      <c r="U845" s="594"/>
      <c r="V845" s="594"/>
      <c r="W845" s="594"/>
      <c r="X845" s="594"/>
      <c r="Y845" s="595" t="s">
        <v>656</v>
      </c>
      <c r="Z845" s="596"/>
      <c r="AA845" s="596"/>
      <c r="AB845" s="597"/>
      <c r="AC845" s="598"/>
      <c r="AD845" s="599"/>
      <c r="AE845" s="599"/>
      <c r="AF845" s="599"/>
      <c r="AG845" s="599"/>
      <c r="AH845" s="600" t="s">
        <v>656</v>
      </c>
      <c r="AI845" s="600"/>
      <c r="AJ845" s="600"/>
      <c r="AK845" s="600"/>
      <c r="AL845" s="601" t="s">
        <v>656</v>
      </c>
      <c r="AM845" s="602"/>
      <c r="AN845" s="602"/>
      <c r="AO845" s="603"/>
      <c r="AP845" s="280" t="s">
        <v>656</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91</v>
      </c>
      <c r="D877" s="332"/>
      <c r="E877" s="332"/>
      <c r="F877" s="332"/>
      <c r="G877" s="332"/>
      <c r="H877" s="332"/>
      <c r="I877" s="332"/>
      <c r="J877" s="382" t="s">
        <v>93</v>
      </c>
      <c r="K877" s="540"/>
      <c r="L877" s="540"/>
      <c r="M877" s="540"/>
      <c r="N877" s="540"/>
      <c r="O877" s="540"/>
      <c r="P877" s="332" t="s">
        <v>22</v>
      </c>
      <c r="Q877" s="332"/>
      <c r="R877" s="332"/>
      <c r="S877" s="332"/>
      <c r="T877" s="332"/>
      <c r="U877" s="332"/>
      <c r="V877" s="332"/>
      <c r="W877" s="332"/>
      <c r="X877" s="332"/>
      <c r="Y877" s="590" t="s">
        <v>355</v>
      </c>
      <c r="Z877" s="590"/>
      <c r="AA877" s="590"/>
      <c r="AB877" s="590"/>
      <c r="AC877" s="382" t="s">
        <v>303</v>
      </c>
      <c r="AD877" s="382"/>
      <c r="AE877" s="382"/>
      <c r="AF877" s="382"/>
      <c r="AG877" s="382"/>
      <c r="AH877" s="590" t="s">
        <v>417</v>
      </c>
      <c r="AI877" s="332"/>
      <c r="AJ877" s="332"/>
      <c r="AK877" s="332"/>
      <c r="AL877" s="332" t="s">
        <v>23</v>
      </c>
      <c r="AM877" s="332"/>
      <c r="AN877" s="332"/>
      <c r="AO877" s="241"/>
      <c r="AP877" s="382" t="s">
        <v>360</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91</v>
      </c>
      <c r="D910" s="332"/>
      <c r="E910" s="332"/>
      <c r="F910" s="332"/>
      <c r="G910" s="332"/>
      <c r="H910" s="332"/>
      <c r="I910" s="332"/>
      <c r="J910" s="382" t="s">
        <v>93</v>
      </c>
      <c r="K910" s="540"/>
      <c r="L910" s="540"/>
      <c r="M910" s="540"/>
      <c r="N910" s="540"/>
      <c r="O910" s="540"/>
      <c r="P910" s="332" t="s">
        <v>22</v>
      </c>
      <c r="Q910" s="332"/>
      <c r="R910" s="332"/>
      <c r="S910" s="332"/>
      <c r="T910" s="332"/>
      <c r="U910" s="332"/>
      <c r="V910" s="332"/>
      <c r="W910" s="332"/>
      <c r="X910" s="332"/>
      <c r="Y910" s="590" t="s">
        <v>355</v>
      </c>
      <c r="Z910" s="590"/>
      <c r="AA910" s="590"/>
      <c r="AB910" s="590"/>
      <c r="AC910" s="382" t="s">
        <v>303</v>
      </c>
      <c r="AD910" s="382"/>
      <c r="AE910" s="382"/>
      <c r="AF910" s="382"/>
      <c r="AG910" s="382"/>
      <c r="AH910" s="590" t="s">
        <v>417</v>
      </c>
      <c r="AI910" s="332"/>
      <c r="AJ910" s="332"/>
      <c r="AK910" s="332"/>
      <c r="AL910" s="332" t="s">
        <v>23</v>
      </c>
      <c r="AM910" s="332"/>
      <c r="AN910" s="332"/>
      <c r="AO910" s="241"/>
      <c r="AP910" s="382" t="s">
        <v>360</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91</v>
      </c>
      <c r="D943" s="332"/>
      <c r="E943" s="332"/>
      <c r="F943" s="332"/>
      <c r="G943" s="332"/>
      <c r="H943" s="332"/>
      <c r="I943" s="332"/>
      <c r="J943" s="382" t="s">
        <v>93</v>
      </c>
      <c r="K943" s="540"/>
      <c r="L943" s="540"/>
      <c r="M943" s="540"/>
      <c r="N943" s="540"/>
      <c r="O943" s="540"/>
      <c r="P943" s="332" t="s">
        <v>22</v>
      </c>
      <c r="Q943" s="332"/>
      <c r="R943" s="332"/>
      <c r="S943" s="332"/>
      <c r="T943" s="332"/>
      <c r="U943" s="332"/>
      <c r="V943" s="332"/>
      <c r="W943" s="332"/>
      <c r="X943" s="332"/>
      <c r="Y943" s="590" t="s">
        <v>355</v>
      </c>
      <c r="Z943" s="590"/>
      <c r="AA943" s="590"/>
      <c r="AB943" s="590"/>
      <c r="AC943" s="382" t="s">
        <v>303</v>
      </c>
      <c r="AD943" s="382"/>
      <c r="AE943" s="382"/>
      <c r="AF943" s="382"/>
      <c r="AG943" s="382"/>
      <c r="AH943" s="590" t="s">
        <v>417</v>
      </c>
      <c r="AI943" s="332"/>
      <c r="AJ943" s="332"/>
      <c r="AK943" s="332"/>
      <c r="AL943" s="332" t="s">
        <v>23</v>
      </c>
      <c r="AM943" s="332"/>
      <c r="AN943" s="332"/>
      <c r="AO943" s="241"/>
      <c r="AP943" s="382" t="s">
        <v>360</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91</v>
      </c>
      <c r="D976" s="332"/>
      <c r="E976" s="332"/>
      <c r="F976" s="332"/>
      <c r="G976" s="332"/>
      <c r="H976" s="332"/>
      <c r="I976" s="332"/>
      <c r="J976" s="382" t="s">
        <v>93</v>
      </c>
      <c r="K976" s="540"/>
      <c r="L976" s="540"/>
      <c r="M976" s="540"/>
      <c r="N976" s="540"/>
      <c r="O976" s="540"/>
      <c r="P976" s="332" t="s">
        <v>22</v>
      </c>
      <c r="Q976" s="332"/>
      <c r="R976" s="332"/>
      <c r="S976" s="332"/>
      <c r="T976" s="332"/>
      <c r="U976" s="332"/>
      <c r="V976" s="332"/>
      <c r="W976" s="332"/>
      <c r="X976" s="332"/>
      <c r="Y976" s="590" t="s">
        <v>355</v>
      </c>
      <c r="Z976" s="590"/>
      <c r="AA976" s="590"/>
      <c r="AB976" s="590"/>
      <c r="AC976" s="382" t="s">
        <v>303</v>
      </c>
      <c r="AD976" s="382"/>
      <c r="AE976" s="382"/>
      <c r="AF976" s="382"/>
      <c r="AG976" s="382"/>
      <c r="AH976" s="590" t="s">
        <v>417</v>
      </c>
      <c r="AI976" s="332"/>
      <c r="AJ976" s="332"/>
      <c r="AK976" s="332"/>
      <c r="AL976" s="332" t="s">
        <v>23</v>
      </c>
      <c r="AM976" s="332"/>
      <c r="AN976" s="332"/>
      <c r="AO976" s="241"/>
      <c r="AP976" s="382" t="s">
        <v>360</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91</v>
      </c>
      <c r="D1009" s="332"/>
      <c r="E1009" s="332"/>
      <c r="F1009" s="332"/>
      <c r="G1009" s="332"/>
      <c r="H1009" s="332"/>
      <c r="I1009" s="332"/>
      <c r="J1009" s="382" t="s">
        <v>93</v>
      </c>
      <c r="K1009" s="540"/>
      <c r="L1009" s="540"/>
      <c r="M1009" s="540"/>
      <c r="N1009" s="540"/>
      <c r="O1009" s="540"/>
      <c r="P1009" s="332" t="s">
        <v>22</v>
      </c>
      <c r="Q1009" s="332"/>
      <c r="R1009" s="332"/>
      <c r="S1009" s="332"/>
      <c r="T1009" s="332"/>
      <c r="U1009" s="332"/>
      <c r="V1009" s="332"/>
      <c r="W1009" s="332"/>
      <c r="X1009" s="332"/>
      <c r="Y1009" s="590" t="s">
        <v>355</v>
      </c>
      <c r="Z1009" s="590"/>
      <c r="AA1009" s="590"/>
      <c r="AB1009" s="590"/>
      <c r="AC1009" s="382" t="s">
        <v>303</v>
      </c>
      <c r="AD1009" s="382"/>
      <c r="AE1009" s="382"/>
      <c r="AF1009" s="382"/>
      <c r="AG1009" s="382"/>
      <c r="AH1009" s="590" t="s">
        <v>417</v>
      </c>
      <c r="AI1009" s="332"/>
      <c r="AJ1009" s="332"/>
      <c r="AK1009" s="332"/>
      <c r="AL1009" s="332" t="s">
        <v>23</v>
      </c>
      <c r="AM1009" s="332"/>
      <c r="AN1009" s="332"/>
      <c r="AO1009" s="241"/>
      <c r="AP1009" s="382" t="s">
        <v>360</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91</v>
      </c>
      <c r="D1042" s="332"/>
      <c r="E1042" s="332"/>
      <c r="F1042" s="332"/>
      <c r="G1042" s="332"/>
      <c r="H1042" s="332"/>
      <c r="I1042" s="332"/>
      <c r="J1042" s="382" t="s">
        <v>93</v>
      </c>
      <c r="K1042" s="540"/>
      <c r="L1042" s="540"/>
      <c r="M1042" s="540"/>
      <c r="N1042" s="540"/>
      <c r="O1042" s="540"/>
      <c r="P1042" s="332" t="s">
        <v>22</v>
      </c>
      <c r="Q1042" s="332"/>
      <c r="R1042" s="332"/>
      <c r="S1042" s="332"/>
      <c r="T1042" s="332"/>
      <c r="U1042" s="332"/>
      <c r="V1042" s="332"/>
      <c r="W1042" s="332"/>
      <c r="X1042" s="332"/>
      <c r="Y1042" s="590" t="s">
        <v>355</v>
      </c>
      <c r="Z1042" s="590"/>
      <c r="AA1042" s="590"/>
      <c r="AB1042" s="590"/>
      <c r="AC1042" s="382" t="s">
        <v>303</v>
      </c>
      <c r="AD1042" s="382"/>
      <c r="AE1042" s="382"/>
      <c r="AF1042" s="382"/>
      <c r="AG1042" s="382"/>
      <c r="AH1042" s="590" t="s">
        <v>417</v>
      </c>
      <c r="AI1042" s="332"/>
      <c r="AJ1042" s="332"/>
      <c r="AK1042" s="332"/>
      <c r="AL1042" s="332" t="s">
        <v>23</v>
      </c>
      <c r="AM1042" s="332"/>
      <c r="AN1042" s="332"/>
      <c r="AO1042" s="241"/>
      <c r="AP1042" s="382" t="s">
        <v>360</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91</v>
      </c>
      <c r="D1075" s="332"/>
      <c r="E1075" s="332"/>
      <c r="F1075" s="332"/>
      <c r="G1075" s="332"/>
      <c r="H1075" s="332"/>
      <c r="I1075" s="332"/>
      <c r="J1075" s="382" t="s">
        <v>93</v>
      </c>
      <c r="K1075" s="540"/>
      <c r="L1075" s="540"/>
      <c r="M1075" s="540"/>
      <c r="N1075" s="540"/>
      <c r="O1075" s="540"/>
      <c r="P1075" s="332" t="s">
        <v>22</v>
      </c>
      <c r="Q1075" s="332"/>
      <c r="R1075" s="332"/>
      <c r="S1075" s="332"/>
      <c r="T1075" s="332"/>
      <c r="U1075" s="332"/>
      <c r="V1075" s="332"/>
      <c r="W1075" s="332"/>
      <c r="X1075" s="332"/>
      <c r="Y1075" s="590" t="s">
        <v>355</v>
      </c>
      <c r="Z1075" s="590"/>
      <c r="AA1075" s="590"/>
      <c r="AB1075" s="590"/>
      <c r="AC1075" s="382" t="s">
        <v>303</v>
      </c>
      <c r="AD1075" s="382"/>
      <c r="AE1075" s="382"/>
      <c r="AF1075" s="382"/>
      <c r="AG1075" s="382"/>
      <c r="AH1075" s="590" t="s">
        <v>417</v>
      </c>
      <c r="AI1075" s="332"/>
      <c r="AJ1075" s="332"/>
      <c r="AK1075" s="332"/>
      <c r="AL1075" s="332" t="s">
        <v>23</v>
      </c>
      <c r="AM1075" s="332"/>
      <c r="AN1075" s="332"/>
      <c r="AO1075" s="241"/>
      <c r="AP1075" s="382" t="s">
        <v>360</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43</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402</v>
      </c>
      <c r="AM1106" s="609"/>
      <c r="AN1106" s="6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4</v>
      </c>
      <c r="D1109" s="382"/>
      <c r="E1109" s="382" t="s">
        <v>318</v>
      </c>
      <c r="F1109" s="382"/>
      <c r="G1109" s="382"/>
      <c r="H1109" s="382"/>
      <c r="I1109" s="382"/>
      <c r="J1109" s="382" t="s">
        <v>93</v>
      </c>
      <c r="K1109" s="382"/>
      <c r="L1109" s="382"/>
      <c r="M1109" s="382"/>
      <c r="N1109" s="382"/>
      <c r="O1109" s="382"/>
      <c r="P1109" s="590" t="s">
        <v>22</v>
      </c>
      <c r="Q1109" s="590"/>
      <c r="R1109" s="590"/>
      <c r="S1109" s="590"/>
      <c r="T1109" s="590"/>
      <c r="U1109" s="590"/>
      <c r="V1109" s="590"/>
      <c r="W1109" s="590"/>
      <c r="X1109" s="590"/>
      <c r="Y1109" s="382" t="s">
        <v>315</v>
      </c>
      <c r="Z1109" s="382"/>
      <c r="AA1109" s="382"/>
      <c r="AB1109" s="382"/>
      <c r="AC1109" s="382" t="s">
        <v>319</v>
      </c>
      <c r="AD1109" s="382"/>
      <c r="AE1109" s="382"/>
      <c r="AF1109" s="382"/>
      <c r="AG1109" s="382"/>
      <c r="AH1109" s="590" t="s">
        <v>340</v>
      </c>
      <c r="AI1109" s="590"/>
      <c r="AJ1109" s="590"/>
      <c r="AK1109" s="590"/>
      <c r="AL1109" s="590" t="s">
        <v>23</v>
      </c>
      <c r="AM1109" s="590"/>
      <c r="AN1109" s="590"/>
      <c r="AO1109" s="610"/>
      <c r="AP1109" s="382" t="s">
        <v>397</v>
      </c>
      <c r="AQ1109" s="382"/>
      <c r="AR1109" s="382"/>
      <c r="AS1109" s="382"/>
      <c r="AT1109" s="382"/>
      <c r="AU1109" s="382"/>
      <c r="AV1109" s="382"/>
      <c r="AW1109" s="382"/>
      <c r="AX1109" s="382"/>
    </row>
    <row r="1110" spans="1:51" ht="30" customHeight="1" x14ac:dyDescent="0.15">
      <c r="A1110" s="591">
        <v>1</v>
      </c>
      <c r="B1110" s="591">
        <v>1</v>
      </c>
      <c r="C1110" s="611"/>
      <c r="D1110" s="611"/>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customSheetViews>
    <customSheetView guid="{14DDB60A-1949-427F-8C2B-4739442746E4}" scale="85" showPageBreaks="1" fitToPage="1" printArea="1" hiddenRows="1" hiddenColumns="1" view="pageBreakPreview" topLeftCell="A31">
      <selection activeCell="AQ117" sqref="G115:AX117"/>
      <rowBreaks count="3" manualBreakCount="3">
        <brk id="117" max="49" man="1"/>
        <brk id="727" max="49" man="1"/>
        <brk id="1144"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31496062992125984"/>
  <pageSetup paperSize="9" scale="69" fitToHeight="0" orientation="portrait" r:id="rId2"/>
  <headerFooter differentFirst="1" alignWithMargins="0"/>
  <rowBreaks count="3" manualBreakCount="3">
    <brk id="129" max="49" man="1"/>
    <brk id="727" max="49" man="1"/>
    <brk id="1144" max="49"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31</v>
      </c>
      <c r="G1" s="61" t="s">
        <v>147</v>
      </c>
      <c r="K1" s="66" t="s">
        <v>183</v>
      </c>
      <c r="L1" s="54" t="s">
        <v>147</v>
      </c>
      <c r="O1" s="51"/>
      <c r="P1" s="61" t="s">
        <v>24</v>
      </c>
      <c r="Q1" s="61" t="s">
        <v>147</v>
      </c>
      <c r="T1" s="51"/>
      <c r="U1" s="67" t="s">
        <v>290</v>
      </c>
      <c r="W1" s="67" t="s">
        <v>289</v>
      </c>
      <c r="Y1" s="67" t="s">
        <v>36</v>
      </c>
      <c r="Z1" s="67" t="s">
        <v>541</v>
      </c>
      <c r="AA1" s="67" t="s">
        <v>156</v>
      </c>
      <c r="AB1" s="67" t="s">
        <v>543</v>
      </c>
      <c r="AC1" s="67" t="s">
        <v>84</v>
      </c>
      <c r="AD1" s="52"/>
      <c r="AE1" s="67" t="s">
        <v>123</v>
      </c>
      <c r="AF1" s="74"/>
      <c r="AG1" s="75" t="s">
        <v>319</v>
      </c>
      <c r="AI1" s="75" t="s">
        <v>332</v>
      </c>
      <c r="AK1" s="75" t="s">
        <v>342</v>
      </c>
      <c r="AM1" s="78"/>
      <c r="AN1" s="78"/>
      <c r="AP1" s="52" t="s">
        <v>409</v>
      </c>
    </row>
    <row r="2" spans="1:42" ht="13.5" customHeight="1" x14ac:dyDescent="0.15">
      <c r="A2" s="55" t="s">
        <v>161</v>
      </c>
      <c r="B2" s="58"/>
      <c r="C2" s="51" t="str">
        <f t="shared" ref="C2:C24" si="0">IF(B2="","",A2)</f>
        <v/>
      </c>
      <c r="D2" s="51" t="str">
        <f>IF(C2="","",IF(D1&lt;&gt;"",CONCATENATE(D1,"、",C2),C2))</f>
        <v/>
      </c>
      <c r="F2" s="62" t="s">
        <v>144</v>
      </c>
      <c r="G2" s="64" t="s">
        <v>653</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199</v>
      </c>
      <c r="Y2" s="69" t="s">
        <v>141</v>
      </c>
      <c r="Z2" s="69" t="s">
        <v>141</v>
      </c>
      <c r="AA2" s="70" t="s">
        <v>358</v>
      </c>
      <c r="AB2" s="70" t="s">
        <v>595</v>
      </c>
      <c r="AC2" s="73" t="s">
        <v>242</v>
      </c>
      <c r="AD2" s="52"/>
      <c r="AE2" s="69" t="s">
        <v>176</v>
      </c>
      <c r="AF2" s="74"/>
      <c r="AG2" s="76" t="s">
        <v>30</v>
      </c>
      <c r="AI2" s="75" t="s">
        <v>447</v>
      </c>
      <c r="AK2" s="75" t="s">
        <v>344</v>
      </c>
      <c r="AM2" s="78"/>
      <c r="AN2" s="78"/>
      <c r="AP2" s="76" t="s">
        <v>30</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149</v>
      </c>
      <c r="Q3" s="64" t="s">
        <v>653</v>
      </c>
      <c r="R3" s="51" t="str">
        <f t="shared" si="3"/>
        <v>委託・請負</v>
      </c>
      <c r="S3" s="51" t="str">
        <f t="shared" ref="S3:S8" si="7">IF(R3="",S2,IF(S2&lt;&gt;"",CONCATENATE(S2,"、",R3),R3))</f>
        <v>委託・請負</v>
      </c>
      <c r="T3" s="51"/>
      <c r="U3" s="69" t="s">
        <v>615</v>
      </c>
      <c r="W3" s="69" t="s">
        <v>259</v>
      </c>
      <c r="Y3" s="69" t="s">
        <v>142</v>
      </c>
      <c r="Z3" s="69" t="s">
        <v>544</v>
      </c>
      <c r="AA3" s="70" t="s">
        <v>524</v>
      </c>
      <c r="AB3" s="70" t="s">
        <v>579</v>
      </c>
      <c r="AC3" s="73" t="s">
        <v>230</v>
      </c>
      <c r="AD3" s="52"/>
      <c r="AE3" s="69" t="s">
        <v>291</v>
      </c>
      <c r="AF3" s="74"/>
      <c r="AG3" s="76" t="s">
        <v>361</v>
      </c>
      <c r="AI3" s="75" t="s">
        <v>138</v>
      </c>
      <c r="AK3" s="75" t="str">
        <f t="shared" ref="AK3:AK27" si="8">CHAR(CODE(AK2)+1)</f>
        <v>B</v>
      </c>
      <c r="AM3" s="78"/>
      <c r="AN3" s="78"/>
      <c r="AP3" s="76" t="s">
        <v>361</v>
      </c>
    </row>
    <row r="4" spans="1:42" ht="13.5" customHeight="1" x14ac:dyDescent="0.15">
      <c r="A4" s="55" t="s">
        <v>166</v>
      </c>
      <c r="B4" s="58"/>
      <c r="C4" s="51" t="str">
        <f t="shared" si="0"/>
        <v/>
      </c>
      <c r="D4" s="51" t="str">
        <f t="shared" si="4"/>
        <v/>
      </c>
      <c r="F4" s="63" t="s">
        <v>204</v>
      </c>
      <c r="G4" s="64"/>
      <c r="H4" s="51" t="str">
        <f t="shared" si="1"/>
        <v/>
      </c>
      <c r="I4" s="51" t="str">
        <f t="shared" si="5"/>
        <v>一般会計</v>
      </c>
      <c r="K4" s="55" t="s">
        <v>96</v>
      </c>
      <c r="L4" s="58"/>
      <c r="M4" s="51" t="str">
        <f t="shared" si="2"/>
        <v/>
      </c>
      <c r="N4" s="51" t="str">
        <f t="shared" si="6"/>
        <v/>
      </c>
      <c r="O4" s="51"/>
      <c r="P4" s="62" t="s">
        <v>151</v>
      </c>
      <c r="Q4" s="64"/>
      <c r="R4" s="51" t="str">
        <f t="shared" si="3"/>
        <v/>
      </c>
      <c r="S4" s="51" t="str">
        <f t="shared" si="7"/>
        <v>委託・請負</v>
      </c>
      <c r="T4" s="51"/>
      <c r="U4" s="69" t="s">
        <v>164</v>
      </c>
      <c r="W4" s="69" t="s">
        <v>263</v>
      </c>
      <c r="Y4" s="69" t="s">
        <v>11</v>
      </c>
      <c r="Z4" s="69" t="s">
        <v>545</v>
      </c>
      <c r="AA4" s="70" t="s">
        <v>133</v>
      </c>
      <c r="AB4" s="70" t="s">
        <v>596</v>
      </c>
      <c r="AC4" s="70" t="s">
        <v>206</v>
      </c>
      <c r="AD4" s="52"/>
      <c r="AE4" s="69" t="s">
        <v>248</v>
      </c>
      <c r="AF4" s="74"/>
      <c r="AG4" s="76" t="s">
        <v>217</v>
      </c>
      <c r="AI4" s="75" t="s">
        <v>334</v>
      </c>
      <c r="AK4" s="75" t="str">
        <f t="shared" si="8"/>
        <v>C</v>
      </c>
      <c r="AM4" s="78"/>
      <c r="AN4" s="78"/>
      <c r="AP4" s="76" t="s">
        <v>217</v>
      </c>
    </row>
    <row r="5" spans="1:42" ht="13.5" customHeight="1" x14ac:dyDescent="0.15">
      <c r="A5" s="55" t="s">
        <v>167</v>
      </c>
      <c r="B5" s="58"/>
      <c r="C5" s="51" t="str">
        <f t="shared" si="0"/>
        <v/>
      </c>
      <c r="D5" s="51" t="str">
        <f t="shared" si="4"/>
        <v/>
      </c>
      <c r="F5" s="63" t="s">
        <v>75</v>
      </c>
      <c r="G5" s="64"/>
      <c r="H5" s="51" t="str">
        <f t="shared" si="1"/>
        <v/>
      </c>
      <c r="I5" s="51" t="str">
        <f t="shared" si="5"/>
        <v>一般会計</v>
      </c>
      <c r="K5" s="55" t="s">
        <v>192</v>
      </c>
      <c r="L5" s="58"/>
      <c r="M5" s="51" t="str">
        <f t="shared" si="2"/>
        <v/>
      </c>
      <c r="N5" s="51" t="str">
        <f t="shared" si="6"/>
        <v/>
      </c>
      <c r="O5" s="51"/>
      <c r="P5" s="62" t="s">
        <v>152</v>
      </c>
      <c r="Q5" s="64"/>
      <c r="R5" s="51" t="str">
        <f t="shared" si="3"/>
        <v/>
      </c>
      <c r="S5" s="51" t="str">
        <f t="shared" si="7"/>
        <v>委託・請負</v>
      </c>
      <c r="T5" s="51"/>
      <c r="W5" s="69" t="s">
        <v>632</v>
      </c>
      <c r="Y5" s="69" t="s">
        <v>350</v>
      </c>
      <c r="Z5" s="69" t="s">
        <v>74</v>
      </c>
      <c r="AA5" s="70" t="s">
        <v>276</v>
      </c>
      <c r="AB5" s="70" t="s">
        <v>597</v>
      </c>
      <c r="AC5" s="70" t="s">
        <v>44</v>
      </c>
      <c r="AD5" s="72"/>
      <c r="AE5" s="69" t="s">
        <v>418</v>
      </c>
      <c r="AF5" s="74"/>
      <c r="AG5" s="76" t="s">
        <v>426</v>
      </c>
      <c r="AI5" s="75" t="s">
        <v>378</v>
      </c>
      <c r="AK5" s="75" t="str">
        <f t="shared" si="8"/>
        <v>D</v>
      </c>
      <c r="AP5" s="76" t="s">
        <v>426</v>
      </c>
    </row>
    <row r="6" spans="1:42" ht="13.5" customHeight="1" x14ac:dyDescent="0.15">
      <c r="A6" s="55" t="s">
        <v>168</v>
      </c>
      <c r="B6" s="58"/>
      <c r="C6" s="51" t="str">
        <f t="shared" si="0"/>
        <v/>
      </c>
      <c r="D6" s="51" t="str">
        <f t="shared" si="4"/>
        <v/>
      </c>
      <c r="F6" s="63" t="s">
        <v>205</v>
      </c>
      <c r="G6" s="64"/>
      <c r="H6" s="51" t="str">
        <f t="shared" si="1"/>
        <v/>
      </c>
      <c r="I6" s="51" t="str">
        <f t="shared" si="5"/>
        <v>一般会計</v>
      </c>
      <c r="K6" s="55" t="s">
        <v>195</v>
      </c>
      <c r="L6" s="58"/>
      <c r="M6" s="51" t="str">
        <f t="shared" si="2"/>
        <v/>
      </c>
      <c r="N6" s="51" t="str">
        <f t="shared" si="6"/>
        <v/>
      </c>
      <c r="O6" s="51"/>
      <c r="P6" s="62" t="s">
        <v>153</v>
      </c>
      <c r="Q6" s="64"/>
      <c r="R6" s="51" t="str">
        <f t="shared" si="3"/>
        <v/>
      </c>
      <c r="S6" s="51" t="str">
        <f t="shared" si="7"/>
        <v>委託・請負</v>
      </c>
      <c r="T6" s="51"/>
      <c r="U6" s="69" t="s">
        <v>433</v>
      </c>
      <c r="W6" s="69" t="s">
        <v>264</v>
      </c>
      <c r="Y6" s="69" t="s">
        <v>450</v>
      </c>
      <c r="Z6" s="69" t="s">
        <v>451</v>
      </c>
      <c r="AA6" s="70" t="s">
        <v>311</v>
      </c>
      <c r="AB6" s="70" t="s">
        <v>598</v>
      </c>
      <c r="AC6" s="70" t="s">
        <v>244</v>
      </c>
      <c r="AD6" s="72"/>
      <c r="AE6" s="69" t="s">
        <v>429</v>
      </c>
      <c r="AF6" s="74"/>
      <c r="AG6" s="76" t="s">
        <v>427</v>
      </c>
      <c r="AI6" s="75" t="s">
        <v>449</v>
      </c>
      <c r="AK6" s="75" t="str">
        <f t="shared" si="8"/>
        <v>E</v>
      </c>
      <c r="AP6" s="76" t="s">
        <v>427</v>
      </c>
    </row>
    <row r="7" spans="1:42" ht="13.5" customHeight="1" x14ac:dyDescent="0.15">
      <c r="A7" s="55" t="s">
        <v>135</v>
      </c>
      <c r="B7" s="58"/>
      <c r="C7" s="51" t="str">
        <f t="shared" si="0"/>
        <v/>
      </c>
      <c r="D7" s="51" t="str">
        <f t="shared" si="4"/>
        <v/>
      </c>
      <c r="F7" s="63" t="s">
        <v>55</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委託・請負</v>
      </c>
      <c r="T7" s="51"/>
      <c r="U7" s="69"/>
      <c r="W7" s="69" t="s">
        <v>265</v>
      </c>
      <c r="Y7" s="69" t="s">
        <v>420</v>
      </c>
      <c r="Z7" s="69" t="s">
        <v>425</v>
      </c>
      <c r="AA7" s="70" t="s">
        <v>367</v>
      </c>
      <c r="AB7" s="70" t="s">
        <v>599</v>
      </c>
      <c r="AC7" s="72"/>
      <c r="AD7" s="72"/>
      <c r="AE7" s="69" t="s">
        <v>244</v>
      </c>
      <c r="AF7" s="74"/>
      <c r="AG7" s="76" t="s">
        <v>399</v>
      </c>
      <c r="AH7" s="79"/>
      <c r="AI7" s="76" t="s">
        <v>444</v>
      </c>
      <c r="AK7" s="75" t="str">
        <f t="shared" si="8"/>
        <v>F</v>
      </c>
      <c r="AP7" s="76" t="s">
        <v>399</v>
      </c>
    </row>
    <row r="8" spans="1:42" ht="13.5" customHeight="1" x14ac:dyDescent="0.15">
      <c r="A8" s="55" t="s">
        <v>81</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
      </c>
      <c r="O8" s="51"/>
      <c r="P8" s="62" t="s">
        <v>155</v>
      </c>
      <c r="Q8" s="64"/>
      <c r="R8" s="51" t="str">
        <f t="shared" si="3"/>
        <v/>
      </c>
      <c r="S8" s="51" t="str">
        <f t="shared" si="7"/>
        <v>委託・請負</v>
      </c>
      <c r="T8" s="51"/>
      <c r="U8" s="69" t="s">
        <v>448</v>
      </c>
      <c r="W8" s="69" t="s">
        <v>267</v>
      </c>
      <c r="Y8" s="69" t="s">
        <v>452</v>
      </c>
      <c r="Z8" s="69" t="s">
        <v>68</v>
      </c>
      <c r="AA8" s="70" t="s">
        <v>465</v>
      </c>
      <c r="AB8" s="70" t="s">
        <v>34</v>
      </c>
      <c r="AC8" s="72"/>
      <c r="AD8" s="72"/>
      <c r="AE8" s="72"/>
      <c r="AF8" s="74"/>
      <c r="AG8" s="76" t="s">
        <v>269</v>
      </c>
      <c r="AI8" s="75" t="s">
        <v>376</v>
      </c>
      <c r="AK8" s="75" t="str">
        <f t="shared" si="8"/>
        <v>G</v>
      </c>
      <c r="AP8" s="76" t="s">
        <v>269</v>
      </c>
    </row>
    <row r="9" spans="1:42" ht="13.5" customHeight="1" x14ac:dyDescent="0.15">
      <c r="A9" s="55" t="s">
        <v>169</v>
      </c>
      <c r="B9" s="58"/>
      <c r="C9" s="51" t="str">
        <f t="shared" si="0"/>
        <v/>
      </c>
      <c r="D9" s="51" t="str">
        <f t="shared" si="4"/>
        <v/>
      </c>
      <c r="F9" s="63" t="s">
        <v>363</v>
      </c>
      <c r="G9" s="64"/>
      <c r="H9" s="51" t="str">
        <f t="shared" si="1"/>
        <v/>
      </c>
      <c r="I9" s="51" t="str">
        <f t="shared" si="5"/>
        <v>一般会計</v>
      </c>
      <c r="K9" s="55" t="s">
        <v>198</v>
      </c>
      <c r="L9" s="58"/>
      <c r="M9" s="51" t="str">
        <f t="shared" si="2"/>
        <v/>
      </c>
      <c r="N9" s="51" t="str">
        <f t="shared" si="6"/>
        <v/>
      </c>
      <c r="O9" s="51"/>
      <c r="P9" s="51"/>
      <c r="Q9" s="65"/>
      <c r="T9" s="51"/>
      <c r="U9" s="69" t="s">
        <v>189</v>
      </c>
      <c r="W9" s="69" t="s">
        <v>268</v>
      </c>
      <c r="Y9" s="69" t="s">
        <v>453</v>
      </c>
      <c r="Z9" s="69" t="s">
        <v>389</v>
      </c>
      <c r="AA9" s="70" t="s">
        <v>525</v>
      </c>
      <c r="AB9" s="70" t="s">
        <v>554</v>
      </c>
      <c r="AC9" s="72"/>
      <c r="AD9" s="72"/>
      <c r="AE9" s="72"/>
      <c r="AF9" s="74"/>
      <c r="AG9" s="76" t="s">
        <v>428</v>
      </c>
      <c r="AI9" s="77"/>
      <c r="AK9" s="75" t="str">
        <f t="shared" si="8"/>
        <v>H</v>
      </c>
      <c r="AP9" s="76" t="s">
        <v>428</v>
      </c>
    </row>
    <row r="10" spans="1:42" ht="13.5" customHeight="1" x14ac:dyDescent="0.15">
      <c r="A10" s="55" t="s">
        <v>394</v>
      </c>
      <c r="B10" s="58"/>
      <c r="C10" s="51" t="str">
        <f t="shared" si="0"/>
        <v/>
      </c>
      <c r="D10" s="51" t="str">
        <f t="shared" si="4"/>
        <v/>
      </c>
      <c r="F10" s="63" t="s">
        <v>210</v>
      </c>
      <c r="G10" s="64"/>
      <c r="H10" s="51" t="str">
        <f t="shared" si="1"/>
        <v/>
      </c>
      <c r="I10" s="51" t="str">
        <f t="shared" si="5"/>
        <v>一般会計</v>
      </c>
      <c r="K10" s="55" t="s">
        <v>398</v>
      </c>
      <c r="L10" s="58"/>
      <c r="M10" s="51" t="str">
        <f t="shared" si="2"/>
        <v/>
      </c>
      <c r="N10" s="51" t="str">
        <f t="shared" si="6"/>
        <v/>
      </c>
      <c r="O10" s="51"/>
      <c r="P10" s="51" t="str">
        <f>S8</f>
        <v>委託・請負</v>
      </c>
      <c r="Q10" s="65"/>
      <c r="T10" s="51"/>
      <c r="W10" s="69" t="s">
        <v>271</v>
      </c>
      <c r="Y10" s="69" t="s">
        <v>454</v>
      </c>
      <c r="Z10" s="69" t="s">
        <v>236</v>
      </c>
      <c r="AA10" s="70" t="s">
        <v>527</v>
      </c>
      <c r="AB10" s="70" t="s">
        <v>109</v>
      </c>
      <c r="AC10" s="72"/>
      <c r="AD10" s="72"/>
      <c r="AE10" s="72"/>
      <c r="AF10" s="74"/>
      <c r="AG10" s="76" t="s">
        <v>413</v>
      </c>
      <c r="AK10" s="75" t="str">
        <f t="shared" si="8"/>
        <v>I</v>
      </c>
      <c r="AP10" s="75" t="s">
        <v>155</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200</v>
      </c>
      <c r="L11" s="58" t="s">
        <v>653</v>
      </c>
      <c r="M11" s="51" t="str">
        <f t="shared" si="2"/>
        <v>その他の事項経費</v>
      </c>
      <c r="N11" s="51" t="str">
        <f t="shared" si="6"/>
        <v>その他の事項経費</v>
      </c>
      <c r="O11" s="51"/>
      <c r="P11" s="51"/>
      <c r="Q11" s="65"/>
      <c r="T11" s="51"/>
      <c r="W11" s="69" t="s">
        <v>274</v>
      </c>
      <c r="Y11" s="69" t="s">
        <v>8</v>
      </c>
      <c r="Z11" s="69" t="s">
        <v>546</v>
      </c>
      <c r="AA11" s="70" t="s">
        <v>529</v>
      </c>
      <c r="AB11" s="70" t="s">
        <v>600</v>
      </c>
      <c r="AC11" s="72"/>
      <c r="AD11" s="72"/>
      <c r="AE11" s="72"/>
      <c r="AF11" s="74"/>
      <c r="AG11" s="75" t="s">
        <v>416</v>
      </c>
      <c r="AK11" s="75" t="str">
        <f t="shared" si="8"/>
        <v>J</v>
      </c>
    </row>
    <row r="12" spans="1:42" ht="13.5" customHeight="1" x14ac:dyDescent="0.15">
      <c r="A12" s="55" t="s">
        <v>173</v>
      </c>
      <c r="B12" s="58"/>
      <c r="C12" s="51" t="str">
        <f t="shared" si="0"/>
        <v/>
      </c>
      <c r="D12" s="51" t="str">
        <f t="shared" si="4"/>
        <v/>
      </c>
      <c r="F12" s="63" t="s">
        <v>78</v>
      </c>
      <c r="G12" s="64"/>
      <c r="H12" s="51" t="str">
        <f t="shared" si="1"/>
        <v/>
      </c>
      <c r="I12" s="51" t="str">
        <f t="shared" si="5"/>
        <v>一般会計</v>
      </c>
      <c r="K12" s="51"/>
      <c r="L12" s="51"/>
      <c r="O12" s="51"/>
      <c r="P12" s="51"/>
      <c r="Q12" s="65"/>
      <c r="T12" s="51"/>
      <c r="U12" s="67" t="s">
        <v>616</v>
      </c>
      <c r="W12" s="69" t="s">
        <v>159</v>
      </c>
      <c r="Y12" s="69" t="s">
        <v>457</v>
      </c>
      <c r="Z12" s="69" t="s">
        <v>547</v>
      </c>
      <c r="AA12" s="70" t="s">
        <v>381</v>
      </c>
      <c r="AB12" s="70" t="s">
        <v>514</v>
      </c>
      <c r="AC12" s="72"/>
      <c r="AD12" s="72"/>
      <c r="AE12" s="72"/>
      <c r="AF12" s="74"/>
      <c r="AG12" s="75" t="s">
        <v>415</v>
      </c>
      <c r="AK12" s="75" t="str">
        <f t="shared" si="8"/>
        <v>K</v>
      </c>
    </row>
    <row r="13" spans="1:42" ht="13.5" customHeight="1" x14ac:dyDescent="0.15">
      <c r="A13" s="55" t="s">
        <v>178</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199</v>
      </c>
      <c r="W13" s="69" t="s">
        <v>275</v>
      </c>
      <c r="Y13" s="69" t="s">
        <v>458</v>
      </c>
      <c r="Z13" s="69" t="s">
        <v>469</v>
      </c>
      <c r="AA13" s="70" t="s">
        <v>473</v>
      </c>
      <c r="AB13" s="70" t="s">
        <v>69</v>
      </c>
      <c r="AC13" s="72"/>
      <c r="AD13" s="72"/>
      <c r="AE13" s="72"/>
      <c r="AF13" s="74"/>
      <c r="AG13" s="75" t="s">
        <v>155</v>
      </c>
      <c r="AK13" s="75" t="str">
        <f t="shared" si="8"/>
        <v>L</v>
      </c>
    </row>
    <row r="14" spans="1:42" ht="13.5" customHeight="1" x14ac:dyDescent="0.15">
      <c r="A14" s="55" t="s">
        <v>12</v>
      </c>
      <c r="B14" s="58"/>
      <c r="C14" s="51" t="str">
        <f t="shared" si="0"/>
        <v/>
      </c>
      <c r="D14" s="51" t="str">
        <f t="shared" si="4"/>
        <v/>
      </c>
      <c r="F14" s="63" t="s">
        <v>215</v>
      </c>
      <c r="G14" s="64"/>
      <c r="H14" s="51" t="str">
        <f t="shared" si="1"/>
        <v/>
      </c>
      <c r="I14" s="51" t="str">
        <f t="shared" si="5"/>
        <v>一般会計</v>
      </c>
      <c r="K14" s="51"/>
      <c r="L14" s="51"/>
      <c r="O14" s="51"/>
      <c r="P14" s="51"/>
      <c r="Q14" s="65"/>
      <c r="T14" s="51"/>
      <c r="U14" s="69" t="s">
        <v>567</v>
      </c>
      <c r="W14" s="69" t="s">
        <v>277</v>
      </c>
      <c r="Y14" s="69" t="s">
        <v>459</v>
      </c>
      <c r="Z14" s="69" t="s">
        <v>548</v>
      </c>
      <c r="AA14" s="70" t="s">
        <v>521</v>
      </c>
      <c r="AB14" s="70" t="s">
        <v>601</v>
      </c>
      <c r="AC14" s="72"/>
      <c r="AD14" s="72"/>
      <c r="AE14" s="72"/>
      <c r="AF14" s="74"/>
      <c r="AG14" s="77"/>
      <c r="AK14" s="75" t="str">
        <f t="shared" si="8"/>
        <v>M</v>
      </c>
    </row>
    <row r="15" spans="1:42" ht="13.5" customHeight="1" x14ac:dyDescent="0.15">
      <c r="A15" s="55" t="s">
        <v>179</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308</v>
      </c>
      <c r="W15" s="69" t="s">
        <v>279</v>
      </c>
      <c r="Y15" s="69" t="s">
        <v>219</v>
      </c>
      <c r="Z15" s="69" t="s">
        <v>549</v>
      </c>
      <c r="AA15" s="70" t="s">
        <v>530</v>
      </c>
      <c r="AB15" s="70" t="s">
        <v>602</v>
      </c>
      <c r="AC15" s="72"/>
      <c r="AD15" s="72"/>
      <c r="AE15" s="72"/>
      <c r="AF15" s="74"/>
      <c r="AG15" s="78"/>
      <c r="AK15" s="75" t="str">
        <f t="shared" si="8"/>
        <v>N</v>
      </c>
    </row>
    <row r="16" spans="1:42" ht="13.5" customHeight="1" x14ac:dyDescent="0.15">
      <c r="A16" s="55" t="s">
        <v>181</v>
      </c>
      <c r="B16" s="58"/>
      <c r="C16" s="51" t="str">
        <f t="shared" si="0"/>
        <v/>
      </c>
      <c r="D16" s="51" t="str">
        <f t="shared" si="4"/>
        <v/>
      </c>
      <c r="F16" s="63" t="s">
        <v>220</v>
      </c>
      <c r="G16" s="64"/>
      <c r="H16" s="51" t="str">
        <f t="shared" si="1"/>
        <v/>
      </c>
      <c r="I16" s="51" t="str">
        <f t="shared" si="5"/>
        <v>一般会計</v>
      </c>
      <c r="K16" s="51"/>
      <c r="L16" s="51"/>
      <c r="O16" s="51"/>
      <c r="P16" s="51"/>
      <c r="Q16" s="65"/>
      <c r="T16" s="51"/>
      <c r="U16" s="69" t="s">
        <v>617</v>
      </c>
      <c r="W16" s="69" t="s">
        <v>281</v>
      </c>
      <c r="Y16" s="69" t="s">
        <v>116</v>
      </c>
      <c r="Z16" s="69" t="s">
        <v>20</v>
      </c>
      <c r="AA16" s="70" t="s">
        <v>531</v>
      </c>
      <c r="AB16" s="70" t="s">
        <v>603</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618</v>
      </c>
      <c r="W17" s="69" t="s">
        <v>282</v>
      </c>
      <c r="Y17" s="69" t="s">
        <v>461</v>
      </c>
      <c r="Z17" s="69" t="s">
        <v>550</v>
      </c>
      <c r="AA17" s="70" t="s">
        <v>299</v>
      </c>
      <c r="AB17" s="70" t="s">
        <v>604</v>
      </c>
      <c r="AC17" s="72"/>
      <c r="AD17" s="72"/>
      <c r="AE17" s="72"/>
      <c r="AF17" s="74"/>
      <c r="AG17" s="78"/>
      <c r="AK17" s="75" t="str">
        <f t="shared" si="8"/>
        <v>P</v>
      </c>
    </row>
    <row r="18" spans="1:37" ht="13.5" customHeight="1" x14ac:dyDescent="0.15">
      <c r="A18" s="55" t="s">
        <v>182</v>
      </c>
      <c r="B18" s="58"/>
      <c r="C18" s="51" t="str">
        <f t="shared" si="0"/>
        <v/>
      </c>
      <c r="D18" s="51" t="str">
        <f t="shared" si="4"/>
        <v/>
      </c>
      <c r="F18" s="63" t="s">
        <v>223</v>
      </c>
      <c r="G18" s="64"/>
      <c r="H18" s="51" t="str">
        <f t="shared" si="1"/>
        <v/>
      </c>
      <c r="I18" s="51" t="str">
        <f t="shared" si="5"/>
        <v>一般会計</v>
      </c>
      <c r="K18" s="51"/>
      <c r="L18" s="51"/>
      <c r="O18" s="51"/>
      <c r="P18" s="51"/>
      <c r="Q18" s="65"/>
      <c r="T18" s="51"/>
      <c r="U18" s="69" t="s">
        <v>359</v>
      </c>
      <c r="W18" s="69" t="s">
        <v>33</v>
      </c>
      <c r="Y18" s="69" t="s">
        <v>435</v>
      </c>
      <c r="Z18" s="69" t="s">
        <v>551</v>
      </c>
      <c r="AA18" s="70" t="s">
        <v>221</v>
      </c>
      <c r="AB18" s="70" t="s">
        <v>422</v>
      </c>
      <c r="AC18" s="72"/>
      <c r="AD18" s="72"/>
      <c r="AE18" s="72"/>
      <c r="AF18" s="74"/>
      <c r="AK18" s="75" t="str">
        <f t="shared" si="8"/>
        <v>Q</v>
      </c>
    </row>
    <row r="19" spans="1:37" ht="13.5" customHeight="1" x14ac:dyDescent="0.15">
      <c r="A19" s="55" t="s">
        <v>162</v>
      </c>
      <c r="B19" s="58"/>
      <c r="C19" s="51" t="str">
        <f t="shared" si="0"/>
        <v/>
      </c>
      <c r="D19" s="51" t="str">
        <f t="shared" si="4"/>
        <v/>
      </c>
      <c r="F19" s="63" t="s">
        <v>229</v>
      </c>
      <c r="G19" s="64"/>
      <c r="H19" s="51" t="str">
        <f t="shared" si="1"/>
        <v/>
      </c>
      <c r="I19" s="51" t="str">
        <f t="shared" si="5"/>
        <v>一般会計</v>
      </c>
      <c r="K19" s="51"/>
      <c r="L19" s="51"/>
      <c r="O19" s="51"/>
      <c r="P19" s="51"/>
      <c r="Q19" s="65"/>
      <c r="T19" s="51"/>
      <c r="U19" s="69" t="s">
        <v>620</v>
      </c>
      <c r="W19" s="69" t="s">
        <v>284</v>
      </c>
      <c r="Y19" s="69" t="s">
        <v>330</v>
      </c>
      <c r="Z19" s="69" t="s">
        <v>552</v>
      </c>
      <c r="AA19" s="70" t="s">
        <v>533</v>
      </c>
      <c r="AB19" s="70" t="s">
        <v>605</v>
      </c>
      <c r="AC19" s="72"/>
      <c r="AD19" s="72"/>
      <c r="AE19" s="72"/>
      <c r="AF19" s="74"/>
      <c r="AK19" s="75" t="str">
        <f t="shared" si="8"/>
        <v>R</v>
      </c>
    </row>
    <row r="20" spans="1:37" ht="13.5" customHeight="1" x14ac:dyDescent="0.15">
      <c r="A20" s="55" t="s">
        <v>370</v>
      </c>
      <c r="B20" s="58"/>
      <c r="C20" s="51" t="str">
        <f t="shared" si="0"/>
        <v/>
      </c>
      <c r="D20" s="51" t="str">
        <f t="shared" si="4"/>
        <v/>
      </c>
      <c r="F20" s="63" t="s">
        <v>28</v>
      </c>
      <c r="G20" s="64"/>
      <c r="H20" s="51" t="str">
        <f t="shared" si="1"/>
        <v/>
      </c>
      <c r="I20" s="51" t="str">
        <f t="shared" si="5"/>
        <v>一般会計</v>
      </c>
      <c r="K20" s="51"/>
      <c r="L20" s="51"/>
      <c r="O20" s="51"/>
      <c r="P20" s="51"/>
      <c r="Q20" s="65"/>
      <c r="T20" s="51"/>
      <c r="U20" s="69" t="s">
        <v>621</v>
      </c>
      <c r="W20" s="69" t="s">
        <v>286</v>
      </c>
      <c r="Y20" s="69" t="s">
        <v>283</v>
      </c>
      <c r="Z20" s="69" t="s">
        <v>553</v>
      </c>
      <c r="AA20" s="70" t="s">
        <v>534</v>
      </c>
      <c r="AB20" s="70" t="s">
        <v>607</v>
      </c>
      <c r="AC20" s="72"/>
      <c r="AD20" s="72"/>
      <c r="AE20" s="72"/>
      <c r="AF20" s="74"/>
      <c r="AK20" s="75" t="str">
        <f t="shared" si="8"/>
        <v>S</v>
      </c>
    </row>
    <row r="21" spans="1:37" ht="13.5" customHeight="1" x14ac:dyDescent="0.15">
      <c r="A21" s="55" t="s">
        <v>372</v>
      </c>
      <c r="B21" s="58"/>
      <c r="C21" s="51" t="str">
        <f t="shared" si="0"/>
        <v/>
      </c>
      <c r="D21" s="51" t="str">
        <f t="shared" si="4"/>
        <v/>
      </c>
      <c r="F21" s="63" t="s">
        <v>231</v>
      </c>
      <c r="G21" s="64"/>
      <c r="H21" s="51" t="str">
        <f t="shared" si="1"/>
        <v/>
      </c>
      <c r="I21" s="51" t="str">
        <f t="shared" si="5"/>
        <v>一般会計</v>
      </c>
      <c r="K21" s="51"/>
      <c r="L21" s="51"/>
      <c r="O21" s="51"/>
      <c r="P21" s="51"/>
      <c r="Q21" s="65"/>
      <c r="T21" s="51"/>
      <c r="U21" s="69" t="s">
        <v>622</v>
      </c>
      <c r="W21" s="69" t="s">
        <v>106</v>
      </c>
      <c r="Y21" s="69" t="s">
        <v>322</v>
      </c>
      <c r="Z21" s="69" t="s">
        <v>555</v>
      </c>
      <c r="AA21" s="70" t="s">
        <v>337</v>
      </c>
      <c r="AB21" s="70" t="s">
        <v>608</v>
      </c>
      <c r="AC21" s="72"/>
      <c r="AD21" s="72"/>
      <c r="AE21" s="72"/>
      <c r="AF21" s="74"/>
      <c r="AK21" s="75" t="str">
        <f t="shared" si="8"/>
        <v>T</v>
      </c>
    </row>
    <row r="22" spans="1:37" ht="13.5" customHeight="1" x14ac:dyDescent="0.15">
      <c r="A22" s="55" t="s">
        <v>373</v>
      </c>
      <c r="B22" s="58"/>
      <c r="C22" s="51" t="str">
        <f t="shared" si="0"/>
        <v/>
      </c>
      <c r="D22" s="51" t="str">
        <f t="shared" si="4"/>
        <v/>
      </c>
      <c r="F22" s="63" t="s">
        <v>145</v>
      </c>
      <c r="G22" s="64"/>
      <c r="H22" s="51" t="str">
        <f t="shared" si="1"/>
        <v/>
      </c>
      <c r="I22" s="51" t="str">
        <f t="shared" si="5"/>
        <v>一般会計</v>
      </c>
      <c r="K22" s="51"/>
      <c r="L22" s="51"/>
      <c r="O22" s="51"/>
      <c r="P22" s="51"/>
      <c r="Q22" s="65"/>
      <c r="T22" s="51"/>
      <c r="U22" s="69" t="s">
        <v>623</v>
      </c>
      <c r="W22" s="69" t="s">
        <v>288</v>
      </c>
      <c r="Y22" s="69" t="s">
        <v>462</v>
      </c>
      <c r="Z22" s="69" t="s">
        <v>556</v>
      </c>
      <c r="AA22" s="70" t="s">
        <v>102</v>
      </c>
      <c r="AB22" s="70" t="s">
        <v>380</v>
      </c>
      <c r="AC22" s="72"/>
      <c r="AD22" s="72"/>
      <c r="AE22" s="72"/>
      <c r="AF22" s="74"/>
      <c r="AK22" s="75" t="str">
        <f t="shared" si="8"/>
        <v>U</v>
      </c>
    </row>
    <row r="23" spans="1:37" ht="13.5" customHeight="1" x14ac:dyDescent="0.15">
      <c r="A23" s="55" t="s">
        <v>374</v>
      </c>
      <c r="B23" s="58"/>
      <c r="C23" s="51" t="str">
        <f t="shared" si="0"/>
        <v/>
      </c>
      <c r="D23" s="51" t="str">
        <f t="shared" si="4"/>
        <v/>
      </c>
      <c r="F23" s="63" t="s">
        <v>150</v>
      </c>
      <c r="G23" s="64"/>
      <c r="H23" s="51" t="str">
        <f t="shared" si="1"/>
        <v/>
      </c>
      <c r="I23" s="51" t="str">
        <f t="shared" si="5"/>
        <v>一般会計</v>
      </c>
      <c r="K23" s="51"/>
      <c r="L23" s="51"/>
      <c r="O23" s="51"/>
      <c r="P23" s="51"/>
      <c r="Q23" s="65"/>
      <c r="T23" s="51"/>
      <c r="U23" s="69" t="s">
        <v>578</v>
      </c>
      <c r="W23" s="69" t="s">
        <v>633</v>
      </c>
      <c r="Y23" s="69" t="s">
        <v>463</v>
      </c>
      <c r="Z23" s="69" t="s">
        <v>89</v>
      </c>
      <c r="AA23" s="70" t="s">
        <v>532</v>
      </c>
      <c r="AB23" s="70" t="s">
        <v>98</v>
      </c>
      <c r="AC23" s="72"/>
      <c r="AD23" s="72"/>
      <c r="AE23" s="72"/>
      <c r="AF23" s="74"/>
      <c r="AK23" s="75" t="str">
        <f t="shared" si="8"/>
        <v>V</v>
      </c>
    </row>
    <row r="24" spans="1:37" ht="13.5" customHeight="1" x14ac:dyDescent="0.15">
      <c r="A24" s="55" t="s">
        <v>446</v>
      </c>
      <c r="B24" s="58"/>
      <c r="C24" s="51" t="str">
        <f t="shared" si="0"/>
        <v/>
      </c>
      <c r="D24" s="51" t="str">
        <f t="shared" si="4"/>
        <v/>
      </c>
      <c r="F24" s="63" t="s">
        <v>396</v>
      </c>
      <c r="G24" s="64"/>
      <c r="H24" s="51" t="str">
        <f t="shared" si="1"/>
        <v/>
      </c>
      <c r="I24" s="51" t="str">
        <f t="shared" si="5"/>
        <v>一般会計</v>
      </c>
      <c r="K24" s="51"/>
      <c r="L24" s="51"/>
      <c r="O24" s="51"/>
      <c r="P24" s="51"/>
      <c r="Q24" s="65"/>
      <c r="T24" s="51"/>
      <c r="U24" s="69" t="s">
        <v>624</v>
      </c>
      <c r="Y24" s="69" t="s">
        <v>464</v>
      </c>
      <c r="Z24" s="69" t="s">
        <v>343</v>
      </c>
      <c r="AA24" s="70" t="s">
        <v>535</v>
      </c>
      <c r="AB24" s="70" t="s">
        <v>609</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625</v>
      </c>
      <c r="Y25" s="69" t="s">
        <v>466</v>
      </c>
      <c r="Z25" s="69" t="s">
        <v>526</v>
      </c>
      <c r="AA25" s="70" t="s">
        <v>536</v>
      </c>
      <c r="AB25" s="70" t="s">
        <v>610</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626</v>
      </c>
      <c r="Y26" s="69" t="s">
        <v>467</v>
      </c>
      <c r="Z26" s="69" t="s">
        <v>79</v>
      </c>
      <c r="AA26" s="70" t="s">
        <v>537</v>
      </c>
      <c r="AB26" s="70" t="s">
        <v>570</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468</v>
      </c>
      <c r="Z27" s="69" t="s">
        <v>18</v>
      </c>
      <c r="AA27" s="70" t="s">
        <v>294</v>
      </c>
      <c r="AB27" s="70" t="s">
        <v>611</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627</v>
      </c>
      <c r="Y28" s="69" t="s">
        <v>455</v>
      </c>
      <c r="Z28" s="69" t="s">
        <v>328</v>
      </c>
      <c r="AA28" s="70" t="s">
        <v>539</v>
      </c>
      <c r="AB28" s="70" t="s">
        <v>14</v>
      </c>
      <c r="AC28" s="72"/>
      <c r="AD28" s="72"/>
      <c r="AE28" s="72"/>
      <c r="AF28" s="74"/>
      <c r="AK28" s="75" t="s">
        <v>347</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628</v>
      </c>
      <c r="Y29" s="69" t="s">
        <v>323</v>
      </c>
      <c r="Z29" s="69" t="s">
        <v>557</v>
      </c>
      <c r="AA29" s="70" t="s">
        <v>239</v>
      </c>
      <c r="AB29" s="70" t="s">
        <v>612</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629</v>
      </c>
      <c r="Y30" s="69" t="s">
        <v>385</v>
      </c>
      <c r="Z30" s="69" t="s">
        <v>134</v>
      </c>
      <c r="AA30" s="70" t="s">
        <v>348</v>
      </c>
      <c r="AB30" s="70" t="s">
        <v>613</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128</v>
      </c>
      <c r="Y31" s="69" t="s">
        <v>64</v>
      </c>
      <c r="Z31" s="69" t="s">
        <v>258</v>
      </c>
      <c r="AA31" s="70" t="s">
        <v>489</v>
      </c>
      <c r="AB31" s="70" t="s">
        <v>261</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32</v>
      </c>
      <c r="Y32" s="69" t="s">
        <v>443</v>
      </c>
      <c r="Z32" s="69" t="s">
        <v>346</v>
      </c>
      <c r="AA32" s="70" t="s">
        <v>38</v>
      </c>
      <c r="AB32" s="70" t="s">
        <v>38</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606</v>
      </c>
      <c r="Y33" s="69" t="s">
        <v>470</v>
      </c>
      <c r="Z33" s="69" t="s">
        <v>90</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630</v>
      </c>
      <c r="Y34" s="69" t="s">
        <v>414</v>
      </c>
      <c r="Z34" s="69" t="s">
        <v>188</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471</v>
      </c>
      <c r="Z35" s="69" t="s">
        <v>509</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631</v>
      </c>
      <c r="Y36" s="69" t="s">
        <v>474</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528</v>
      </c>
      <c r="AF37" s="74"/>
      <c r="AK37" s="75" t="str">
        <f t="shared" si="9"/>
        <v>j</v>
      </c>
    </row>
    <row r="38" spans="1:37" x14ac:dyDescent="0.15">
      <c r="A38" s="51"/>
      <c r="B38" s="51"/>
      <c r="F38" s="51"/>
      <c r="G38" s="65"/>
      <c r="K38" s="51"/>
      <c r="L38" s="51"/>
      <c r="O38" s="51"/>
      <c r="P38" s="51"/>
      <c r="Q38" s="65"/>
      <c r="T38" s="51"/>
      <c r="U38" s="69" t="s">
        <v>379</v>
      </c>
      <c r="Y38" s="69" t="s">
        <v>456</v>
      </c>
      <c r="Z38" s="69" t="s">
        <v>262</v>
      </c>
      <c r="AF38" s="74"/>
      <c r="AK38" s="75" t="str">
        <f t="shared" si="9"/>
        <v>k</v>
      </c>
    </row>
    <row r="39" spans="1:37" x14ac:dyDescent="0.15">
      <c r="A39" s="51"/>
      <c r="B39" s="51"/>
      <c r="F39" s="51" t="str">
        <f>I37</f>
        <v>一般会計</v>
      </c>
      <c r="G39" s="65"/>
      <c r="K39" s="51"/>
      <c r="L39" s="51"/>
      <c r="O39" s="51"/>
      <c r="P39" s="51"/>
      <c r="Q39" s="65"/>
      <c r="T39" s="51"/>
      <c r="U39" s="69" t="s">
        <v>440</v>
      </c>
      <c r="Y39" s="69" t="s">
        <v>477</v>
      </c>
      <c r="Z39" s="69" t="s">
        <v>436</v>
      </c>
      <c r="AF39" s="74"/>
      <c r="AK39" s="75" t="str">
        <f t="shared" si="9"/>
        <v>l</v>
      </c>
    </row>
    <row r="40" spans="1:37" x14ac:dyDescent="0.15">
      <c r="A40" s="51"/>
      <c r="B40" s="51"/>
      <c r="F40" s="51"/>
      <c r="G40" s="65"/>
      <c r="K40" s="51"/>
      <c r="L40" s="51"/>
      <c r="O40" s="51"/>
      <c r="P40" s="51"/>
      <c r="Q40" s="65"/>
      <c r="T40" s="51"/>
      <c r="Y40" s="69" t="s">
        <v>478</v>
      </c>
      <c r="Z40" s="69" t="s">
        <v>538</v>
      </c>
      <c r="AF40" s="74"/>
      <c r="AK40" s="75" t="str">
        <f t="shared" si="9"/>
        <v>m</v>
      </c>
    </row>
    <row r="41" spans="1:37" x14ac:dyDescent="0.15">
      <c r="A41" s="51"/>
      <c r="B41" s="51"/>
      <c r="F41" s="51"/>
      <c r="G41" s="65"/>
      <c r="K41" s="51"/>
      <c r="L41" s="51"/>
      <c r="O41" s="51"/>
      <c r="P41" s="51"/>
      <c r="Q41" s="65"/>
      <c r="T41" s="51"/>
      <c r="Y41" s="69" t="s">
        <v>479</v>
      </c>
      <c r="Z41" s="69" t="s">
        <v>500</v>
      </c>
      <c r="AF41" s="74"/>
      <c r="AK41" s="75" t="str">
        <f t="shared" si="9"/>
        <v>n</v>
      </c>
    </row>
    <row r="42" spans="1:37" x14ac:dyDescent="0.15">
      <c r="A42" s="51"/>
      <c r="B42" s="51"/>
      <c r="F42" s="51"/>
      <c r="G42" s="65"/>
      <c r="K42" s="51"/>
      <c r="L42" s="51"/>
      <c r="O42" s="51"/>
      <c r="P42" s="51"/>
      <c r="Q42" s="65"/>
      <c r="T42" s="51"/>
      <c r="Y42" s="69" t="s">
        <v>480</v>
      </c>
      <c r="Z42" s="69" t="s">
        <v>560</v>
      </c>
      <c r="AF42" s="74"/>
      <c r="AK42" s="75" t="str">
        <f t="shared" si="9"/>
        <v>o</v>
      </c>
    </row>
    <row r="43" spans="1:37" x14ac:dyDescent="0.15">
      <c r="A43" s="51"/>
      <c r="B43" s="51"/>
      <c r="F43" s="51"/>
      <c r="G43" s="65"/>
      <c r="K43" s="51"/>
      <c r="L43" s="51"/>
      <c r="O43" s="51"/>
      <c r="P43" s="51"/>
      <c r="Q43" s="65"/>
      <c r="T43" s="51"/>
      <c r="Y43" s="69" t="s">
        <v>481</v>
      </c>
      <c r="Z43" s="69" t="s">
        <v>561</v>
      </c>
      <c r="AF43" s="74"/>
      <c r="AK43" s="75" t="str">
        <f t="shared" si="9"/>
        <v>p</v>
      </c>
    </row>
    <row r="44" spans="1:37" x14ac:dyDescent="0.15">
      <c r="A44" s="51"/>
      <c r="B44" s="51"/>
      <c r="F44" s="51"/>
      <c r="G44" s="65"/>
      <c r="K44" s="51"/>
      <c r="L44" s="51"/>
      <c r="O44" s="51"/>
      <c r="P44" s="51"/>
      <c r="Q44" s="65"/>
      <c r="T44" s="51"/>
      <c r="Y44" s="69" t="s">
        <v>482</v>
      </c>
      <c r="Z44" s="69" t="s">
        <v>46</v>
      </c>
      <c r="AF44" s="74"/>
      <c r="AK44" s="75" t="str">
        <f t="shared" si="9"/>
        <v>q</v>
      </c>
    </row>
    <row r="45" spans="1:37" x14ac:dyDescent="0.15">
      <c r="A45" s="51"/>
      <c r="B45" s="51"/>
      <c r="F45" s="51"/>
      <c r="G45" s="65"/>
      <c r="K45" s="51"/>
      <c r="L45" s="51"/>
      <c r="O45" s="51"/>
      <c r="P45" s="51"/>
      <c r="Q45" s="65"/>
      <c r="T45" s="51"/>
      <c r="Y45" s="69" t="s">
        <v>483</v>
      </c>
      <c r="Z45" s="69" t="s">
        <v>341</v>
      </c>
      <c r="AF45" s="74"/>
      <c r="AK45" s="75" t="str">
        <f t="shared" si="9"/>
        <v>r</v>
      </c>
    </row>
    <row r="46" spans="1:37" x14ac:dyDescent="0.15">
      <c r="A46" s="51"/>
      <c r="B46" s="51"/>
      <c r="F46" s="51"/>
      <c r="G46" s="65"/>
      <c r="K46" s="51"/>
      <c r="L46" s="51"/>
      <c r="O46" s="51"/>
      <c r="P46" s="51"/>
      <c r="Q46" s="65"/>
      <c r="T46" s="51"/>
      <c r="Y46" s="69" t="s">
        <v>424</v>
      </c>
      <c r="Z46" s="69" t="s">
        <v>77</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56</v>
      </c>
      <c r="Z48" s="69" t="s">
        <v>227</v>
      </c>
      <c r="AF48" s="74"/>
      <c r="AK48" s="75" t="str">
        <f t="shared" si="9"/>
        <v>u</v>
      </c>
    </row>
    <row r="49" spans="1:37" x14ac:dyDescent="0.15">
      <c r="A49" s="51"/>
      <c r="B49" s="51"/>
      <c r="F49" s="51"/>
      <c r="G49" s="65"/>
      <c r="K49" s="51"/>
      <c r="L49" s="51"/>
      <c r="O49" s="51"/>
      <c r="P49" s="51"/>
      <c r="Q49" s="65"/>
      <c r="T49" s="51"/>
      <c r="Y49" s="69" t="s">
        <v>485</v>
      </c>
      <c r="Z49" s="69" t="s">
        <v>270</v>
      </c>
      <c r="AF49" s="74"/>
      <c r="AK49" s="75" t="str">
        <f t="shared" si="9"/>
        <v>v</v>
      </c>
    </row>
    <row r="50" spans="1:37" x14ac:dyDescent="0.15">
      <c r="A50" s="51"/>
      <c r="B50" s="51"/>
      <c r="F50" s="51"/>
      <c r="G50" s="65"/>
      <c r="K50" s="51"/>
      <c r="L50" s="51"/>
      <c r="O50" s="51"/>
      <c r="P50" s="51"/>
      <c r="Q50" s="65"/>
      <c r="T50" s="51"/>
      <c r="Y50" s="69" t="s">
        <v>486</v>
      </c>
      <c r="Z50" s="69" t="s">
        <v>562</v>
      </c>
      <c r="AF50" s="74"/>
    </row>
    <row r="51" spans="1:37" x14ac:dyDescent="0.15">
      <c r="A51" s="51"/>
      <c r="B51" s="51"/>
      <c r="F51" s="51"/>
      <c r="G51" s="65"/>
      <c r="K51" s="51"/>
      <c r="L51" s="51"/>
      <c r="O51" s="51"/>
      <c r="P51" s="51"/>
      <c r="Q51" s="65"/>
      <c r="T51" s="51"/>
      <c r="Y51" s="69" t="s">
        <v>487</v>
      </c>
      <c r="Z51" s="69" t="s">
        <v>490</v>
      </c>
      <c r="AF51" s="74"/>
    </row>
    <row r="52" spans="1:37" x14ac:dyDescent="0.15">
      <c r="A52" s="51"/>
      <c r="B52" s="51"/>
      <c r="F52" s="51"/>
      <c r="G52" s="65"/>
      <c r="K52" s="51"/>
      <c r="L52" s="51"/>
      <c r="O52" s="51"/>
      <c r="P52" s="51"/>
      <c r="Q52" s="65"/>
      <c r="T52" s="51"/>
      <c r="Y52" s="69" t="s">
        <v>488</v>
      </c>
      <c r="Z52" s="69" t="s">
        <v>292</v>
      </c>
      <c r="AF52" s="74"/>
    </row>
    <row r="53" spans="1:37" x14ac:dyDescent="0.15">
      <c r="A53" s="51"/>
      <c r="B53" s="51"/>
      <c r="F53" s="51"/>
      <c r="G53" s="65"/>
      <c r="K53" s="51"/>
      <c r="L53" s="51"/>
      <c r="O53" s="51"/>
      <c r="P53" s="51"/>
      <c r="Q53" s="65"/>
      <c r="T53" s="51"/>
      <c r="Y53" s="69" t="s">
        <v>491</v>
      </c>
      <c r="Z53" s="69" t="s">
        <v>243</v>
      </c>
      <c r="AF53" s="74"/>
    </row>
    <row r="54" spans="1:37" x14ac:dyDescent="0.15">
      <c r="A54" s="51"/>
      <c r="B54" s="51"/>
      <c r="F54" s="51"/>
      <c r="G54" s="65"/>
      <c r="K54" s="51"/>
      <c r="L54" s="51"/>
      <c r="O54" s="51"/>
      <c r="P54" s="57"/>
      <c r="Q54" s="65"/>
      <c r="T54" s="51"/>
      <c r="Y54" s="69" t="s">
        <v>492</v>
      </c>
      <c r="Z54" s="69" t="s">
        <v>563</v>
      </c>
      <c r="AF54" s="74"/>
    </row>
    <row r="55" spans="1:37" x14ac:dyDescent="0.15">
      <c r="A55" s="51"/>
      <c r="B55" s="51"/>
      <c r="F55" s="51"/>
      <c r="G55" s="65"/>
      <c r="K55" s="51"/>
      <c r="L55" s="51"/>
      <c r="O55" s="51"/>
      <c r="P55" s="51"/>
      <c r="Q55" s="65"/>
      <c r="T55" s="51"/>
      <c r="Y55" s="69" t="s">
        <v>494</v>
      </c>
      <c r="Z55" s="69" t="s">
        <v>29</v>
      </c>
      <c r="AF55" s="74"/>
    </row>
    <row r="56" spans="1:37" x14ac:dyDescent="0.15">
      <c r="A56" s="51"/>
      <c r="B56" s="51"/>
      <c r="F56" s="51"/>
      <c r="G56" s="65"/>
      <c r="K56" s="51"/>
      <c r="L56" s="51"/>
      <c r="O56" s="51"/>
      <c r="P56" s="51"/>
      <c r="Q56" s="65"/>
      <c r="T56" s="51"/>
      <c r="Y56" s="69" t="s">
        <v>496</v>
      </c>
      <c r="Z56" s="69" t="s">
        <v>439</v>
      </c>
      <c r="AF56" s="74"/>
    </row>
    <row r="57" spans="1:37" x14ac:dyDescent="0.15">
      <c r="A57" s="51"/>
      <c r="B57" s="51"/>
      <c r="F57" s="51"/>
      <c r="G57" s="65"/>
      <c r="K57" s="51"/>
      <c r="L57" s="51"/>
      <c r="O57" s="51"/>
      <c r="P57" s="51"/>
      <c r="Q57" s="65"/>
      <c r="T57" s="51"/>
      <c r="Y57" s="69" t="s">
        <v>495</v>
      </c>
      <c r="Z57" s="69" t="s">
        <v>49</v>
      </c>
      <c r="AF57" s="74"/>
    </row>
    <row r="58" spans="1:37" x14ac:dyDescent="0.15">
      <c r="A58" s="51"/>
      <c r="B58" s="51"/>
      <c r="F58" s="51"/>
      <c r="G58" s="65"/>
      <c r="K58" s="51"/>
      <c r="L58" s="51"/>
      <c r="O58" s="51"/>
      <c r="P58" s="51"/>
      <c r="Q58" s="65"/>
      <c r="T58" s="51"/>
      <c r="Y58" s="69" t="s">
        <v>497</v>
      </c>
      <c r="Z58" s="69" t="s">
        <v>431</v>
      </c>
      <c r="AF58" s="74"/>
    </row>
    <row r="59" spans="1:37" x14ac:dyDescent="0.15">
      <c r="A59" s="51"/>
      <c r="B59" s="51"/>
      <c r="F59" s="51"/>
      <c r="G59" s="65"/>
      <c r="K59" s="51"/>
      <c r="L59" s="51"/>
      <c r="O59" s="51"/>
      <c r="P59" s="51"/>
      <c r="Q59" s="65"/>
      <c r="T59" s="51"/>
      <c r="Y59" s="69" t="s">
        <v>498</v>
      </c>
      <c r="Z59" s="69" t="s">
        <v>564</v>
      </c>
      <c r="AF59" s="74"/>
    </row>
    <row r="60" spans="1:37" x14ac:dyDescent="0.15">
      <c r="A60" s="51"/>
      <c r="B60" s="51"/>
      <c r="F60" s="51"/>
      <c r="G60" s="65"/>
      <c r="K60" s="51"/>
      <c r="L60" s="51"/>
      <c r="O60" s="51"/>
      <c r="P60" s="51"/>
      <c r="Q60" s="65"/>
      <c r="T60" s="51"/>
      <c r="Y60" s="69" t="s">
        <v>410</v>
      </c>
      <c r="Z60" s="69" t="s">
        <v>565</v>
      </c>
      <c r="AF60" s="74"/>
    </row>
    <row r="61" spans="1:37" x14ac:dyDescent="0.15">
      <c r="A61" s="51"/>
      <c r="B61" s="51"/>
      <c r="F61" s="51"/>
      <c r="G61" s="65"/>
      <c r="K61" s="51"/>
      <c r="L61" s="51"/>
      <c r="O61" s="51"/>
      <c r="P61" s="51"/>
      <c r="Q61" s="65"/>
      <c r="T61" s="51"/>
      <c r="Y61" s="69" t="s">
        <v>39</v>
      </c>
      <c r="Z61" s="69" t="s">
        <v>113</v>
      </c>
      <c r="AF61" s="74"/>
    </row>
    <row r="62" spans="1:37" x14ac:dyDescent="0.15">
      <c r="A62" s="51"/>
      <c r="B62" s="51"/>
      <c r="F62" s="51"/>
      <c r="G62" s="65"/>
      <c r="K62" s="51"/>
      <c r="L62" s="51"/>
      <c r="O62" s="51"/>
      <c r="P62" s="51"/>
      <c r="Q62" s="65"/>
      <c r="T62" s="51"/>
      <c r="Y62" s="69" t="s">
        <v>86</v>
      </c>
      <c r="Z62" s="69" t="s">
        <v>317</v>
      </c>
      <c r="AF62" s="74"/>
    </row>
    <row r="63" spans="1:37" x14ac:dyDescent="0.15">
      <c r="A63" s="51"/>
      <c r="B63" s="51"/>
      <c r="F63" s="51"/>
      <c r="G63" s="65"/>
      <c r="K63" s="51"/>
      <c r="L63" s="51"/>
      <c r="O63" s="51"/>
      <c r="P63" s="51"/>
      <c r="Q63" s="65"/>
      <c r="T63" s="51"/>
      <c r="Y63" s="69" t="s">
        <v>252</v>
      </c>
      <c r="Z63" s="69" t="s">
        <v>566</v>
      </c>
      <c r="AF63" s="74"/>
    </row>
    <row r="64" spans="1:37" x14ac:dyDescent="0.15">
      <c r="A64" s="51"/>
      <c r="B64" s="51"/>
      <c r="F64" s="51"/>
      <c r="G64" s="65"/>
      <c r="K64" s="51"/>
      <c r="L64" s="51"/>
      <c r="O64" s="51"/>
      <c r="P64" s="51"/>
      <c r="Q64" s="65"/>
      <c r="T64" s="51"/>
      <c r="Y64" s="69" t="s">
        <v>353</v>
      </c>
      <c r="Z64" s="69" t="s">
        <v>53</v>
      </c>
      <c r="AF64" s="74"/>
    </row>
    <row r="65" spans="1:32" x14ac:dyDescent="0.15">
      <c r="A65" s="51"/>
      <c r="B65" s="51"/>
      <c r="F65" s="51"/>
      <c r="G65" s="65"/>
      <c r="K65" s="51"/>
      <c r="L65" s="51"/>
      <c r="O65" s="51"/>
      <c r="P65" s="51"/>
      <c r="Q65" s="65"/>
      <c r="T65" s="51"/>
      <c r="Y65" s="69" t="s">
        <v>499</v>
      </c>
      <c r="Z65" s="69" t="s">
        <v>568</v>
      </c>
      <c r="AF65" s="74"/>
    </row>
    <row r="66" spans="1:32" x14ac:dyDescent="0.15">
      <c r="A66" s="51"/>
      <c r="B66" s="51"/>
      <c r="F66" s="51"/>
      <c r="G66" s="65"/>
      <c r="K66" s="51"/>
      <c r="L66" s="51"/>
      <c r="O66" s="51"/>
      <c r="P66" s="51"/>
      <c r="Q66" s="65"/>
      <c r="T66" s="51"/>
      <c r="Y66" s="69" t="s">
        <v>143</v>
      </c>
      <c r="Z66" s="69" t="s">
        <v>569</v>
      </c>
      <c r="AF66" s="74"/>
    </row>
    <row r="67" spans="1:32" x14ac:dyDescent="0.15">
      <c r="A67" s="51"/>
      <c r="B67" s="51"/>
      <c r="F67" s="51"/>
      <c r="G67" s="65"/>
      <c r="K67" s="51"/>
      <c r="L67" s="51"/>
      <c r="O67" s="51"/>
      <c r="P67" s="51"/>
      <c r="Q67" s="65"/>
      <c r="T67" s="51"/>
      <c r="Y67" s="69" t="s">
        <v>501</v>
      </c>
      <c r="Z67" s="69" t="s">
        <v>25</v>
      </c>
      <c r="AF67" s="74"/>
    </row>
    <row r="68" spans="1:32" x14ac:dyDescent="0.15">
      <c r="A68" s="51"/>
      <c r="B68" s="51"/>
      <c r="F68" s="51"/>
      <c r="G68" s="65"/>
      <c r="K68" s="51"/>
      <c r="L68" s="51"/>
      <c r="O68" s="51"/>
      <c r="P68" s="51"/>
      <c r="Q68" s="65"/>
      <c r="T68" s="51"/>
      <c r="Y68" s="69" t="s">
        <v>333</v>
      </c>
      <c r="Z68" s="69" t="s">
        <v>571</v>
      </c>
      <c r="AF68" s="74"/>
    </row>
    <row r="69" spans="1:32" x14ac:dyDescent="0.15">
      <c r="A69" s="51"/>
      <c r="B69" s="51"/>
      <c r="F69" s="51"/>
      <c r="G69" s="65"/>
      <c r="K69" s="51"/>
      <c r="L69" s="51"/>
      <c r="O69" s="51"/>
      <c r="P69" s="51"/>
      <c r="Q69" s="65"/>
      <c r="T69" s="51"/>
      <c r="Y69" s="69" t="s">
        <v>432</v>
      </c>
      <c r="Z69" s="69" t="s">
        <v>572</v>
      </c>
      <c r="AF69" s="74"/>
    </row>
    <row r="70" spans="1:32" x14ac:dyDescent="0.15">
      <c r="A70" s="51"/>
      <c r="B70" s="51"/>
      <c r="Y70" s="69" t="s">
        <v>125</v>
      </c>
      <c r="Z70" s="69" t="s">
        <v>574</v>
      </c>
    </row>
    <row r="71" spans="1:32" x14ac:dyDescent="0.15">
      <c r="Y71" s="69" t="s">
        <v>502</v>
      </c>
      <c r="Z71" s="69" t="s">
        <v>180</v>
      </c>
    </row>
    <row r="72" spans="1:32" x14ac:dyDescent="0.15">
      <c r="Y72" s="69" t="s">
        <v>503</v>
      </c>
      <c r="Z72" s="69" t="s">
        <v>519</v>
      </c>
    </row>
    <row r="73" spans="1:32" x14ac:dyDescent="0.15">
      <c r="Y73" s="69" t="s">
        <v>472</v>
      </c>
      <c r="Z73" s="69" t="s">
        <v>576</v>
      </c>
    </row>
    <row r="74" spans="1:32" x14ac:dyDescent="0.15">
      <c r="Y74" s="69" t="s">
        <v>504</v>
      </c>
      <c r="Z74" s="69" t="s">
        <v>246</v>
      </c>
    </row>
    <row r="75" spans="1:32" x14ac:dyDescent="0.15">
      <c r="Y75" s="69" t="s">
        <v>406</v>
      </c>
      <c r="Z75" s="69" t="s">
        <v>577</v>
      </c>
    </row>
    <row r="76" spans="1:32" x14ac:dyDescent="0.15">
      <c r="Y76" s="69" t="s">
        <v>505</v>
      </c>
      <c r="Z76" s="69" t="s">
        <v>580</v>
      </c>
    </row>
    <row r="77" spans="1:32" x14ac:dyDescent="0.15">
      <c r="Y77" s="69" t="s">
        <v>506</v>
      </c>
      <c r="Z77" s="69" t="s">
        <v>391</v>
      </c>
    </row>
    <row r="78" spans="1:32" x14ac:dyDescent="0.15">
      <c r="Y78" s="69" t="s">
        <v>484</v>
      </c>
      <c r="Z78" s="69" t="s">
        <v>581</v>
      </c>
    </row>
    <row r="79" spans="1:32" x14ac:dyDescent="0.15">
      <c r="Y79" s="69" t="s">
        <v>508</v>
      </c>
      <c r="Z79" s="69" t="s">
        <v>559</v>
      </c>
    </row>
    <row r="80" spans="1:32" x14ac:dyDescent="0.15">
      <c r="Y80" s="69" t="s">
        <v>510</v>
      </c>
      <c r="Z80" s="69" t="s">
        <v>575</v>
      </c>
    </row>
    <row r="81" spans="25:26" x14ac:dyDescent="0.15">
      <c r="Y81" s="69" t="s">
        <v>110</v>
      </c>
      <c r="Z81" s="69" t="s">
        <v>278</v>
      </c>
    </row>
    <row r="82" spans="25:26" x14ac:dyDescent="0.15">
      <c r="Y82" s="69" t="s">
        <v>362</v>
      </c>
      <c r="Z82" s="69" t="s">
        <v>582</v>
      </c>
    </row>
    <row r="83" spans="25:26" x14ac:dyDescent="0.15">
      <c r="Y83" s="69" t="s">
        <v>190</v>
      </c>
      <c r="Z83" s="69" t="s">
        <v>228</v>
      </c>
    </row>
    <row r="84" spans="25:26" x14ac:dyDescent="0.15">
      <c r="Y84" s="69" t="s">
        <v>512</v>
      </c>
      <c r="Z84" s="69" t="s">
        <v>234</v>
      </c>
    </row>
    <row r="85" spans="25:26" x14ac:dyDescent="0.15">
      <c r="Y85" s="69" t="s">
        <v>513</v>
      </c>
      <c r="Z85" s="69" t="s">
        <v>584</v>
      </c>
    </row>
    <row r="86" spans="25:26" x14ac:dyDescent="0.15">
      <c r="Y86" s="69" t="s">
        <v>515</v>
      </c>
      <c r="Z86" s="69" t="s">
        <v>585</v>
      </c>
    </row>
    <row r="87" spans="25:26" x14ac:dyDescent="0.15">
      <c r="Y87" s="69" t="s">
        <v>517</v>
      </c>
      <c r="Z87" s="69" t="s">
        <v>586</v>
      </c>
    </row>
    <row r="88" spans="25:26" x14ac:dyDescent="0.15">
      <c r="Y88" s="69" t="s">
        <v>518</v>
      </c>
      <c r="Z88" s="69" t="s">
        <v>587</v>
      </c>
    </row>
    <row r="89" spans="25:26" x14ac:dyDescent="0.15">
      <c r="Y89" s="69" t="s">
        <v>339</v>
      </c>
      <c r="Z89" s="69" t="s">
        <v>589</v>
      </c>
    </row>
    <row r="90" spans="25:26" x14ac:dyDescent="0.15">
      <c r="Y90" s="69" t="s">
        <v>520</v>
      </c>
      <c r="Z90" s="69" t="s">
        <v>591</v>
      </c>
    </row>
    <row r="91" spans="25:26" x14ac:dyDescent="0.15">
      <c r="Y91" s="69" t="s">
        <v>249</v>
      </c>
      <c r="Z91" s="69" t="s">
        <v>592</v>
      </c>
    </row>
    <row r="92" spans="25:26" x14ac:dyDescent="0.15">
      <c r="Y92" s="69" t="s">
        <v>476</v>
      </c>
      <c r="Z92" s="69" t="s">
        <v>540</v>
      </c>
    </row>
    <row r="93" spans="25:26" x14ac:dyDescent="0.15">
      <c r="Y93" s="69" t="s">
        <v>522</v>
      </c>
      <c r="Z93" s="69" t="s">
        <v>593</v>
      </c>
    </row>
    <row r="94" spans="25:26" x14ac:dyDescent="0.15">
      <c r="Y94" s="69" t="s">
        <v>157</v>
      </c>
      <c r="Z94" s="69" t="s">
        <v>583</v>
      </c>
    </row>
    <row r="95" spans="25:26" x14ac:dyDescent="0.15">
      <c r="Y95" s="69" t="s">
        <v>375</v>
      </c>
      <c r="Z95" s="69" t="s">
        <v>594</v>
      </c>
    </row>
    <row r="96" spans="25:26" x14ac:dyDescent="0.15">
      <c r="Y96" s="69" t="s">
        <v>82</v>
      </c>
      <c r="Z96" s="69" t="s">
        <v>595</v>
      </c>
    </row>
    <row r="97" spans="25:26" x14ac:dyDescent="0.15">
      <c r="Y97" s="69" t="s">
        <v>523</v>
      </c>
      <c r="Z97" s="69" t="s">
        <v>579</v>
      </c>
    </row>
    <row r="98" spans="25:26" x14ac:dyDescent="0.15">
      <c r="Y98" s="69" t="s">
        <v>304</v>
      </c>
      <c r="Z98" s="69" t="s">
        <v>596</v>
      </c>
    </row>
    <row r="99" spans="25:26" x14ac:dyDescent="0.15">
      <c r="Y99" s="69" t="s">
        <v>287</v>
      </c>
      <c r="Z99" s="69" t="s">
        <v>597</v>
      </c>
    </row>
  </sheetData>
  <sheetProtection password="CC0F" sheet="1" formatRows="0"/>
  <customSheetViews>
    <customSheetView guid="{14DDB60A-1949-427F-8C2B-4739442746E4}" hiddenColumns="1">
      <pageMargins left="0.7" right="0.7" top="0.75" bottom="0.75" header="0.3" footer="0.3"/>
      <pageSetup paperSize="9" orientation="portrait" r:id="rId1"/>
    </customSheetView>
  </customSheetViews>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由理奈</dc:creator>
  <cp:lastModifiedBy>ㅤ</cp:lastModifiedBy>
  <cp:lastPrinted>2021-05-31T12:55:07Z</cp:lastPrinted>
  <dcterms:created xsi:type="dcterms:W3CDTF">2012-03-13T00:50:25Z</dcterms:created>
  <dcterms:modified xsi:type="dcterms:W3CDTF">2021-08-30T03:06:52Z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2021-08-26T06:33:16Z</vt:filetime>
  </property>
</Properties>
</file>