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土研\セグメントシート\"/>
    </mc:Choice>
  </mc:AlternateContent>
  <bookViews>
    <workbookView xWindow="93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<sst xmlns="http://schemas.openxmlformats.org/spreadsheetml/2006/main" count="1951" uniqueCount="872">
  <si>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</si>
  <si>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</si>
  <si>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</si>
  <si>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</si>
  <si>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</si>
  <si>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</si>
  <si>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</si>
  <si>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</si>
  <si>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</si>
  <si>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</si>
  <si>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</si>
  <si>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</si>
  <si>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</si>
  <si>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</si>
  <si>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</si>
  <si>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</si>
  <si>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</si>
  <si>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</si>
  <si>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</si>
  <si>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</si>
  <si>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</si>
  <si>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</si>
  <si>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</si>
  <si>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</si>
  <si>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</si>
  <si>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</si>
  <si>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</si>
  <si>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</si>
  <si>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</si>
  <si>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</si>
  <si>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</si>
  <si>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</si>
  <si>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</si>
  <si>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</si>
  <si>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</si>
  <si>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</si>
  <si>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</si>
  <si>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</si>
  <si>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</si>
  <si>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</si>
  <si>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</si>
  <si>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</si>
  <si>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</si>
  <si>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</si>
  <si>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</si>
  <si>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</si>
  <si>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</si>
  <si>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</si>
  <si>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</si>
  <si>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</si>
  <si>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</si>
  <si>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</si>
  <si>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</si>
  <si>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</si>
  <si>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</si>
  <si>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</si>
  <si>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</si>
  <si>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</si>
  <si>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</si>
  <si>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</si>
  <si>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</si>
  <si>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</si>
  <si>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</si>
  <si>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</si>
  <si>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</si>
  <si>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</si>
  <si>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</si>
  <si>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</si>
  <si>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</si>
  <si>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</si>
  <si>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</si>
  <si>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</si>
  <si>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</si>
  <si>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</si>
  <si>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</si>
  <si>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</si>
  <si>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</si>
  <si>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</si>
  <si>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</si>
  <si>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</si>
  <si>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</si>
  <si>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</si>
  <si>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</si>
  <si>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</si>
  <si>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</si>
  <si>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</si>
  <si>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</si>
  <si>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</si>
  <si>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</si>
  <si>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</si>
  <si>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</si>
  <si>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</si>
  <si>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</si>
  <si>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</si>
  <si>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</si>
  <si>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</si>
  <si>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</si>
  <si>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</si>
  <si>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</si>
  <si>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</si>
  <si>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</si>
  <si>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</si>
  <si>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</si>
  <si>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</si>
  <si>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</si>
  <si>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</si>
  <si>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</si>
  <si>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</si>
  <si>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</si>
  <si>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</si>
  <si>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</si>
  <si>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</si>
  <si>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</si>
  <si>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</si>
  <si>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</si>
  <si>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</si>
  <si>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</si>
  <si>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</si>
  <si>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</si>
  <si>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</si>
  <si>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</si>
  <si>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</si>
  <si>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</si>
  <si>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</si>
  <si>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</si>
  <si>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</si>
  <si>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</si>
  <si>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</si>
  <si>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</si>
  <si>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</si>
  <si>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</si>
  <si>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</si>
  <si>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</si>
  <si>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</si>
  <si>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</si>
  <si>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</si>
  <si>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</si>
  <si>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</si>
  <si>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</si>
  <si>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</si>
  <si>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</si>
  <si>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</si>
  <si>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</si>
  <si>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</si>
  <si>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</si>
  <si>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</si>
  <si>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</si>
  <si>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</si>
  <si>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</si>
  <si>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</si>
  <si>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</si>
  <si>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</si>
  <si>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</si>
  <si>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</si>
  <si>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</si>
  <si>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</si>
  <si>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</si>
  <si>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</si>
  <si>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</si>
  <si>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</si>
  <si>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</si>
  <si>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</si>
  <si>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</si>
  <si>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</si>
  <si>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</si>
  <si>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</si>
  <si>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</si>
  <si>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</si>
  <si>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</si>
  <si>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</si>
  <si>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</si>
  <si>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</si>
  <si>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</si>
  <si>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</si>
  <si>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</si>
  <si>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</si>
  <si>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</si>
  <si>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</si>
  <si>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</si>
  <si>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</si>
  <si>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</si>
  <si>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</si>
  <si>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</si>
  <si>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</si>
  <si>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</si>
  <si>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</si>
  <si>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</si>
  <si>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</si>
  <si>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</si>
  <si>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</si>
  <si>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</si>
  <si>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</si>
  <si>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</si>
  <si>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</si>
  <si>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</si>
  <si>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</si>
  <si>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</si>
  <si>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</si>
  <si>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</si>
  <si>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</si>
  <si>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</si>
  <si>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</si>
  <si>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</si>
  <si>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</si>
  <si>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</si>
  <si>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</si>
  <si>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</si>
  <si>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</si>
  <si>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</si>
  <si>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</si>
  <si>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</si>
  <si>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</si>
  <si>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</si>
  <si>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</si>
  <si>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</si>
  <si>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</si>
  <si>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</si>
  <si>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</si>
  <si>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</si>
  <si>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</si>
  <si>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</si>
  <si>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</si>
  <si>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</si>
  <si>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</si>
  <si>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</si>
  <si>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</si>
  <si>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</si>
  <si>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</si>
  <si>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</si>
  <si>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</si>
  <si>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</si>
  <si>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</si>
  <si>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</si>
  <si>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</si>
  <si>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</si>
  <si>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</si>
  <si>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</si>
  <si>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</si>
  <si>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</si>
  <si>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</si>
  <si>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</si>
  <si>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</si>
  <si>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</si>
  <si>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</si>
  <si>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</si>
  <si>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</si>
  <si>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</si>
  <si>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</si>
  <si>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</si>
  <si>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</si>
  <si>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</si>
  <si>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</si>
  <si>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</si>
  <si>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</si>
  <si>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</si>
  <si>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</si>
  <si>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</si>
  <si>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</si>
  <si>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</si>
  <si>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</si>
  <si>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</si>
  <si>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</si>
  <si>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</si>
  <si>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</si>
  <si>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</si>
  <si>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</si>
  <si>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</si>
  <si>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</si>
  <si>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</si>
  <si>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</si>
  <si>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</si>
  <si>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</si>
  <si>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</si>
  <si>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</si>
  <si>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</si>
  <si>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</si>
  <si>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</si>
  <si>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</si>
  <si>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</si>
  <si>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</si>
  <si>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</si>
  <si>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</si>
  <si>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</si>
  <si>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</si>
  <si>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</si>
  <si>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</si>
  <si>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</si>
  <si>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</si>
  <si>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</si>
  <si>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</si>
  <si>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</si>
  <si>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</si>
  <si>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</si>
  <si>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</si>
  <si>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</si>
  <si>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</si>
  <si>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</si>
  <si>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</si>
  <si>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</si>
  <si>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</si>
  <si>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</si>
  <si>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</si>
  <si>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</si>
  <si>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</si>
  <si>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</si>
  <si>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</si>
  <si>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</si>
  <si>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</si>
  <si>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</si>
  <si>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</si>
  <si>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</si>
  <si>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</si>
  <si>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</si>
  <si>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</si>
  <si>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</si>
  <si>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</si>
  <si>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</si>
  <si>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</si>
  <si>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</si>
  <si>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</si>
  <si>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</si>
  <si>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</si>
  <si>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</si>
  <si>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</si>
  <si>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</si>
  <si>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</si>
  <si>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</si>
  <si>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</si>
  <si>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</si>
  <si>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</si>
  <si>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</si>
  <si>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</si>
  <si>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</si>
  <si>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</si>
  <si>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</si>
  <si>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</si>
  <si>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</si>
  <si>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</si>
  <si>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</si>
  <si>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</si>
  <si>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</si>
  <si>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</si>
  <si>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</si>
  <si>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</si>
  <si>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</si>
  <si>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</si>
  <si>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</si>
  <si>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</si>
  <si>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</si>
  <si>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</si>
  <si>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</si>
  <si>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</si>
  <si>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</si>
  <si>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</si>
  <si>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</si>
  <si>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</si>
  <si>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</si>
  <si>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</si>
  <si>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</si>
  <si>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</si>
  <si>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</si>
  <si>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</si>
  <si>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</si>
  <si>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</si>
  <si>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</si>
  <si>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</si>
  <si>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</si>
  <si>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</si>
  <si>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</si>
  <si>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</si>
  <si>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</si>
  <si>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</si>
  <si>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</si>
  <si>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</si>
  <si>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</si>
  <si>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</si>
  <si>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</si>
  <si>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</si>
  <si>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</si>
  <si>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</si>
  <si>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</si>
  <si>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</si>
  <si>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</si>
  <si>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</si>
  <si>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</si>
  <si>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</si>
  <si>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</si>
  <si>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</si>
  <si>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</si>
  <si>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</si>
  <si>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</si>
  <si>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</si>
  <si>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</si>
  <si>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</si>
  <si>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</si>
  <si>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</si>
  <si>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</si>
  <si>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</si>
  <si>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</si>
  <si>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</si>
  <si>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</si>
  <si>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</si>
  <si>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</si>
  <si>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</si>
  <si>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</si>
  <si>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</si>
  <si>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</si>
  <si>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</si>
  <si>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</si>
  <si>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</si>
  <si>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</si>
  <si>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</si>
  <si>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</si>
  <si>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</si>
  <si>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</si>
  <si>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</si>
  <si>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</si>
  <si>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</si>
  <si>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</si>
  <si>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</si>
  <si>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</si>
  <si>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</si>
  <si>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</si>
  <si>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</si>
  <si>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</si>
  <si>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</si>
  <si>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</si>
  <si>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</si>
  <si>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</si>
  <si>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</si>
  <si>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</si>
  <si>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</si>
  <si>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</si>
  <si>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</si>
  <si>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</si>
  <si>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</si>
  <si>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</si>
  <si>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</si>
  <si>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</si>
  <si>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</si>
  <si>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</si>
  <si>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</si>
  <si>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</si>
  <si>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</si>
  <si>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</si>
  <si>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</si>
  <si>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</si>
  <si>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</si>
  <si>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</si>
  <si>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</si>
  <si>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</si>
  <si>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</si>
  <si>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</si>
  <si>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</si>
  <si>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</si>
  <si>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</si>
  <si>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</si>
  <si>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</si>
  <si>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</si>
  <si>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</si>
  <si>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</si>
  <si>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</si>
  <si>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</si>
  <si>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</si>
  <si>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</si>
  <si>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</si>
  <si>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</si>
  <si>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</si>
  <si>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</si>
  <si>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</si>
  <si>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</si>
  <si>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</si>
  <si>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</si>
  <si>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</si>
  <si>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</si>
  <si>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</si>
  <si>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</si>
  <si>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</si>
  <si>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</si>
  <si>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</si>
  <si>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</si>
  <si>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</si>
  <si>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</si>
  <si>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</si>
  <si>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</si>
  <si>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</si>
  <si>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</si>
  <si>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</si>
  <si>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</si>
  <si>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</si>
  <si>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</si>
  <si>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</si>
  <si>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</si>
  <si>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</si>
  <si>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</si>
  <si>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</si>
  <si>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</si>
  <si>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</si>
  <si>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</si>
  <si>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</si>
  <si>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</si>
  <si>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</si>
  <si>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</si>
  <si>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</si>
  <si>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</si>
  <si>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</si>
  <si>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</si>
  <si>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</si>
  <si>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</si>
  <si>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</si>
  <si>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</si>
  <si>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</si>
  <si>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</si>
  <si>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</si>
  <si>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</si>
  <si>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</si>
  <si>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</si>
  <si>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</si>
  <si>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</si>
  <si>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</si>
  <si>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</si>
  <si>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</si>
  <si>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</si>
  <si>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</si>
  <si>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</si>
  <si>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</si>
  <si>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</si>
  <si>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</si>
  <si>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</si>
  <si>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</si>
  <si>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</si>
  <si>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</si>
  <si>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</si>
  <si>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</si>
  <si>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</si>
  <si>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</si>
  <si>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</si>
  <si>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</si>
  <si>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</si>
  <si>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</si>
  <si>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</si>
  <si>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</si>
  <si>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</si>
  <si>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</si>
  <si>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</si>
  <si>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</si>
  <si>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</si>
  <si>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</si>
  <si>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</si>
  <si>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</si>
  <si>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</si>
  <si>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</si>
  <si>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</si>
  <si>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</si>
  <si>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</si>
  <si>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</si>
  <si>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</si>
  <si>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</si>
  <si>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</si>
  <si>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</si>
  <si>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</si>
  <si>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</si>
  <si>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</si>
  <si>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</si>
  <si>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</si>
  <si>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</si>
  <si>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</si>
  <si>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</si>
  <si>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</si>
  <si>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</si>
  <si>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</si>
  <si>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</si>
  <si>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</si>
  <si>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</si>
  <si>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</si>
  <si>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</si>
  <si>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</si>
  <si>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</si>
  <si>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</si>
  <si>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</si>
  <si>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</si>
  <si>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</si>
  <si>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</si>
  <si>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</si>
  <si>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</si>
  <si>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</si>
  <si>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</si>
  <si>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</si>
  <si>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</si>
  <si>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</si>
  <si>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</si>
  <si>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</si>
  <si>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</si>
  <si>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</si>
  <si>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</si>
  <si>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</si>
  <si>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</si>
  <si>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</si>
  <si>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</si>
  <si>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</si>
  <si>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</si>
  <si>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</si>
  <si>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</si>
  <si>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</si>
  <si>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</si>
  <si>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</si>
  <si>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</si>
  <si>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</si>
  <si>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</si>
  <si>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</si>
  <si>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</si>
  <si>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</si>
  <si>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</si>
  <si>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</si>
  <si>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</si>
  <si>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</si>
  <si>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</si>
  <si>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</si>
  <si>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</si>
  <si>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</si>
  <si>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</si>
  <si>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</si>
  <si>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</si>
  <si>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</si>
  <si>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</si>
  <si>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</si>
  <si>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</si>
  <si>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</si>
  <si>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</si>
  <si>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</si>
  <si>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</si>
  <si>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</si>
  <si>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</si>
  <si>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</si>
  <si>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</si>
  <si>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</si>
  <si>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</si>
  <si>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</si>
  <si>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</si>
  <si>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</si>
  <si>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</si>
  <si>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</si>
  <si>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</si>
  <si>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</si>
  <si>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</si>
  <si>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</si>
  <si>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</si>
  <si>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</si>
  <si>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</si>
  <si>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</si>
  <si>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</si>
  <si>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</si>
  <si>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</si>
  <si>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</si>
  <si>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</si>
  <si>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</si>
  <si>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</si>
  <si>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</si>
  <si>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</si>
  <si>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</si>
  <si>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</si>
  <si>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</si>
  <si>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</si>
  <si>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</si>
  <si>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</si>
  <si>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</si>
  <si>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</si>
  <si>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</si>
  <si>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</si>
  <si>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</si>
  <si>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</si>
  <si>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</si>
  <si>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</si>
  <si>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</si>
  <si>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</si>
  <si>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</si>
  <si>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</si>
  <si>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</si>
  <si>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</si>
  <si>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</si>
  <si>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</si>
  <si>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</si>
  <si>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</si>
  <si>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</si>
  <si>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</si>
  <si>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</si>
  <si>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</si>
  <si>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</si>
  <si>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</si>
  <si>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</si>
  <si>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</si>
  <si>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</si>
  <si>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</si>
  <si>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</si>
  <si>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</si>
  <si>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</si>
  <si>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</si>
  <si>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</si>
  <si>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</si>
  <si>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</si>
  <si>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</si>
  <si>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</si>
  <si>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</si>
  <si>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</si>
  <si>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</si>
  <si>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</si>
  <si>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</si>
  <si>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</si>
  <si>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</si>
  <si>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</si>
  <si>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</si>
  <si>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</si>
  <si>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</si>
  <si>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</si>
  <si>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</si>
  <si>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</si>
  <si>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</si>
  <si>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</si>
  <si>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</si>
  <si>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</si>
  <si>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</si>
  <si>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</si>
  <si>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</si>
  <si>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</si>
  <si>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</si>
  <si>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</si>
  <si>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</si>
  <si>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</si>
  <si>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</si>
  <si>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</si>
  <si>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</si>
  <si>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</si>
  <si>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</si>
  <si>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</si>
  <si>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</si>
  <si>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</si>
  <si>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</si>
  <si>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</si>
  <si>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</si>
  <si>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</si>
  <si>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</si>
  <si>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</si>
  <si>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</si>
  <si>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</si>
  <si>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</si>
  <si>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</si>
  <si>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</si>
  <si>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</si>
  <si>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</si>
  <si>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</si>
  <si>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</si>
  <si>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</si>
  <si>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</si>
  <si>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</si>
  <si>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</si>
  <si>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土木研究所</t>
  </si>
  <si>
    <t>安全・安心な社会の実現</t>
  </si>
  <si>
    <t>大臣官房</t>
  </si>
  <si>
    <t>平成１３年度</t>
  </si>
  <si>
    <t>終了予定なし</t>
  </si>
  <si>
    <t>総務課・会計課・技術調査課</t>
  </si>
  <si>
    <t>事業単位</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</si>
  <si>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</si>
  <si>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</si>
  <si>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</si>
  <si>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</si>
  <si>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業務達成基準</t>
  </si>
  <si>
    <t>人件費</t>
  </si>
  <si>
    <t>一般管理費</t>
  </si>
  <si>
    <t>業務経費</t>
  </si>
  <si>
    <t>研究開発の3つの目標のうち「目標を達成していると認められる」と評価された件数</t>
  </si>
  <si>
    <t>件</t>
  </si>
  <si>
    <t>-</t>
  </si>
  <si>
    <t>　</t>
    <phoneticPr fontId="6"/>
  </si>
  <si>
    <t>課題</t>
  </si>
  <si>
    <t>現場に適用された土木研究所開発技術数（特許等の使用に関する報告や聞き取りにより把握できたもののみ）</t>
  </si>
  <si>
    <t>技術数</t>
  </si>
  <si>
    <t>百万円</t>
  </si>
  <si>
    <t>2,261/5</t>
  </si>
  <si>
    <t>2,260/5</t>
  </si>
  <si>
    <t>○</t>
  </si>
  <si>
    <t>-</t>
    <phoneticPr fontId="6"/>
  </si>
  <si>
    <t>国交</t>
  </si>
  <si>
    <t>・国土交通省所管独立行政法人の（平成30年度･令和元年度）における業務実績評価の結果について（国土交通省作成）
・令和２年度については主務大臣より公表予定</t>
    <phoneticPr fontId="6"/>
  </si>
  <si>
    <t>研究開発プログラム数
(第4期中長期目標期間（28年度～令和3年度）から、社会的要請の高い課題に重点的・集中的に対応するため、解決すべき政策課題ごとに研究開発プログラムを構成した。）</t>
    <phoneticPr fontId="6"/>
  </si>
  <si>
    <t>-</t>
    <phoneticPr fontId="6"/>
  </si>
  <si>
    <t>2,344/5</t>
    <phoneticPr fontId="6"/>
  </si>
  <si>
    <t>2,255/5</t>
    <phoneticPr fontId="6"/>
  </si>
  <si>
    <t>国土交通大臣及び農林水産大臣からの指示による中長期目標に基づき、中長期計画を策定し実施している。</t>
    <phoneticPr fontId="6"/>
  </si>
  <si>
    <t>有</t>
  </si>
  <si>
    <t>‐</t>
  </si>
  <si>
    <t>研究課題を開始する前に、効率性や有効性、実施の適否について事前評価を実施しており、予算配分等に反映している。</t>
    <phoneticPr fontId="6"/>
  </si>
  <si>
    <t>支出先及び使途の把握を確実に行っている。</t>
    <phoneticPr fontId="6"/>
  </si>
  <si>
    <t>「土木研究所が実施する必要性」を研究評価要領の評価項目に明記しており、研究開発の重点化、他機関との重複排除の観点等も含めて評価を行った上で事業を実施している。</t>
    <phoneticPr fontId="6"/>
  </si>
  <si>
    <t>令和元年度の業務実績について、国土交通大臣から「顕著な成果の創出が認められた」と評価された。</t>
    <phoneticPr fontId="6"/>
  </si>
  <si>
    <t>土木研究所の研究成果が、国の技術基準類等に反映されている。</t>
    <phoneticPr fontId="6"/>
  </si>
  <si>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</si>
  <si>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</si>
  <si>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A.国立研究開発法人土木研究所</t>
    <phoneticPr fontId="6"/>
  </si>
  <si>
    <t>人件費</t>
    <rPh sb="0" eb="3">
      <t>ジンケンヒ</t>
    </rPh>
    <phoneticPr fontId="5"/>
  </si>
  <si>
    <t>外部委託費</t>
    <rPh sb="0" eb="2">
      <t>ガイブ</t>
    </rPh>
    <rPh sb="2" eb="5">
      <t>イタクヒ</t>
    </rPh>
    <phoneticPr fontId="5"/>
  </si>
  <si>
    <t>その他</t>
    <rPh sb="2" eb="3">
      <t>タ</t>
    </rPh>
    <phoneticPr fontId="5"/>
  </si>
  <si>
    <t>職員人件費</t>
    <phoneticPr fontId="6"/>
  </si>
  <si>
    <t>研究実施に必要な調査、データの計測等</t>
    <phoneticPr fontId="6"/>
  </si>
  <si>
    <t>物品購入等</t>
    <phoneticPr fontId="6"/>
  </si>
  <si>
    <t>B.株式会社水工リサーチ</t>
    <rPh sb="2" eb="4">
      <t>カブシキ</t>
    </rPh>
    <rPh sb="4" eb="6">
      <t>カイシャ</t>
    </rPh>
    <phoneticPr fontId="6"/>
  </si>
  <si>
    <t>軟岩河川の側方侵食に関する水理実験業務</t>
    <phoneticPr fontId="6"/>
  </si>
  <si>
    <t>河床波形成時の水位上昇機構に関する水理実験業務</t>
    <phoneticPr fontId="6"/>
  </si>
  <si>
    <t>連結した護床ブロックの三角波発生時における安定性評価に関する水理実験業務</t>
    <phoneticPr fontId="6"/>
  </si>
  <si>
    <t>非粘着性河岸の侵食速度把握に関わる水理実験業務</t>
    <phoneticPr fontId="6"/>
  </si>
  <si>
    <t>高水敷侵食挙動把握実験補助</t>
    <phoneticPr fontId="6"/>
  </si>
  <si>
    <t>釧路川の軟岩侵食地形再現計算補助</t>
    <phoneticPr fontId="6"/>
  </si>
  <si>
    <t>釧路川の軟岩侵食対策効果予測計算補助</t>
    <phoneticPr fontId="6"/>
  </si>
  <si>
    <t>急流河川におけるブロック挙動把握実験補助</t>
    <phoneticPr fontId="6"/>
  </si>
  <si>
    <t>アクリル水路の改良作業</t>
    <phoneticPr fontId="6"/>
  </si>
  <si>
    <t>第4実験棟内保管砂礫整理作業</t>
    <phoneticPr fontId="6"/>
  </si>
  <si>
    <t>役務費</t>
    <rPh sb="0" eb="2">
      <t>エキム</t>
    </rPh>
    <phoneticPr fontId="6"/>
  </si>
  <si>
    <t>役務費</t>
    <phoneticPr fontId="6"/>
  </si>
  <si>
    <t>C.一般財団法人土木研究センター</t>
    <rPh sb="2" eb="4">
      <t>イッパン</t>
    </rPh>
    <rPh sb="4" eb="8">
      <t>ザイダンホウジン</t>
    </rPh>
    <phoneticPr fontId="6"/>
  </si>
  <si>
    <t>Ｒ２研究施設管理・点検整備業務</t>
    <phoneticPr fontId="6"/>
  </si>
  <si>
    <t>Ｈ３１･３２･３３土木研究所（つくば）実験設備保守点検業務</t>
    <phoneticPr fontId="6"/>
  </si>
  <si>
    <t>国立研究開発法人土木研究所</t>
    <phoneticPr fontId="6"/>
  </si>
  <si>
    <t>土木技術に関する調査、試験、研究及び開発</t>
    <phoneticPr fontId="6"/>
  </si>
  <si>
    <t>軟岩河川の側方侵食に関する水理実験業務 外10件</t>
    <rPh sb="20" eb="21">
      <t>ホカ</t>
    </rPh>
    <rPh sb="23" eb="24">
      <t>ケン</t>
    </rPh>
    <phoneticPr fontId="6"/>
  </si>
  <si>
    <t>R2グラベルドレーン等に関する遠心模型実験業務 外5件</t>
    <phoneticPr fontId="6"/>
  </si>
  <si>
    <t>火山灰質土の液状化強度特性に関する地質調査業務 外3件</t>
    <phoneticPr fontId="6"/>
  </si>
  <si>
    <t>令和２年度石積堰堤破壊時の土石流等水理量計測実験 外9件</t>
    <phoneticPr fontId="6"/>
  </si>
  <si>
    <t>火山灰質地盤における杭基礎の液状化対策に関する遠心力模型実験解析業務</t>
    <phoneticPr fontId="6"/>
  </si>
  <si>
    <t>橋脚供試体載荷実験補助 外2件</t>
    <phoneticPr fontId="6"/>
  </si>
  <si>
    <t>深層学習を活用した河川変状の自動検知と監視システム開発業務 外１件</t>
    <phoneticPr fontId="6"/>
  </si>
  <si>
    <t>融雪水を考慮した道路盛土の安定性検討および現地調査業務 外１件</t>
    <phoneticPr fontId="6"/>
  </si>
  <si>
    <t>岩盤斜面の変化状況把握手法に関する調査業務</t>
    <phoneticPr fontId="6"/>
  </si>
  <si>
    <t>Ｒ２研究施設管理・点検整備業務（協定契約） 外1件</t>
    <rPh sb="16" eb="18">
      <t>キョウテイ</t>
    </rPh>
    <rPh sb="18" eb="20">
      <t>ケイヤク</t>
    </rPh>
    <rPh sb="22" eb="23">
      <t>ソト</t>
    </rPh>
    <rPh sb="24" eb="25">
      <t>ケン</t>
    </rPh>
    <phoneticPr fontId="6"/>
  </si>
  <si>
    <t>一般財団法人日本気象協会</t>
    <phoneticPr fontId="6"/>
  </si>
  <si>
    <t>ＸバンドＭＰレーダを用いた吹雪検知に関するデータ解析業務</t>
    <phoneticPr fontId="6"/>
  </si>
  <si>
    <t>寒地土木研究所外２箇所自家用電気工作物保安点検　外1件</t>
    <phoneticPr fontId="6"/>
  </si>
  <si>
    <t>構内・融雪井戸敷地草刈り作業および構内の清掃作業</t>
    <phoneticPr fontId="6"/>
  </si>
  <si>
    <t>一般財団法人札幌市環境事業公社</t>
    <phoneticPr fontId="6"/>
  </si>
  <si>
    <t>一般廃棄物収集運搬（単価契約） 外4件</t>
    <phoneticPr fontId="6"/>
  </si>
  <si>
    <t>自家用電気工作物保安管理業務</t>
    <phoneticPr fontId="6"/>
  </si>
  <si>
    <t>気象情報オンラインデータ配信（単価契約）</t>
    <phoneticPr fontId="6"/>
  </si>
  <si>
    <t>公益社団法人日本複製権センター</t>
    <phoneticPr fontId="6"/>
  </si>
  <si>
    <t>著作物複写及び電磁的複製利用許諾契約</t>
    <phoneticPr fontId="6"/>
  </si>
  <si>
    <t>2020年度ＩＰアドレス・ＡＳ番号維持料</t>
    <phoneticPr fontId="6"/>
  </si>
  <si>
    <t>表彰状作成及び筆耕</t>
    <phoneticPr fontId="6"/>
  </si>
  <si>
    <t>当該年度予算額／研究開発プログラム数
【研究開発プログラム１プログラム当たりのコスト】　
(第4期中長期目標期間（平成28年度～令和3年度））　　　　　　　　　　　　　　　　　　　　　　　　　　　　　　　　　　　　　</t>
    <rPh sb="57" eb="59">
      <t>ヘイセイ</t>
    </rPh>
    <rPh sb="64" eb="66">
      <t>レイワ</t>
    </rPh>
    <phoneticPr fontId="6"/>
  </si>
  <si>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6"/>
  </si>
  <si>
    <t>株式会社水工リサーチ</t>
    <rPh sb="0" eb="2">
      <t>カブシキ</t>
    </rPh>
    <rPh sb="2" eb="4">
      <t>カイシャ</t>
    </rPh>
    <phoneticPr fontId="6"/>
  </si>
  <si>
    <t>株式会社東京ソイルリサーチ　</t>
    <rPh sb="0" eb="2">
      <t>カブシキ</t>
    </rPh>
    <rPh sb="2" eb="4">
      <t>カイシャ</t>
    </rPh>
    <phoneticPr fontId="6"/>
  </si>
  <si>
    <t>株式会社ＨＲＣ研究所</t>
    <rPh sb="0" eb="2">
      <t>カブシキ</t>
    </rPh>
    <rPh sb="2" eb="4">
      <t>カイシャ</t>
    </rPh>
    <phoneticPr fontId="6"/>
  </si>
  <si>
    <t>基礎地盤コンサルタンツ株式会社</t>
    <rPh sb="11" eb="13">
      <t>カブシキ</t>
    </rPh>
    <rPh sb="13" eb="15">
      <t>カイシャ</t>
    </rPh>
    <phoneticPr fontId="6"/>
  </si>
  <si>
    <t>株式会社東洋計測リサーチ</t>
    <rPh sb="0" eb="2">
      <t>カブシキ</t>
    </rPh>
    <rPh sb="2" eb="4">
      <t>カイシャ</t>
    </rPh>
    <phoneticPr fontId="6"/>
  </si>
  <si>
    <t>日本工営株式会社</t>
    <rPh sb="4" eb="6">
      <t>カブシキ</t>
    </rPh>
    <rPh sb="6" eb="8">
      <t>カイシャ</t>
    </rPh>
    <phoneticPr fontId="6"/>
  </si>
  <si>
    <t>株式会社ダイケンビルサービス</t>
    <rPh sb="0" eb="2">
      <t>カブシキ</t>
    </rPh>
    <rPh sb="2" eb="4">
      <t>カイシャ</t>
    </rPh>
    <phoneticPr fontId="6"/>
  </si>
  <si>
    <t>いであ株式会社</t>
    <rPh sb="3" eb="5">
      <t>カブシキ</t>
    </rPh>
    <rPh sb="5" eb="7">
      <t>カイシャ</t>
    </rPh>
    <phoneticPr fontId="6"/>
  </si>
  <si>
    <t>株式会社ドーコン</t>
    <rPh sb="0" eb="2">
      <t>カブシキ</t>
    </rPh>
    <rPh sb="2" eb="4">
      <t>カイシャ</t>
    </rPh>
    <phoneticPr fontId="6"/>
  </si>
  <si>
    <t>ＨＲＳ株式会社</t>
    <rPh sb="3" eb="5">
      <t>カブシキ</t>
    </rPh>
    <rPh sb="5" eb="7">
      <t>カイシャ</t>
    </rPh>
    <phoneticPr fontId="6"/>
  </si>
  <si>
    <t>-</t>
    <phoneticPr fontId="6"/>
  </si>
  <si>
    <t xml:space="preserve">社会福祉法人共友会 </t>
    <phoneticPr fontId="6"/>
  </si>
  <si>
    <t>一般財団法人土木研究センター</t>
    <rPh sb="0" eb="2">
      <t>イッパン</t>
    </rPh>
    <rPh sb="2" eb="6">
      <t>ザイダンホウジン</t>
    </rPh>
    <phoneticPr fontId="6"/>
  </si>
  <si>
    <t>一般財団法人北海道電気保安協会</t>
    <rPh sb="0" eb="2">
      <t>イッパン</t>
    </rPh>
    <rPh sb="2" eb="6">
      <t>ザイダンホウジン</t>
    </rPh>
    <phoneticPr fontId="6"/>
  </si>
  <si>
    <t>公益社団法人妙高市シルバー人材センター</t>
    <rPh sb="0" eb="2">
      <t>コウエキ</t>
    </rPh>
    <rPh sb="2" eb="6">
      <t>シャダンホウジン</t>
    </rPh>
    <phoneticPr fontId="6"/>
  </si>
  <si>
    <t>一般財団法人東北電気保安協会</t>
    <rPh sb="0" eb="2">
      <t>イッパン</t>
    </rPh>
    <rPh sb="2" eb="6">
      <t>ザイダンホウジン</t>
    </rPh>
    <phoneticPr fontId="6"/>
  </si>
  <si>
    <t>一般財団法人気象業務支援センター</t>
    <rPh sb="0" eb="2">
      <t>イッパン</t>
    </rPh>
    <rPh sb="2" eb="6">
      <t>ザイダンホウジン</t>
    </rPh>
    <phoneticPr fontId="6"/>
  </si>
  <si>
    <t>一般社団法人日本ネットワークインフォメーションセンター</t>
    <rPh sb="0" eb="2">
      <t>イッパン</t>
    </rPh>
    <rPh sb="2" eb="6">
      <t>シャダンホウジン</t>
    </rPh>
    <phoneticPr fontId="6"/>
  </si>
  <si>
    <t>研究開発の３つの目標全てについて、毎年度、「目標を達成していると認められる」との評価を得ること。（第4期中長期目標期間（平成28年度～令和3年度））</t>
    <rPh sb="60" eb="62">
      <t>ヘイセイ</t>
    </rPh>
    <phoneticPr fontId="6"/>
  </si>
  <si>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</si>
  <si>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国土技術政策総合研究所等の施設管理・運営業務（保全業務）（協定契約）外1件</t>
    <rPh sb="29" eb="31">
      <t>キョウテイ</t>
    </rPh>
    <rPh sb="31" eb="33">
      <t>ケイヤク</t>
    </rPh>
    <phoneticPr fontId="6"/>
  </si>
  <si>
    <t>総務課長 佐々木　俊一
会計課長 大沼　俊之
技術調査課長 森戸　義貴</t>
    <rPh sb="17" eb="19">
      <t>オオヌマ</t>
    </rPh>
    <rPh sb="20" eb="22">
      <t>トシユキ</t>
    </rPh>
    <phoneticPr fontId="6"/>
  </si>
  <si>
    <t>セグメント別の計数については年度計画策定時において決定するため、概算要求段階においては算出不可。</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</si>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</sst>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158</xdr:row>
      <xdr:rowOff>342899</xdr:rowOff>
    </xdr:from>
    <xdr:to>
      <xdr:col>47</xdr:col>
      <xdr:colOff>161925</xdr:colOff>
      <xdr:row>181</xdr:row>
      <xdr:rowOff>17294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57454799"/>
          <a:ext cx="8591550" cy="8437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84" zoomScale="80" zoomScaleNormal="75" zoomScaleSheetLayoutView="80" zoomScalePageLayoutView="85" workbookViewId="0">
      <selection activeCell="BF31" sqref="BF3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6">
        <v>2021</v>
      </c>
      <c r="AE2" s="586"/>
      <c r="AF2" s="586"/>
      <c r="AG2" s="586"/>
      <c r="AH2" s="586"/>
      <c r="AI2" s="93" t="s">
        <v>645</v>
      </c>
      <c r="AJ2" s="586" t="s">
        <v>782</v>
      </c>
      <c r="AK2" s="586"/>
      <c r="AL2" s="586"/>
      <c r="AM2" s="586"/>
      <c r="AN2" s="93" t="s">
        <v>380</v>
      </c>
      <c r="AO2" s="586">
        <v>20</v>
      </c>
      <c r="AP2" s="586"/>
      <c r="AQ2" s="586"/>
      <c r="AR2" s="94" t="s">
        <v>754</v>
      </c>
      <c r="AS2" s="585">
        <v>488</v>
      </c>
      <c r="AT2" s="585"/>
      <c r="AU2" s="585"/>
      <c r="AV2" s="93" t="str">
        <f>IF(AW2="","","-")</f>
        <v>-</v>
      </c>
      <c r="AW2" s="584">
        <v>1</v>
      </c>
      <c r="AX2" s="584"/>
      <c r="BH2" s="5"/>
    </row>
    <row r="3" spans="1:60" ht="24" customHeight="1" thickBot="1" x14ac:dyDescent="0.2">
      <c r="A3" s="624" t="s">
        <v>646</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7" t="s">
        <v>647</v>
      </c>
      <c r="AJ3" s="626" t="s">
        <v>755</v>
      </c>
      <c r="AK3" s="626"/>
      <c r="AL3" s="626"/>
      <c r="AM3" s="626"/>
      <c r="AN3" s="626"/>
      <c r="AO3" s="626"/>
      <c r="AP3" s="626"/>
      <c r="AQ3" s="626"/>
      <c r="AR3" s="626"/>
      <c r="AS3" s="626"/>
      <c r="AT3" s="626"/>
      <c r="AU3" s="626"/>
      <c r="AV3" s="626"/>
      <c r="AW3" s="626"/>
      <c r="AX3" s="8" t="s">
        <v>44</v>
      </c>
    </row>
    <row r="4" spans="1:60" ht="36" customHeight="1" x14ac:dyDescent="0.15">
      <c r="A4" s="601" t="s">
        <v>71</v>
      </c>
      <c r="B4" s="602"/>
      <c r="C4" s="602"/>
      <c r="D4" s="602"/>
      <c r="E4" s="602"/>
      <c r="F4" s="602"/>
      <c r="G4" s="603" t="s">
        <v>756</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757</v>
      </c>
      <c r="AF4" s="609"/>
      <c r="AG4" s="609"/>
      <c r="AH4" s="609"/>
      <c r="AI4" s="609"/>
      <c r="AJ4" s="609"/>
      <c r="AK4" s="609"/>
      <c r="AL4" s="609"/>
      <c r="AM4" s="609"/>
      <c r="AN4" s="609"/>
      <c r="AO4" s="609"/>
      <c r="AP4" s="610"/>
      <c r="AQ4" s="611" t="s">
        <v>2</v>
      </c>
      <c r="AR4" s="606"/>
      <c r="AS4" s="606"/>
      <c r="AT4" s="606"/>
      <c r="AU4" s="606"/>
      <c r="AV4" s="606"/>
      <c r="AW4" s="606"/>
      <c r="AX4" s="612"/>
    </row>
    <row r="5" spans="1:60" ht="54.75" customHeight="1" x14ac:dyDescent="0.15">
      <c r="A5" s="613" t="s">
        <v>46</v>
      </c>
      <c r="B5" s="614"/>
      <c r="C5" s="614"/>
      <c r="D5" s="614"/>
      <c r="E5" s="614"/>
      <c r="F5" s="615"/>
      <c r="G5" s="616" t="s">
        <v>758</v>
      </c>
      <c r="H5" s="617"/>
      <c r="I5" s="617"/>
      <c r="J5" s="617"/>
      <c r="K5" s="617"/>
      <c r="L5" s="617"/>
      <c r="M5" s="618" t="s">
        <v>45</v>
      </c>
      <c r="N5" s="619"/>
      <c r="O5" s="619"/>
      <c r="P5" s="619"/>
      <c r="Q5" s="619"/>
      <c r="R5" s="620"/>
      <c r="S5" s="621" t="s">
        <v>759</v>
      </c>
      <c r="T5" s="617"/>
      <c r="U5" s="617"/>
      <c r="V5" s="617"/>
      <c r="W5" s="617"/>
      <c r="X5" s="622"/>
      <c r="Y5" s="623" t="s">
        <v>3</v>
      </c>
      <c r="Z5" s="421"/>
      <c r="AA5" s="421"/>
      <c r="AB5" s="421"/>
      <c r="AC5" s="421"/>
      <c r="AD5" s="422"/>
      <c r="AE5" s="587" t="s">
        <v>760</v>
      </c>
      <c r="AF5" s="587"/>
      <c r="AG5" s="587"/>
      <c r="AH5" s="587"/>
      <c r="AI5" s="587"/>
      <c r="AJ5" s="587"/>
      <c r="AK5" s="587"/>
      <c r="AL5" s="587"/>
      <c r="AM5" s="587"/>
      <c r="AN5" s="587"/>
      <c r="AO5" s="587"/>
      <c r="AP5" s="588"/>
      <c r="AQ5" s="589" t="s">
        <v>868</v>
      </c>
      <c r="AR5" s="590"/>
      <c r="AS5" s="590"/>
      <c r="AT5" s="590"/>
      <c r="AU5" s="590"/>
      <c r="AV5" s="590"/>
      <c r="AW5" s="590"/>
      <c r="AX5" s="591"/>
    </row>
    <row r="6" spans="1:60" ht="36" customHeight="1" x14ac:dyDescent="0.15">
      <c r="A6" s="592" t="s">
        <v>4</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60" ht="36" customHeight="1" x14ac:dyDescent="0.15">
      <c r="A7" s="597" t="s">
        <v>75</v>
      </c>
      <c r="B7" s="593"/>
      <c r="C7" s="593"/>
      <c r="D7" s="593"/>
      <c r="E7" s="593"/>
      <c r="F7" s="593"/>
      <c r="G7" s="598" t="s">
        <v>761</v>
      </c>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600"/>
    </row>
    <row r="8" spans="1:60" ht="36" customHeight="1" x14ac:dyDescent="0.15">
      <c r="A8" s="550" t="s">
        <v>72</v>
      </c>
      <c r="B8" s="551"/>
      <c r="C8" s="551"/>
      <c r="D8" s="551"/>
      <c r="E8" s="551"/>
      <c r="F8" s="552"/>
      <c r="G8" s="553" t="s">
        <v>762</v>
      </c>
      <c r="H8" s="554"/>
      <c r="I8" s="554"/>
      <c r="J8" s="554"/>
      <c r="K8" s="554"/>
      <c r="L8" s="554"/>
      <c r="M8" s="554"/>
      <c r="N8" s="554"/>
      <c r="O8" s="554"/>
      <c r="P8" s="554"/>
      <c r="Q8" s="554"/>
      <c r="R8" s="554"/>
      <c r="S8" s="554"/>
      <c r="T8" s="554"/>
      <c r="U8" s="554"/>
      <c r="V8" s="554"/>
      <c r="W8" s="554"/>
      <c r="X8" s="555"/>
      <c r="Y8" s="556" t="s">
        <v>303</v>
      </c>
      <c r="Z8" s="557"/>
      <c r="AA8" s="557"/>
      <c r="AB8" s="557"/>
      <c r="AC8" s="557"/>
      <c r="AD8" s="558"/>
      <c r="AE8" s="559" t="s">
        <v>763</v>
      </c>
      <c r="AF8" s="560"/>
      <c r="AG8" s="560"/>
      <c r="AH8" s="560"/>
      <c r="AI8" s="560"/>
      <c r="AJ8" s="560"/>
      <c r="AK8" s="560"/>
      <c r="AL8" s="560"/>
      <c r="AM8" s="560"/>
      <c r="AN8" s="560"/>
      <c r="AO8" s="560"/>
      <c r="AP8" s="560"/>
      <c r="AQ8" s="560"/>
      <c r="AR8" s="560"/>
      <c r="AS8" s="560"/>
      <c r="AT8" s="560"/>
      <c r="AU8" s="560"/>
      <c r="AV8" s="560"/>
      <c r="AW8" s="560"/>
      <c r="AX8" s="561"/>
    </row>
    <row r="9" spans="1:60" ht="36" customHeight="1" x14ac:dyDescent="0.15">
      <c r="A9" s="550" t="s">
        <v>73</v>
      </c>
      <c r="B9" s="551"/>
      <c r="C9" s="551"/>
      <c r="D9" s="551"/>
      <c r="E9" s="551"/>
      <c r="F9" s="552"/>
      <c r="G9" s="562" t="str">
        <f>入力規則等!A25</f>
        <v>科学技術・イノベーション</v>
      </c>
      <c r="H9" s="563"/>
      <c r="I9" s="563"/>
      <c r="J9" s="563"/>
      <c r="K9" s="563"/>
      <c r="L9" s="563"/>
      <c r="M9" s="563"/>
      <c r="N9" s="563"/>
      <c r="O9" s="563"/>
      <c r="P9" s="563"/>
      <c r="Q9" s="563"/>
      <c r="R9" s="563"/>
      <c r="S9" s="563"/>
      <c r="T9" s="563"/>
      <c r="U9" s="563"/>
      <c r="V9" s="563"/>
      <c r="W9" s="563"/>
      <c r="X9" s="564"/>
      <c r="Y9" s="565" t="s">
        <v>74</v>
      </c>
      <c r="Z9" s="566"/>
      <c r="AA9" s="566"/>
      <c r="AB9" s="566"/>
      <c r="AC9" s="566"/>
      <c r="AD9" s="567"/>
      <c r="AE9" s="568" t="str">
        <f>入力規則等!K13</f>
        <v>文教及び科学振興</v>
      </c>
      <c r="AF9" s="563"/>
      <c r="AG9" s="563"/>
      <c r="AH9" s="563"/>
      <c r="AI9" s="563"/>
      <c r="AJ9" s="563"/>
      <c r="AK9" s="563"/>
      <c r="AL9" s="563"/>
      <c r="AM9" s="563"/>
      <c r="AN9" s="563"/>
      <c r="AO9" s="563"/>
      <c r="AP9" s="563"/>
      <c r="AQ9" s="563"/>
      <c r="AR9" s="563"/>
      <c r="AS9" s="563"/>
      <c r="AT9" s="563"/>
      <c r="AU9" s="563"/>
      <c r="AV9" s="563"/>
      <c r="AW9" s="563"/>
      <c r="AX9" s="569"/>
    </row>
    <row r="10" spans="1:60" ht="59.25" customHeight="1" x14ac:dyDescent="0.15">
      <c r="A10" s="527" t="s">
        <v>324</v>
      </c>
      <c r="B10" s="528"/>
      <c r="C10" s="528"/>
      <c r="D10" s="528"/>
      <c r="E10" s="528"/>
      <c r="F10" s="528"/>
      <c r="G10" s="529" t="s">
        <v>764</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60" ht="51.75" customHeight="1" x14ac:dyDescent="0.15">
      <c r="A11" s="532" t="s">
        <v>325</v>
      </c>
      <c r="B11" s="533"/>
      <c r="C11" s="533"/>
      <c r="D11" s="533"/>
      <c r="E11" s="533"/>
      <c r="F11" s="533"/>
      <c r="G11" s="534" t="s">
        <v>765</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60" ht="36" customHeight="1" x14ac:dyDescent="0.15">
      <c r="A12" s="532" t="s">
        <v>5</v>
      </c>
      <c r="B12" s="533"/>
      <c r="C12" s="533"/>
      <c r="D12" s="533"/>
      <c r="E12" s="533"/>
      <c r="F12" s="537"/>
      <c r="G12" s="538" t="str">
        <f>入力規則等!P10</f>
        <v>交付</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40"/>
    </row>
    <row r="13" spans="1:60" ht="24" customHeight="1" x14ac:dyDescent="0.15">
      <c r="A13" s="577" t="s">
        <v>113</v>
      </c>
      <c r="B13" s="578"/>
      <c r="C13" s="578"/>
      <c r="D13" s="578"/>
      <c r="E13" s="578"/>
      <c r="F13" s="579"/>
      <c r="G13" s="581"/>
      <c r="H13" s="582"/>
      <c r="I13" s="582"/>
      <c r="J13" s="582"/>
      <c r="K13" s="582"/>
      <c r="L13" s="582"/>
      <c r="M13" s="582"/>
      <c r="N13" s="582"/>
      <c r="O13" s="582"/>
      <c r="P13" s="131" t="s">
        <v>517</v>
      </c>
      <c r="Q13" s="548"/>
      <c r="R13" s="548"/>
      <c r="S13" s="548"/>
      <c r="T13" s="548"/>
      <c r="U13" s="548"/>
      <c r="V13" s="583"/>
      <c r="W13" s="131" t="s">
        <v>388</v>
      </c>
      <c r="X13" s="548"/>
      <c r="Y13" s="548"/>
      <c r="Z13" s="548"/>
      <c r="AA13" s="548"/>
      <c r="AB13" s="548"/>
      <c r="AC13" s="583"/>
      <c r="AD13" s="131" t="s">
        <v>746</v>
      </c>
      <c r="AE13" s="548"/>
      <c r="AF13" s="548"/>
      <c r="AG13" s="548"/>
      <c r="AH13" s="548"/>
      <c r="AI13" s="548"/>
      <c r="AJ13" s="583"/>
      <c r="AK13" s="131" t="s">
        <v>749</v>
      </c>
      <c r="AL13" s="548"/>
      <c r="AM13" s="548"/>
      <c r="AN13" s="548"/>
      <c r="AO13" s="548"/>
      <c r="AP13" s="548"/>
      <c r="AQ13" s="583"/>
      <c r="AR13" s="131" t="s">
        <v>750</v>
      </c>
      <c r="AS13" s="548"/>
      <c r="AT13" s="548"/>
      <c r="AU13" s="548"/>
      <c r="AV13" s="548"/>
      <c r="AW13" s="548"/>
      <c r="AX13" s="549"/>
    </row>
    <row r="14" spans="1:60" ht="24.75" customHeight="1" x14ac:dyDescent="0.15">
      <c r="A14" s="377"/>
      <c r="B14" s="378"/>
      <c r="C14" s="378"/>
      <c r="D14" s="378"/>
      <c r="E14" s="378"/>
      <c r="F14" s="379"/>
      <c r="G14" s="498" t="s">
        <v>110</v>
      </c>
      <c r="H14" s="501" t="s">
        <v>101</v>
      </c>
      <c r="I14" s="501"/>
      <c r="J14" s="501"/>
      <c r="K14" s="501"/>
      <c r="L14" s="501"/>
      <c r="M14" s="501"/>
      <c r="N14" s="501"/>
      <c r="O14" s="501"/>
      <c r="P14" s="499">
        <v>2261</v>
      </c>
      <c r="Q14" s="500"/>
      <c r="R14" s="500"/>
      <c r="S14" s="500"/>
      <c r="T14" s="500"/>
      <c r="U14" s="500"/>
      <c r="V14" s="500"/>
      <c r="W14" s="500">
        <v>2260</v>
      </c>
      <c r="X14" s="500"/>
      <c r="Y14" s="500"/>
      <c r="Z14" s="500"/>
      <c r="AA14" s="500"/>
      <c r="AB14" s="500"/>
      <c r="AC14" s="500"/>
      <c r="AD14" s="500">
        <v>2344</v>
      </c>
      <c r="AE14" s="500"/>
      <c r="AF14" s="500"/>
      <c r="AG14" s="500"/>
      <c r="AH14" s="500"/>
      <c r="AI14" s="500"/>
      <c r="AJ14" s="500"/>
      <c r="AK14" s="500">
        <v>2255</v>
      </c>
      <c r="AL14" s="500"/>
      <c r="AM14" s="500"/>
      <c r="AN14" s="500"/>
      <c r="AO14" s="500"/>
      <c r="AP14" s="500"/>
      <c r="AQ14" s="500"/>
      <c r="AR14" s="499" t="s">
        <v>871</v>
      </c>
      <c r="AS14" s="500"/>
      <c r="AT14" s="500"/>
      <c r="AU14" s="500"/>
      <c r="AV14" s="500"/>
      <c r="AW14" s="500"/>
      <c r="AX14" s="512"/>
    </row>
    <row r="15" spans="1:60" ht="24.75" customHeight="1" x14ac:dyDescent="0.15">
      <c r="A15" s="377"/>
      <c r="B15" s="378"/>
      <c r="C15" s="378"/>
      <c r="D15" s="378"/>
      <c r="E15" s="378"/>
      <c r="F15" s="379"/>
      <c r="G15" s="498"/>
      <c r="H15" s="501" t="s">
        <v>102</v>
      </c>
      <c r="I15" s="501" t="s">
        <v>106</v>
      </c>
      <c r="J15" s="501"/>
      <c r="K15" s="501"/>
      <c r="L15" s="501"/>
      <c r="M15" s="501"/>
      <c r="N15" s="501"/>
      <c r="O15" s="501"/>
      <c r="P15" s="521">
        <v>2211</v>
      </c>
      <c r="Q15" s="522"/>
      <c r="R15" s="522"/>
      <c r="S15" s="522"/>
      <c r="T15" s="522"/>
      <c r="U15" s="522"/>
      <c r="V15" s="523"/>
      <c r="W15" s="524">
        <v>2085</v>
      </c>
      <c r="X15" s="525"/>
      <c r="Y15" s="525"/>
      <c r="Z15" s="525"/>
      <c r="AA15" s="525"/>
      <c r="AB15" s="525"/>
      <c r="AC15" s="526"/>
      <c r="AD15" s="524">
        <v>1991</v>
      </c>
      <c r="AE15" s="525"/>
      <c r="AF15" s="525"/>
      <c r="AG15" s="525"/>
      <c r="AH15" s="525"/>
      <c r="AI15" s="525"/>
      <c r="AJ15" s="526"/>
      <c r="AK15" s="570"/>
      <c r="AL15" s="571"/>
      <c r="AM15" s="571"/>
      <c r="AN15" s="571"/>
      <c r="AO15" s="571"/>
      <c r="AP15" s="571"/>
      <c r="AQ15" s="573"/>
      <c r="AR15" s="570"/>
      <c r="AS15" s="571"/>
      <c r="AT15" s="571"/>
      <c r="AU15" s="571"/>
      <c r="AV15" s="571"/>
      <c r="AW15" s="571"/>
      <c r="AX15" s="572"/>
    </row>
    <row r="16" spans="1:60" ht="24.75" customHeight="1" x14ac:dyDescent="0.15">
      <c r="A16" s="377"/>
      <c r="B16" s="378"/>
      <c r="C16" s="378"/>
      <c r="D16" s="378"/>
      <c r="E16" s="378"/>
      <c r="F16" s="379"/>
      <c r="G16" s="498"/>
      <c r="H16" s="501"/>
      <c r="I16" s="501" t="s">
        <v>107</v>
      </c>
      <c r="J16" s="501"/>
      <c r="K16" s="501"/>
      <c r="L16" s="501"/>
      <c r="M16" s="501"/>
      <c r="N16" s="501"/>
      <c r="O16" s="501"/>
      <c r="P16" s="541">
        <v>110</v>
      </c>
      <c r="Q16" s="542"/>
      <c r="R16" s="542"/>
      <c r="S16" s="542"/>
      <c r="T16" s="542"/>
      <c r="U16" s="542"/>
      <c r="V16" s="543"/>
      <c r="W16" s="541">
        <v>409</v>
      </c>
      <c r="X16" s="542"/>
      <c r="Y16" s="542"/>
      <c r="Z16" s="542"/>
      <c r="AA16" s="542"/>
      <c r="AB16" s="542"/>
      <c r="AC16" s="543"/>
      <c r="AD16" s="541">
        <v>182</v>
      </c>
      <c r="AE16" s="542"/>
      <c r="AF16" s="542"/>
      <c r="AG16" s="542"/>
      <c r="AH16" s="542"/>
      <c r="AI16" s="542"/>
      <c r="AJ16" s="543"/>
      <c r="AK16" s="544"/>
      <c r="AL16" s="545"/>
      <c r="AM16" s="545"/>
      <c r="AN16" s="545"/>
      <c r="AO16" s="545"/>
      <c r="AP16" s="545"/>
      <c r="AQ16" s="546"/>
      <c r="AR16" s="544"/>
      <c r="AS16" s="545"/>
      <c r="AT16" s="545"/>
      <c r="AU16" s="545"/>
      <c r="AV16" s="545"/>
      <c r="AW16" s="545"/>
      <c r="AX16" s="547"/>
    </row>
    <row r="17" spans="1:50" ht="24.75" customHeight="1" x14ac:dyDescent="0.15">
      <c r="A17" s="377"/>
      <c r="B17" s="378"/>
      <c r="C17" s="378"/>
      <c r="D17" s="378"/>
      <c r="E17" s="378"/>
      <c r="F17" s="379"/>
      <c r="G17" s="498"/>
      <c r="H17" s="501"/>
      <c r="I17" s="501" t="s">
        <v>108</v>
      </c>
      <c r="J17" s="501"/>
      <c r="K17" s="501"/>
      <c r="L17" s="501"/>
      <c r="M17" s="501"/>
      <c r="N17" s="501"/>
      <c r="O17" s="501"/>
      <c r="P17" s="541">
        <v>563</v>
      </c>
      <c r="Q17" s="542"/>
      <c r="R17" s="542"/>
      <c r="S17" s="542"/>
      <c r="T17" s="542"/>
      <c r="U17" s="542"/>
      <c r="V17" s="543"/>
      <c r="W17" s="541">
        <v>389</v>
      </c>
      <c r="X17" s="542"/>
      <c r="Y17" s="542"/>
      <c r="Z17" s="542"/>
      <c r="AA17" s="542"/>
      <c r="AB17" s="542"/>
      <c r="AC17" s="543"/>
      <c r="AD17" s="541">
        <v>400</v>
      </c>
      <c r="AE17" s="542"/>
      <c r="AF17" s="542"/>
      <c r="AG17" s="542"/>
      <c r="AH17" s="542"/>
      <c r="AI17" s="542"/>
      <c r="AJ17" s="543"/>
      <c r="AK17" s="544"/>
      <c r="AL17" s="545"/>
      <c r="AM17" s="545"/>
      <c r="AN17" s="545"/>
      <c r="AO17" s="545"/>
      <c r="AP17" s="545"/>
      <c r="AQ17" s="546"/>
      <c r="AR17" s="544"/>
      <c r="AS17" s="545"/>
      <c r="AT17" s="545"/>
      <c r="AU17" s="545"/>
      <c r="AV17" s="545"/>
      <c r="AW17" s="545"/>
      <c r="AX17" s="547"/>
    </row>
    <row r="18" spans="1:50" ht="24.75" customHeight="1" x14ac:dyDescent="0.15">
      <c r="A18" s="377"/>
      <c r="B18" s="378"/>
      <c r="C18" s="378"/>
      <c r="D18" s="378"/>
      <c r="E18" s="378"/>
      <c r="F18" s="379"/>
      <c r="G18" s="498"/>
      <c r="H18" s="501"/>
      <c r="I18" s="501" t="s">
        <v>103</v>
      </c>
      <c r="J18" s="501"/>
      <c r="K18" s="501"/>
      <c r="L18" s="501"/>
      <c r="M18" s="501"/>
      <c r="N18" s="501"/>
      <c r="O18" s="501"/>
      <c r="P18" s="574">
        <f>SUM(P15:V17)</f>
        <v>2884</v>
      </c>
      <c r="Q18" s="575"/>
      <c r="R18" s="575"/>
      <c r="S18" s="575"/>
      <c r="T18" s="575"/>
      <c r="U18" s="575"/>
      <c r="V18" s="576"/>
      <c r="W18" s="574">
        <f t="shared" ref="W18" si="0">SUM(W15:AC17)</f>
        <v>2883</v>
      </c>
      <c r="X18" s="575"/>
      <c r="Y18" s="575"/>
      <c r="Z18" s="575"/>
      <c r="AA18" s="575"/>
      <c r="AB18" s="575"/>
      <c r="AC18" s="576"/>
      <c r="AD18" s="574">
        <f t="shared" ref="AD18" si="1">SUM(AD15:AJ17)</f>
        <v>2573</v>
      </c>
      <c r="AE18" s="575"/>
      <c r="AF18" s="575"/>
      <c r="AG18" s="575"/>
      <c r="AH18" s="575"/>
      <c r="AI18" s="575"/>
      <c r="AJ18" s="576"/>
      <c r="AK18" s="544"/>
      <c r="AL18" s="545"/>
      <c r="AM18" s="545"/>
      <c r="AN18" s="545"/>
      <c r="AO18" s="545"/>
      <c r="AP18" s="545"/>
      <c r="AQ18" s="546"/>
      <c r="AR18" s="544"/>
      <c r="AS18" s="545"/>
      <c r="AT18" s="545"/>
      <c r="AU18" s="545"/>
      <c r="AV18" s="545"/>
      <c r="AW18" s="545"/>
      <c r="AX18" s="547"/>
    </row>
    <row r="19" spans="1:50" ht="24.75" customHeight="1" x14ac:dyDescent="0.15">
      <c r="A19" s="377"/>
      <c r="B19" s="378"/>
      <c r="C19" s="378"/>
      <c r="D19" s="378"/>
      <c r="E19" s="378"/>
      <c r="F19" s="379"/>
      <c r="G19" s="498"/>
      <c r="H19" s="501" t="s">
        <v>111</v>
      </c>
      <c r="I19" s="501"/>
      <c r="J19" s="501"/>
      <c r="K19" s="501"/>
      <c r="L19" s="501"/>
      <c r="M19" s="501"/>
      <c r="N19" s="501"/>
      <c r="O19" s="501"/>
      <c r="P19" s="518">
        <f>P15/P18</f>
        <v>0.76664355062413314</v>
      </c>
      <c r="Q19" s="518"/>
      <c r="R19" s="518"/>
      <c r="S19" s="518"/>
      <c r="T19" s="518"/>
      <c r="U19" s="518"/>
      <c r="V19" s="518"/>
      <c r="W19" s="518">
        <f>W15/W18</f>
        <v>0.72320499479708633</v>
      </c>
      <c r="X19" s="518"/>
      <c r="Y19" s="518"/>
      <c r="Z19" s="518"/>
      <c r="AA19" s="518"/>
      <c r="AB19" s="518"/>
      <c r="AC19" s="518"/>
      <c r="AD19" s="518">
        <f>AD15/AD18</f>
        <v>0.77380489700738442</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24.75" customHeight="1" x14ac:dyDescent="0.15">
      <c r="A20" s="377"/>
      <c r="B20" s="378"/>
      <c r="C20" s="378"/>
      <c r="D20" s="378"/>
      <c r="E20" s="378"/>
      <c r="F20" s="379"/>
      <c r="G20" s="498"/>
      <c r="H20" s="501" t="s">
        <v>112</v>
      </c>
      <c r="I20" s="501"/>
      <c r="J20" s="501"/>
      <c r="K20" s="501"/>
      <c r="L20" s="501"/>
      <c r="M20" s="501"/>
      <c r="N20" s="501"/>
      <c r="O20" s="501"/>
      <c r="P20" s="513" t="s">
        <v>766</v>
      </c>
      <c r="Q20" s="514"/>
      <c r="R20" s="514"/>
      <c r="S20" s="514"/>
      <c r="T20" s="514"/>
      <c r="U20" s="514"/>
      <c r="V20" s="514"/>
      <c r="W20" s="514" t="s">
        <v>766</v>
      </c>
      <c r="X20" s="514"/>
      <c r="Y20" s="514"/>
      <c r="Z20" s="514"/>
      <c r="AA20" s="514"/>
      <c r="AB20" s="514"/>
      <c r="AC20" s="514"/>
      <c r="AD20" s="514" t="s">
        <v>766</v>
      </c>
      <c r="AE20" s="514"/>
      <c r="AF20" s="514"/>
      <c r="AG20" s="514"/>
      <c r="AH20" s="514"/>
      <c r="AI20" s="514"/>
      <c r="AJ20" s="514"/>
      <c r="AK20" s="514" t="s">
        <v>766</v>
      </c>
      <c r="AL20" s="514"/>
      <c r="AM20" s="514"/>
      <c r="AN20" s="514"/>
      <c r="AO20" s="514"/>
      <c r="AP20" s="514"/>
      <c r="AQ20" s="514"/>
      <c r="AR20" s="515"/>
      <c r="AS20" s="515"/>
      <c r="AT20" s="515"/>
      <c r="AU20" s="516"/>
      <c r="AV20" s="516"/>
      <c r="AW20" s="516"/>
      <c r="AX20" s="517"/>
    </row>
    <row r="21" spans="1:50" ht="24.75" customHeight="1" x14ac:dyDescent="0.15">
      <c r="A21" s="377"/>
      <c r="B21" s="378"/>
      <c r="C21" s="378"/>
      <c r="D21" s="378"/>
      <c r="E21" s="378"/>
      <c r="F21" s="379"/>
      <c r="G21" s="498" t="s">
        <v>109</v>
      </c>
      <c r="H21" s="286" t="s">
        <v>104</v>
      </c>
      <c r="I21" s="286"/>
      <c r="J21" s="286"/>
      <c r="K21" s="286"/>
      <c r="L21" s="286"/>
      <c r="M21" s="286"/>
      <c r="N21" s="286"/>
      <c r="O21" s="286"/>
      <c r="P21" s="499">
        <v>2443</v>
      </c>
      <c r="Q21" s="500"/>
      <c r="R21" s="500"/>
      <c r="S21" s="500"/>
      <c r="T21" s="500"/>
      <c r="U21" s="500"/>
      <c r="V21" s="500"/>
      <c r="W21" s="500">
        <v>2460</v>
      </c>
      <c r="X21" s="500"/>
      <c r="Y21" s="500"/>
      <c r="Z21" s="500"/>
      <c r="AA21" s="500"/>
      <c r="AB21" s="500"/>
      <c r="AC21" s="500"/>
      <c r="AD21" s="500">
        <v>2585</v>
      </c>
      <c r="AE21" s="500"/>
      <c r="AF21" s="500"/>
      <c r="AG21" s="500"/>
      <c r="AH21" s="500"/>
      <c r="AI21" s="500"/>
      <c r="AJ21" s="500"/>
      <c r="AK21" s="500">
        <v>2469</v>
      </c>
      <c r="AL21" s="500"/>
      <c r="AM21" s="500"/>
      <c r="AN21" s="500"/>
      <c r="AO21" s="500"/>
      <c r="AP21" s="500"/>
      <c r="AQ21" s="500"/>
      <c r="AR21" s="500"/>
      <c r="AS21" s="500"/>
      <c r="AT21" s="500"/>
      <c r="AU21" s="500"/>
      <c r="AV21" s="500"/>
      <c r="AW21" s="500"/>
      <c r="AX21" s="512"/>
    </row>
    <row r="22" spans="1:50" ht="24.75" customHeight="1" x14ac:dyDescent="0.15">
      <c r="A22" s="377"/>
      <c r="B22" s="378"/>
      <c r="C22" s="378"/>
      <c r="D22" s="378"/>
      <c r="E22" s="378"/>
      <c r="F22" s="379"/>
      <c r="G22" s="498"/>
      <c r="H22" s="286" t="s">
        <v>102</v>
      </c>
      <c r="I22" s="286"/>
      <c r="J22" s="286"/>
      <c r="K22" s="286"/>
      <c r="L22" s="286"/>
      <c r="M22" s="286"/>
      <c r="N22" s="286"/>
      <c r="O22" s="286"/>
      <c r="P22" s="500">
        <v>2873</v>
      </c>
      <c r="Q22" s="500"/>
      <c r="R22" s="500"/>
      <c r="S22" s="500"/>
      <c r="T22" s="500"/>
      <c r="U22" s="500"/>
      <c r="V22" s="500"/>
      <c r="W22" s="500">
        <v>2866</v>
      </c>
      <c r="X22" s="500"/>
      <c r="Y22" s="500"/>
      <c r="Z22" s="500"/>
      <c r="AA22" s="500"/>
      <c r="AB22" s="500"/>
      <c r="AC22" s="500"/>
      <c r="AD22" s="500">
        <v>2563</v>
      </c>
      <c r="AE22" s="500"/>
      <c r="AF22" s="500"/>
      <c r="AG22" s="500"/>
      <c r="AH22" s="500"/>
      <c r="AI22" s="500"/>
      <c r="AJ22" s="500"/>
      <c r="AK22" s="509"/>
      <c r="AL22" s="509"/>
      <c r="AM22" s="509"/>
      <c r="AN22" s="509"/>
      <c r="AO22" s="509"/>
      <c r="AP22" s="509"/>
      <c r="AQ22" s="509"/>
      <c r="AR22" s="509"/>
      <c r="AS22" s="509"/>
      <c r="AT22" s="509"/>
      <c r="AU22" s="509"/>
      <c r="AV22" s="509"/>
      <c r="AW22" s="509"/>
      <c r="AX22" s="511"/>
    </row>
    <row r="23" spans="1:50" ht="24.75" customHeight="1" x14ac:dyDescent="0.15">
      <c r="A23" s="527"/>
      <c r="B23" s="528"/>
      <c r="C23" s="528"/>
      <c r="D23" s="528"/>
      <c r="E23" s="528"/>
      <c r="F23" s="580"/>
      <c r="G23" s="498"/>
      <c r="H23" s="501" t="s">
        <v>105</v>
      </c>
      <c r="I23" s="501"/>
      <c r="J23" s="501"/>
      <c r="K23" s="501"/>
      <c r="L23" s="501"/>
      <c r="M23" s="501"/>
      <c r="N23" s="501"/>
      <c r="O23" s="501"/>
      <c r="P23" s="502">
        <f>IF(P21=0, "-",P22/P21)</f>
        <v>1.1760130986492019</v>
      </c>
      <c r="Q23" s="502"/>
      <c r="R23" s="502"/>
      <c r="S23" s="502"/>
      <c r="T23" s="502"/>
      <c r="U23" s="502"/>
      <c r="V23" s="502"/>
      <c r="W23" s="502">
        <f t="shared" ref="W23" si="2">IF(W21=0, "-",W22/W21)</f>
        <v>1.1650406504065041</v>
      </c>
      <c r="X23" s="502"/>
      <c r="Y23" s="502"/>
      <c r="Z23" s="502"/>
      <c r="AA23" s="502"/>
      <c r="AB23" s="502"/>
      <c r="AC23" s="502"/>
      <c r="AD23" s="502">
        <f>IF(AD21=0, "-",AD22/AD21)</f>
        <v>0.99148936170212765</v>
      </c>
      <c r="AE23" s="502"/>
      <c r="AF23" s="502"/>
      <c r="AG23" s="502"/>
      <c r="AH23" s="502"/>
      <c r="AI23" s="502"/>
      <c r="AJ23" s="502"/>
      <c r="AK23" s="509"/>
      <c r="AL23" s="509"/>
      <c r="AM23" s="509"/>
      <c r="AN23" s="509"/>
      <c r="AO23" s="509"/>
      <c r="AP23" s="509"/>
      <c r="AQ23" s="510"/>
      <c r="AR23" s="509"/>
      <c r="AS23" s="509"/>
      <c r="AT23" s="509"/>
      <c r="AU23" s="509"/>
      <c r="AV23" s="509"/>
      <c r="AW23" s="509"/>
      <c r="AX23" s="511"/>
    </row>
    <row r="24" spans="1:50" ht="45" customHeight="1" x14ac:dyDescent="0.15">
      <c r="A24" s="627" t="s">
        <v>753</v>
      </c>
      <c r="B24" s="628"/>
      <c r="C24" s="503" t="s">
        <v>77</v>
      </c>
      <c r="D24" s="503"/>
      <c r="E24" s="503"/>
      <c r="F24" s="503"/>
      <c r="G24" s="503"/>
      <c r="H24" s="503"/>
      <c r="I24" s="503"/>
      <c r="J24" s="503"/>
      <c r="K24" s="504"/>
      <c r="L24" s="505" t="s">
        <v>751</v>
      </c>
      <c r="M24" s="505"/>
      <c r="N24" s="505"/>
      <c r="O24" s="505"/>
      <c r="P24" s="505"/>
      <c r="Q24" s="505"/>
      <c r="R24" s="505" t="s">
        <v>750</v>
      </c>
      <c r="S24" s="505"/>
      <c r="T24" s="505"/>
      <c r="U24" s="505"/>
      <c r="V24" s="505"/>
      <c r="W24" s="505"/>
      <c r="X24" s="506" t="s">
        <v>78</v>
      </c>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7"/>
    </row>
    <row r="25" spans="1:50" ht="27" customHeight="1" x14ac:dyDescent="0.15">
      <c r="A25" s="629"/>
      <c r="B25" s="630"/>
      <c r="C25" s="635" t="s">
        <v>767</v>
      </c>
      <c r="D25" s="635"/>
      <c r="E25" s="635"/>
      <c r="F25" s="635"/>
      <c r="G25" s="635"/>
      <c r="H25" s="635"/>
      <c r="I25" s="635"/>
      <c r="J25" s="635"/>
      <c r="K25" s="636"/>
      <c r="L25" s="521">
        <v>1076</v>
      </c>
      <c r="M25" s="522"/>
      <c r="N25" s="522"/>
      <c r="O25" s="522"/>
      <c r="P25" s="522"/>
      <c r="Q25" s="523"/>
      <c r="R25" s="637" t="s">
        <v>870</v>
      </c>
      <c r="S25" s="638"/>
      <c r="T25" s="638"/>
      <c r="U25" s="638"/>
      <c r="V25" s="638"/>
      <c r="W25" s="639"/>
      <c r="X25" s="640" t="s">
        <v>869</v>
      </c>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2"/>
    </row>
    <row r="26" spans="1:50" ht="27" customHeight="1" x14ac:dyDescent="0.15">
      <c r="A26" s="629"/>
      <c r="B26" s="630"/>
      <c r="C26" s="633" t="s">
        <v>768</v>
      </c>
      <c r="D26" s="633"/>
      <c r="E26" s="633"/>
      <c r="F26" s="633"/>
      <c r="G26" s="633"/>
      <c r="H26" s="633"/>
      <c r="I26" s="633"/>
      <c r="J26" s="633"/>
      <c r="K26" s="634"/>
      <c r="L26" s="521">
        <v>0</v>
      </c>
      <c r="M26" s="522"/>
      <c r="N26" s="522"/>
      <c r="O26" s="522"/>
      <c r="P26" s="522"/>
      <c r="Q26" s="523"/>
      <c r="R26" s="521" t="s">
        <v>870</v>
      </c>
      <c r="S26" s="522"/>
      <c r="T26" s="522"/>
      <c r="U26" s="522"/>
      <c r="V26" s="522"/>
      <c r="W26" s="523"/>
      <c r="X26" s="643"/>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5"/>
    </row>
    <row r="27" spans="1:50" ht="27" customHeight="1" x14ac:dyDescent="0.15">
      <c r="A27" s="629"/>
      <c r="B27" s="630"/>
      <c r="C27" s="633" t="s">
        <v>769</v>
      </c>
      <c r="D27" s="633"/>
      <c r="E27" s="633"/>
      <c r="F27" s="633"/>
      <c r="G27" s="633"/>
      <c r="H27" s="633"/>
      <c r="I27" s="633"/>
      <c r="J27" s="633"/>
      <c r="K27" s="634"/>
      <c r="L27" s="521">
        <v>1179</v>
      </c>
      <c r="M27" s="522"/>
      <c r="N27" s="522"/>
      <c r="O27" s="522"/>
      <c r="P27" s="522"/>
      <c r="Q27" s="523"/>
      <c r="R27" s="521" t="s">
        <v>870</v>
      </c>
      <c r="S27" s="522"/>
      <c r="T27" s="522"/>
      <c r="U27" s="522"/>
      <c r="V27" s="522"/>
      <c r="W27" s="523"/>
      <c r="X27" s="643"/>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5"/>
    </row>
    <row r="28" spans="1:50" ht="27" hidden="1" customHeight="1" x14ac:dyDescent="0.15">
      <c r="A28" s="629"/>
      <c r="B28" s="630"/>
      <c r="C28" s="633"/>
      <c r="D28" s="633"/>
      <c r="E28" s="633"/>
      <c r="F28" s="633"/>
      <c r="G28" s="633"/>
      <c r="H28" s="633"/>
      <c r="I28" s="633"/>
      <c r="J28" s="633"/>
      <c r="K28" s="634"/>
      <c r="L28" s="521"/>
      <c r="M28" s="522"/>
      <c r="N28" s="522"/>
      <c r="O28" s="522"/>
      <c r="P28" s="522"/>
      <c r="Q28" s="523"/>
      <c r="R28" s="521"/>
      <c r="S28" s="522"/>
      <c r="T28" s="522"/>
      <c r="U28" s="522"/>
      <c r="V28" s="522"/>
      <c r="W28" s="523"/>
      <c r="X28" s="643"/>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5"/>
    </row>
    <row r="29" spans="1:50" ht="27" hidden="1" customHeight="1" x14ac:dyDescent="0.15">
      <c r="A29" s="629"/>
      <c r="B29" s="630"/>
      <c r="C29" s="633"/>
      <c r="D29" s="633"/>
      <c r="E29" s="633"/>
      <c r="F29" s="633"/>
      <c r="G29" s="633"/>
      <c r="H29" s="633"/>
      <c r="I29" s="633"/>
      <c r="J29" s="633"/>
      <c r="K29" s="634"/>
      <c r="L29" s="521"/>
      <c r="M29" s="522"/>
      <c r="N29" s="522"/>
      <c r="O29" s="522"/>
      <c r="P29" s="522"/>
      <c r="Q29" s="523"/>
      <c r="R29" s="521"/>
      <c r="S29" s="522"/>
      <c r="T29" s="522"/>
      <c r="U29" s="522"/>
      <c r="V29" s="522"/>
      <c r="W29" s="523"/>
      <c r="X29" s="643"/>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50" ht="27" hidden="1" customHeight="1" x14ac:dyDescent="0.15">
      <c r="A30" s="629"/>
      <c r="B30" s="630"/>
      <c r="C30" s="679" t="s">
        <v>108</v>
      </c>
      <c r="D30" s="679"/>
      <c r="E30" s="679"/>
      <c r="F30" s="679"/>
      <c r="G30" s="679"/>
      <c r="H30" s="679"/>
      <c r="I30" s="679"/>
      <c r="J30" s="679"/>
      <c r="K30" s="680"/>
      <c r="L30" s="681">
        <f>L31-SUM(L25:L29)</f>
        <v>0</v>
      </c>
      <c r="M30" s="682"/>
      <c r="N30" s="682"/>
      <c r="O30" s="682"/>
      <c r="P30" s="682"/>
      <c r="Q30" s="683"/>
      <c r="R30" s="684" t="e">
        <f>R31-SUM(R25:R29)</f>
        <v>#VALUE!</v>
      </c>
      <c r="S30" s="685"/>
      <c r="T30" s="685"/>
      <c r="U30" s="685"/>
      <c r="V30" s="685"/>
      <c r="W30" s="686"/>
      <c r="X30" s="643"/>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5"/>
    </row>
    <row r="31" spans="1:50" ht="27" customHeight="1" thickBot="1" x14ac:dyDescent="0.2">
      <c r="A31" s="631"/>
      <c r="B31" s="632"/>
      <c r="C31" s="687" t="s">
        <v>16</v>
      </c>
      <c r="D31" s="687"/>
      <c r="E31" s="687"/>
      <c r="F31" s="687"/>
      <c r="G31" s="687"/>
      <c r="H31" s="687"/>
      <c r="I31" s="687"/>
      <c r="J31" s="687"/>
      <c r="K31" s="688"/>
      <c r="L31" s="689">
        <f>AK14</f>
        <v>2255</v>
      </c>
      <c r="M31" s="690"/>
      <c r="N31" s="690"/>
      <c r="O31" s="690"/>
      <c r="P31" s="690"/>
      <c r="Q31" s="691"/>
      <c r="R31" s="689" t="str">
        <f>AR14</f>
        <v>-</v>
      </c>
      <c r="S31" s="690"/>
      <c r="T31" s="690"/>
      <c r="U31" s="690"/>
      <c r="V31" s="690"/>
      <c r="W31" s="691"/>
      <c r="X31" s="646"/>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772</v>
      </c>
      <c r="AR33" s="248"/>
      <c r="AS33" s="249" t="s">
        <v>61</v>
      </c>
      <c r="AT33" s="250"/>
      <c r="AU33" s="251">
        <v>3</v>
      </c>
      <c r="AV33" s="251"/>
      <c r="AW33" s="255" t="s">
        <v>57</v>
      </c>
      <c r="AX33" s="266"/>
    </row>
    <row r="34" spans="1:51" ht="30" customHeight="1" x14ac:dyDescent="0.15">
      <c r="A34" s="168"/>
      <c r="B34" s="166"/>
      <c r="C34" s="166"/>
      <c r="D34" s="166"/>
      <c r="E34" s="166"/>
      <c r="F34" s="167"/>
      <c r="G34" s="208" t="s">
        <v>865</v>
      </c>
      <c r="H34" s="209"/>
      <c r="I34" s="209"/>
      <c r="J34" s="209"/>
      <c r="K34" s="209"/>
      <c r="L34" s="209"/>
      <c r="M34" s="209"/>
      <c r="N34" s="209"/>
      <c r="O34" s="210"/>
      <c r="P34" s="151" t="s">
        <v>770</v>
      </c>
      <c r="Q34" s="151"/>
      <c r="R34" s="151"/>
      <c r="S34" s="151"/>
      <c r="T34" s="151"/>
      <c r="U34" s="151"/>
      <c r="V34" s="151"/>
      <c r="W34" s="151"/>
      <c r="X34" s="172"/>
      <c r="Y34" s="175" t="s">
        <v>8</v>
      </c>
      <c r="Z34" s="176"/>
      <c r="AA34" s="177"/>
      <c r="AB34" s="127" t="s">
        <v>771</v>
      </c>
      <c r="AC34" s="127"/>
      <c r="AD34" s="127"/>
      <c r="AE34" s="135">
        <v>1</v>
      </c>
      <c r="AF34" s="136"/>
      <c r="AG34" s="136"/>
      <c r="AH34" s="136"/>
      <c r="AI34" s="135">
        <v>1</v>
      </c>
      <c r="AJ34" s="136"/>
      <c r="AK34" s="136"/>
      <c r="AL34" s="136"/>
      <c r="AM34" s="135" t="s">
        <v>781</v>
      </c>
      <c r="AN34" s="136"/>
      <c r="AO34" s="136"/>
      <c r="AP34" s="136"/>
      <c r="AQ34" s="205"/>
      <c r="AR34" s="206"/>
      <c r="AS34" s="206"/>
      <c r="AT34" s="207"/>
      <c r="AU34" s="128"/>
      <c r="AV34" s="129"/>
      <c r="AW34" s="129"/>
      <c r="AX34" s="130"/>
    </row>
    <row r="35" spans="1:51" ht="30"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771</v>
      </c>
      <c r="AC35" s="134"/>
      <c r="AD35" s="134"/>
      <c r="AE35" s="135">
        <v>1</v>
      </c>
      <c r="AF35" s="136"/>
      <c r="AG35" s="136"/>
      <c r="AH35" s="136"/>
      <c r="AI35" s="135">
        <v>1</v>
      </c>
      <c r="AJ35" s="136"/>
      <c r="AK35" s="136"/>
      <c r="AL35" s="136"/>
      <c r="AM35" s="135">
        <v>1</v>
      </c>
      <c r="AN35" s="136"/>
      <c r="AO35" s="136"/>
      <c r="AP35" s="136"/>
      <c r="AQ35" s="137" t="s">
        <v>772</v>
      </c>
      <c r="AR35" s="138"/>
      <c r="AS35" s="138"/>
      <c r="AT35" s="139"/>
      <c r="AU35" s="136">
        <v>1</v>
      </c>
      <c r="AV35" s="136"/>
      <c r="AW35" s="136"/>
      <c r="AX35" s="140"/>
    </row>
    <row r="36" spans="1:51" ht="30"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781</v>
      </c>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783</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6" t="s">
        <v>310</v>
      </c>
      <c r="B67" s="727"/>
      <c r="C67" s="727"/>
      <c r="D67" s="727"/>
      <c r="E67" s="727"/>
      <c r="F67" s="728"/>
      <c r="G67" s="732"/>
      <c r="H67" s="503" t="s">
        <v>55</v>
      </c>
      <c r="I67" s="503"/>
      <c r="J67" s="503"/>
      <c r="K67" s="503"/>
      <c r="L67" s="503"/>
      <c r="M67" s="503"/>
      <c r="N67" s="503"/>
      <c r="O67" s="504"/>
      <c r="P67" s="506" t="s">
        <v>39</v>
      </c>
      <c r="Q67" s="503"/>
      <c r="R67" s="503"/>
      <c r="S67" s="503"/>
      <c r="T67" s="503"/>
      <c r="U67" s="503"/>
      <c r="V67" s="504"/>
      <c r="W67" s="737" t="s">
        <v>311</v>
      </c>
      <c r="X67" s="738"/>
      <c r="Y67" s="741"/>
      <c r="Z67" s="741"/>
      <c r="AA67" s="742"/>
      <c r="AB67" s="506" t="s">
        <v>6</v>
      </c>
      <c r="AC67" s="503"/>
      <c r="AD67" s="504"/>
      <c r="AE67" s="238" t="s">
        <v>517</v>
      </c>
      <c r="AF67" s="238"/>
      <c r="AG67" s="238"/>
      <c r="AH67" s="238"/>
      <c r="AI67" s="238" t="s">
        <v>388</v>
      </c>
      <c r="AJ67" s="238"/>
      <c r="AK67" s="238"/>
      <c r="AL67" s="240"/>
      <c r="AM67" s="238" t="s">
        <v>746</v>
      </c>
      <c r="AN67" s="238"/>
      <c r="AO67" s="238"/>
      <c r="AP67" s="240"/>
      <c r="AQ67" s="506" t="s">
        <v>60</v>
      </c>
      <c r="AR67" s="503"/>
      <c r="AS67" s="503"/>
      <c r="AT67" s="504"/>
      <c r="AU67" s="774" t="s">
        <v>47</v>
      </c>
      <c r="AV67" s="774"/>
      <c r="AW67" s="774"/>
      <c r="AX67" s="775"/>
      <c r="AY67">
        <f>COUNTA($H$69)</f>
        <v>0</v>
      </c>
    </row>
    <row r="68" spans="1:51" ht="18.75" hidden="1" customHeight="1" x14ac:dyDescent="0.15">
      <c r="A68" s="729"/>
      <c r="B68" s="730"/>
      <c r="C68" s="730"/>
      <c r="D68" s="730"/>
      <c r="E68" s="730"/>
      <c r="F68" s="731"/>
      <c r="G68" s="733"/>
      <c r="H68" s="734"/>
      <c r="I68" s="734"/>
      <c r="J68" s="734"/>
      <c r="K68" s="734"/>
      <c r="L68" s="734"/>
      <c r="M68" s="734"/>
      <c r="N68" s="734"/>
      <c r="O68" s="735"/>
      <c r="P68" s="736"/>
      <c r="Q68" s="734"/>
      <c r="R68" s="734"/>
      <c r="S68" s="734"/>
      <c r="T68" s="734"/>
      <c r="U68" s="734"/>
      <c r="V68" s="735"/>
      <c r="W68" s="739"/>
      <c r="X68" s="740"/>
      <c r="Y68" s="743"/>
      <c r="Z68" s="743"/>
      <c r="AA68" s="744"/>
      <c r="AB68" s="736"/>
      <c r="AC68" s="734"/>
      <c r="AD68" s="735"/>
      <c r="AE68" s="239"/>
      <c r="AF68" s="239"/>
      <c r="AG68" s="239"/>
      <c r="AH68" s="239"/>
      <c r="AI68" s="239"/>
      <c r="AJ68" s="239"/>
      <c r="AK68" s="239"/>
      <c r="AL68" s="241"/>
      <c r="AM68" s="239"/>
      <c r="AN68" s="239"/>
      <c r="AO68" s="239"/>
      <c r="AP68" s="241"/>
      <c r="AQ68" s="489"/>
      <c r="AR68" s="251"/>
      <c r="AS68" s="734" t="s">
        <v>61</v>
      </c>
      <c r="AT68" s="735"/>
      <c r="AU68" s="251"/>
      <c r="AV68" s="251"/>
      <c r="AW68" s="734" t="s">
        <v>312</v>
      </c>
      <c r="AX68" s="776"/>
      <c r="AY68">
        <f>$AY$67</f>
        <v>0</v>
      </c>
    </row>
    <row r="69" spans="1:51" ht="23.25" hidden="1" customHeight="1" x14ac:dyDescent="0.15">
      <c r="A69" s="729"/>
      <c r="B69" s="730"/>
      <c r="C69" s="730"/>
      <c r="D69" s="730"/>
      <c r="E69" s="730"/>
      <c r="F69" s="731"/>
      <c r="G69" s="777" t="s">
        <v>313</v>
      </c>
      <c r="H69" s="779"/>
      <c r="I69" s="780"/>
      <c r="J69" s="780"/>
      <c r="K69" s="780"/>
      <c r="L69" s="780"/>
      <c r="M69" s="780"/>
      <c r="N69" s="780"/>
      <c r="O69" s="781"/>
      <c r="P69" s="779"/>
      <c r="Q69" s="780"/>
      <c r="R69" s="780"/>
      <c r="S69" s="780"/>
      <c r="T69" s="780"/>
      <c r="U69" s="780"/>
      <c r="V69" s="781"/>
      <c r="W69" s="785"/>
      <c r="X69" s="786"/>
      <c r="Y69" s="758" t="s">
        <v>8</v>
      </c>
      <c r="Z69" s="758"/>
      <c r="AA69" s="759"/>
      <c r="AB69" s="760" t="s">
        <v>331</v>
      </c>
      <c r="AC69" s="760"/>
      <c r="AD69" s="760"/>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9"/>
      <c r="B70" s="730"/>
      <c r="C70" s="730"/>
      <c r="D70" s="730"/>
      <c r="E70" s="730"/>
      <c r="F70" s="731"/>
      <c r="G70" s="748"/>
      <c r="H70" s="782"/>
      <c r="I70" s="783"/>
      <c r="J70" s="783"/>
      <c r="K70" s="783"/>
      <c r="L70" s="783"/>
      <c r="M70" s="783"/>
      <c r="N70" s="783"/>
      <c r="O70" s="784"/>
      <c r="P70" s="782"/>
      <c r="Q70" s="783"/>
      <c r="R70" s="783"/>
      <c r="S70" s="783"/>
      <c r="T70" s="783"/>
      <c r="U70" s="783"/>
      <c r="V70" s="784"/>
      <c r="W70" s="787"/>
      <c r="X70" s="788"/>
      <c r="Y70" s="791" t="s">
        <v>34</v>
      </c>
      <c r="Z70" s="791"/>
      <c r="AA70" s="792"/>
      <c r="AB70" s="793" t="s">
        <v>331</v>
      </c>
      <c r="AC70" s="793"/>
      <c r="AD70" s="793"/>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9"/>
      <c r="B71" s="730"/>
      <c r="C71" s="730"/>
      <c r="D71" s="730"/>
      <c r="E71" s="730"/>
      <c r="F71" s="731"/>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332</v>
      </c>
      <c r="AC71" s="794"/>
      <c r="AD71" s="794"/>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9" t="s">
        <v>323</v>
      </c>
      <c r="B72" s="730"/>
      <c r="C72" s="730"/>
      <c r="D72" s="730"/>
      <c r="E72" s="730"/>
      <c r="F72" s="731"/>
      <c r="G72" s="748" t="s">
        <v>314</v>
      </c>
      <c r="H72" s="749"/>
      <c r="I72" s="749"/>
      <c r="J72" s="749"/>
      <c r="K72" s="749"/>
      <c r="L72" s="749"/>
      <c r="M72" s="749"/>
      <c r="N72" s="749"/>
      <c r="O72" s="749"/>
      <c r="P72" s="749"/>
      <c r="Q72" s="749"/>
      <c r="R72" s="749"/>
      <c r="S72" s="749"/>
      <c r="T72" s="749"/>
      <c r="U72" s="749"/>
      <c r="V72" s="749"/>
      <c r="W72" s="752" t="s">
        <v>333</v>
      </c>
      <c r="X72" s="753"/>
      <c r="Y72" s="758" t="s">
        <v>8</v>
      </c>
      <c r="Z72" s="758"/>
      <c r="AA72" s="759"/>
      <c r="AB72" s="760" t="s">
        <v>331</v>
      </c>
      <c r="AC72" s="760"/>
      <c r="AD72" s="760"/>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9"/>
      <c r="B73" s="730"/>
      <c r="C73" s="730"/>
      <c r="D73" s="730"/>
      <c r="E73" s="730"/>
      <c r="F73" s="731"/>
      <c r="G73" s="748"/>
      <c r="H73" s="750"/>
      <c r="I73" s="750"/>
      <c r="J73" s="750"/>
      <c r="K73" s="750"/>
      <c r="L73" s="750"/>
      <c r="M73" s="750"/>
      <c r="N73" s="750"/>
      <c r="O73" s="750"/>
      <c r="P73" s="750"/>
      <c r="Q73" s="750"/>
      <c r="R73" s="750"/>
      <c r="S73" s="750"/>
      <c r="T73" s="750"/>
      <c r="U73" s="750"/>
      <c r="V73" s="750"/>
      <c r="W73" s="754"/>
      <c r="X73" s="755"/>
      <c r="Y73" s="791" t="s">
        <v>34</v>
      </c>
      <c r="Z73" s="791"/>
      <c r="AA73" s="792"/>
      <c r="AB73" s="793" t="s">
        <v>331</v>
      </c>
      <c r="AC73" s="793"/>
      <c r="AD73" s="793"/>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5"/>
      <c r="B74" s="746"/>
      <c r="C74" s="746"/>
      <c r="D74" s="746"/>
      <c r="E74" s="746"/>
      <c r="F74" s="747"/>
      <c r="G74" s="748"/>
      <c r="H74" s="751"/>
      <c r="I74" s="751"/>
      <c r="J74" s="751"/>
      <c r="K74" s="751"/>
      <c r="L74" s="751"/>
      <c r="M74" s="751"/>
      <c r="N74" s="751"/>
      <c r="O74" s="751"/>
      <c r="P74" s="751"/>
      <c r="Q74" s="751"/>
      <c r="R74" s="751"/>
      <c r="S74" s="751"/>
      <c r="T74" s="751"/>
      <c r="U74" s="751"/>
      <c r="V74" s="751"/>
      <c r="W74" s="756"/>
      <c r="X74" s="757"/>
      <c r="Y74" s="791" t="s">
        <v>9</v>
      </c>
      <c r="Z74" s="791"/>
      <c r="AA74" s="792"/>
      <c r="AB74" s="794" t="s">
        <v>332</v>
      </c>
      <c r="AC74" s="794"/>
      <c r="AD74" s="794"/>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5" t="s">
        <v>310</v>
      </c>
      <c r="B75" s="796"/>
      <c r="C75" s="796"/>
      <c r="D75" s="796"/>
      <c r="E75" s="796"/>
      <c r="F75" s="797"/>
      <c r="G75" s="801"/>
      <c r="H75" s="243" t="s">
        <v>55</v>
      </c>
      <c r="I75" s="243"/>
      <c r="J75" s="243"/>
      <c r="K75" s="243"/>
      <c r="L75" s="243"/>
      <c r="M75" s="243"/>
      <c r="N75" s="243"/>
      <c r="O75" s="244"/>
      <c r="P75" s="242" t="s">
        <v>39</v>
      </c>
      <c r="Q75" s="243"/>
      <c r="R75" s="243"/>
      <c r="S75" s="243"/>
      <c r="T75" s="243"/>
      <c r="U75" s="243"/>
      <c r="V75" s="243"/>
      <c r="W75" s="243"/>
      <c r="X75" s="244"/>
      <c r="Y75" s="804"/>
      <c r="Z75" s="805"/>
      <c r="AA75" s="806"/>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10" t="s">
        <v>47</v>
      </c>
      <c r="AV75" s="811"/>
      <c r="AW75" s="811"/>
      <c r="AX75" s="812"/>
      <c r="AY75">
        <f>COUNTA($H$77)</f>
        <v>0</v>
      </c>
    </row>
    <row r="76" spans="1:51" ht="18.75" hidden="1" customHeight="1" x14ac:dyDescent="0.15">
      <c r="A76" s="798"/>
      <c r="B76" s="799"/>
      <c r="C76" s="799"/>
      <c r="D76" s="799"/>
      <c r="E76" s="799"/>
      <c r="F76" s="800"/>
      <c r="G76" s="802"/>
      <c r="H76" s="249"/>
      <c r="I76" s="249"/>
      <c r="J76" s="249"/>
      <c r="K76" s="249"/>
      <c r="L76" s="249"/>
      <c r="M76" s="249"/>
      <c r="N76" s="249"/>
      <c r="O76" s="250"/>
      <c r="P76" s="803"/>
      <c r="Q76" s="249"/>
      <c r="R76" s="249"/>
      <c r="S76" s="249"/>
      <c r="T76" s="249"/>
      <c r="U76" s="249"/>
      <c r="V76" s="249"/>
      <c r="W76" s="249"/>
      <c r="X76" s="250"/>
      <c r="Y76" s="807"/>
      <c r="Z76" s="808"/>
      <c r="AA76" s="809"/>
      <c r="AB76" s="803"/>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17"/>
      <c r="AY76">
        <f>$AY$75</f>
        <v>0</v>
      </c>
    </row>
    <row r="77" spans="1:51" ht="23.25" hidden="1" customHeight="1" x14ac:dyDescent="0.15">
      <c r="A77" s="798"/>
      <c r="B77" s="799"/>
      <c r="C77" s="799"/>
      <c r="D77" s="799"/>
      <c r="E77" s="799"/>
      <c r="F77" s="800"/>
      <c r="G77" s="761" t="s">
        <v>313</v>
      </c>
      <c r="H77" s="151"/>
      <c r="I77" s="151"/>
      <c r="J77" s="151"/>
      <c r="K77" s="151"/>
      <c r="L77" s="151"/>
      <c r="M77" s="151"/>
      <c r="N77" s="151"/>
      <c r="O77" s="172"/>
      <c r="P77" s="151"/>
      <c r="Q77" s="151"/>
      <c r="R77" s="151"/>
      <c r="S77" s="151"/>
      <c r="T77" s="151"/>
      <c r="U77" s="151"/>
      <c r="V77" s="151"/>
      <c r="W77" s="151"/>
      <c r="X77" s="172"/>
      <c r="Y77" s="818" t="s">
        <v>8</v>
      </c>
      <c r="Z77" s="819"/>
      <c r="AA77" s="820"/>
      <c r="AB77" s="821"/>
      <c r="AC77" s="821"/>
      <c r="AD77" s="821"/>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8"/>
      <c r="B78" s="799"/>
      <c r="C78" s="799"/>
      <c r="D78" s="799"/>
      <c r="E78" s="799"/>
      <c r="F78" s="800"/>
      <c r="G78" s="762"/>
      <c r="H78" s="154"/>
      <c r="I78" s="154"/>
      <c r="J78" s="154"/>
      <c r="K78" s="154"/>
      <c r="L78" s="154"/>
      <c r="M78" s="154"/>
      <c r="N78" s="154"/>
      <c r="O78" s="173"/>
      <c r="P78" s="154"/>
      <c r="Q78" s="154"/>
      <c r="R78" s="154"/>
      <c r="S78" s="154"/>
      <c r="T78" s="154"/>
      <c r="U78" s="154"/>
      <c r="V78" s="154"/>
      <c r="W78" s="154"/>
      <c r="X78" s="173"/>
      <c r="Y78" s="814" t="s">
        <v>34</v>
      </c>
      <c r="Z78" s="815"/>
      <c r="AA78" s="816"/>
      <c r="AB78" s="764"/>
      <c r="AC78" s="764"/>
      <c r="AD78" s="764"/>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8"/>
      <c r="B79" s="799"/>
      <c r="C79" s="799"/>
      <c r="D79" s="799"/>
      <c r="E79" s="799"/>
      <c r="F79" s="800"/>
      <c r="G79" s="763"/>
      <c r="H79" s="157"/>
      <c r="I79" s="157"/>
      <c r="J79" s="157"/>
      <c r="K79" s="157"/>
      <c r="L79" s="157"/>
      <c r="M79" s="157"/>
      <c r="N79" s="157"/>
      <c r="O79" s="174"/>
      <c r="P79" s="154"/>
      <c r="Q79" s="154"/>
      <c r="R79" s="154"/>
      <c r="S79" s="154"/>
      <c r="T79" s="154"/>
      <c r="U79" s="154"/>
      <c r="V79" s="154"/>
      <c r="W79" s="154"/>
      <c r="X79" s="173"/>
      <c r="Y79" s="242" t="s">
        <v>9</v>
      </c>
      <c r="Z79" s="243"/>
      <c r="AA79" s="244"/>
      <c r="AB79" s="813" t="s">
        <v>315</v>
      </c>
      <c r="AC79" s="813"/>
      <c r="AD79" s="813"/>
      <c r="AE79" s="716"/>
      <c r="AF79" s="717"/>
      <c r="AG79" s="717"/>
      <c r="AH79" s="717"/>
      <c r="AI79" s="716"/>
      <c r="AJ79" s="717"/>
      <c r="AK79" s="717"/>
      <c r="AL79" s="717"/>
      <c r="AM79" s="716"/>
      <c r="AN79" s="717"/>
      <c r="AO79" s="717"/>
      <c r="AP79" s="717"/>
      <c r="AQ79" s="137"/>
      <c r="AR79" s="138"/>
      <c r="AS79" s="138"/>
      <c r="AT79" s="139"/>
      <c r="AU79" s="136"/>
      <c r="AV79" s="136"/>
      <c r="AW79" s="136"/>
      <c r="AX79" s="140"/>
      <c r="AY79">
        <f t="shared" si="8"/>
        <v>0</v>
      </c>
    </row>
    <row r="80" spans="1:51" ht="69.75" hidden="1" customHeight="1" x14ac:dyDescent="0.15">
      <c r="A80" s="658" t="s">
        <v>326</v>
      </c>
      <c r="B80" s="659"/>
      <c r="C80" s="659"/>
      <c r="D80" s="659"/>
      <c r="E80" s="660" t="s">
        <v>316</v>
      </c>
      <c r="F80" s="661"/>
      <c r="G80" s="79" t="s">
        <v>314</v>
      </c>
      <c r="H80" s="822"/>
      <c r="I80" s="823"/>
      <c r="J80" s="823"/>
      <c r="K80" s="823"/>
      <c r="L80" s="823"/>
      <c r="M80" s="823"/>
      <c r="N80" s="823"/>
      <c r="O80" s="824"/>
      <c r="P80" s="283"/>
      <c r="Q80" s="283"/>
      <c r="R80" s="283"/>
      <c r="S80" s="283"/>
      <c r="T80" s="283"/>
      <c r="U80" s="283"/>
      <c r="V80" s="283"/>
      <c r="W80" s="283"/>
      <c r="X80" s="283"/>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c r="AY80">
        <f t="shared" si="8"/>
        <v>0</v>
      </c>
    </row>
    <row r="81" spans="1:60" ht="22.5" hidden="1" customHeight="1" x14ac:dyDescent="0.15">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5" t="s">
        <v>306</v>
      </c>
      <c r="AP81" s="766"/>
      <c r="AQ81" s="767"/>
      <c r="AR81" s="77" t="s">
        <v>773</v>
      </c>
      <c r="AS81" s="88"/>
      <c r="AT81" s="88"/>
      <c r="AU81" s="88"/>
      <c r="AV81" s="88"/>
      <c r="AW81" s="88"/>
      <c r="AX81" s="89"/>
      <c r="AY81">
        <f>COUNTIF($AR$81,"☑")</f>
        <v>0</v>
      </c>
    </row>
    <row r="82" spans="1:60" ht="21.95" hidden="1" customHeight="1" x14ac:dyDescent="0.15">
      <c r="A82" s="662" t="s">
        <v>56</v>
      </c>
      <c r="B82" s="649" t="s">
        <v>53</v>
      </c>
      <c r="C82" s="650"/>
      <c r="D82" s="650"/>
      <c r="E82" s="650"/>
      <c r="F82" s="651"/>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3"/>
      <c r="B83" s="652"/>
      <c r="C83" s="490"/>
      <c r="D83" s="490"/>
      <c r="E83" s="490"/>
      <c r="F83" s="491"/>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3"/>
      <c r="B84" s="652"/>
      <c r="C84" s="490"/>
      <c r="D84" s="490"/>
      <c r="E84" s="490"/>
      <c r="F84" s="491"/>
      <c r="G84" s="692"/>
      <c r="H84" s="692"/>
      <c r="I84" s="692"/>
      <c r="J84" s="692"/>
      <c r="K84" s="692"/>
      <c r="L84" s="692"/>
      <c r="M84" s="692"/>
      <c r="N84" s="692"/>
      <c r="O84" s="692"/>
      <c r="P84" s="692"/>
      <c r="Q84" s="692"/>
      <c r="R84" s="692"/>
      <c r="S84" s="692"/>
      <c r="T84" s="692"/>
      <c r="U84" s="692"/>
      <c r="V84" s="692"/>
      <c r="W84" s="692"/>
      <c r="X84" s="692"/>
      <c r="Y84" s="692"/>
      <c r="Z84" s="692"/>
      <c r="AA84" s="693"/>
      <c r="AB84" s="768"/>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69"/>
      <c r="AY84">
        <f t="shared" ref="AY84:AY91" si="9">$AY$82</f>
        <v>0</v>
      </c>
    </row>
    <row r="85" spans="1:60" ht="21.95" hidden="1" customHeight="1" x14ac:dyDescent="0.15">
      <c r="A85" s="663"/>
      <c r="B85" s="652"/>
      <c r="C85" s="490"/>
      <c r="D85" s="490"/>
      <c r="E85" s="490"/>
      <c r="F85" s="491"/>
      <c r="G85" s="694"/>
      <c r="H85" s="694"/>
      <c r="I85" s="694"/>
      <c r="J85" s="694"/>
      <c r="K85" s="694"/>
      <c r="L85" s="694"/>
      <c r="M85" s="694"/>
      <c r="N85" s="694"/>
      <c r="O85" s="694"/>
      <c r="P85" s="694"/>
      <c r="Q85" s="694"/>
      <c r="R85" s="694"/>
      <c r="S85" s="694"/>
      <c r="T85" s="694"/>
      <c r="U85" s="694"/>
      <c r="V85" s="694"/>
      <c r="W85" s="694"/>
      <c r="X85" s="694"/>
      <c r="Y85" s="694"/>
      <c r="Z85" s="694"/>
      <c r="AA85" s="695"/>
      <c r="AB85" s="770"/>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1"/>
      <c r="AY85">
        <f t="shared" si="9"/>
        <v>0</v>
      </c>
      <c r="AZ85" s="5"/>
      <c r="BA85" s="5"/>
      <c r="BB85" s="5"/>
      <c r="BC85" s="5"/>
    </row>
    <row r="86" spans="1:60" ht="21.95" hidden="1" customHeight="1" x14ac:dyDescent="0.15">
      <c r="A86" s="663"/>
      <c r="B86" s="653"/>
      <c r="C86" s="654"/>
      <c r="D86" s="654"/>
      <c r="E86" s="654"/>
      <c r="F86" s="655"/>
      <c r="G86" s="696"/>
      <c r="H86" s="696"/>
      <c r="I86" s="696"/>
      <c r="J86" s="696"/>
      <c r="K86" s="696"/>
      <c r="L86" s="696"/>
      <c r="M86" s="696"/>
      <c r="N86" s="696"/>
      <c r="O86" s="696"/>
      <c r="P86" s="696"/>
      <c r="Q86" s="696"/>
      <c r="R86" s="696"/>
      <c r="S86" s="696"/>
      <c r="T86" s="696"/>
      <c r="U86" s="696"/>
      <c r="V86" s="696"/>
      <c r="W86" s="696"/>
      <c r="X86" s="696"/>
      <c r="Y86" s="696"/>
      <c r="Z86" s="696"/>
      <c r="AA86" s="697"/>
      <c r="AB86" s="772"/>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3"/>
      <c r="AY86">
        <f t="shared" si="9"/>
        <v>0</v>
      </c>
      <c r="AZ86" s="5"/>
      <c r="BA86" s="5"/>
      <c r="BB86" s="5"/>
      <c r="BC86" s="5"/>
      <c r="BD86" s="5"/>
      <c r="BE86" s="5"/>
      <c r="BF86" s="5"/>
      <c r="BG86" s="5"/>
      <c r="BH86" s="5"/>
    </row>
    <row r="87" spans="1:60" ht="18.75" hidden="1" customHeight="1" x14ac:dyDescent="0.15">
      <c r="A87" s="663"/>
      <c r="B87" s="490" t="s">
        <v>54</v>
      </c>
      <c r="C87" s="490"/>
      <c r="D87" s="490"/>
      <c r="E87" s="490"/>
      <c r="F87" s="491"/>
      <c r="G87" s="252" t="s">
        <v>41</v>
      </c>
      <c r="H87" s="245"/>
      <c r="I87" s="245"/>
      <c r="J87" s="245"/>
      <c r="K87" s="245"/>
      <c r="L87" s="245"/>
      <c r="M87" s="245"/>
      <c r="N87" s="245"/>
      <c r="O87" s="253"/>
      <c r="P87" s="257" t="s">
        <v>43</v>
      </c>
      <c r="Q87" s="245"/>
      <c r="R87" s="245"/>
      <c r="S87" s="245"/>
      <c r="T87" s="245"/>
      <c r="U87" s="245"/>
      <c r="V87" s="245"/>
      <c r="W87" s="245"/>
      <c r="X87" s="253"/>
      <c r="Y87" s="492"/>
      <c r="Z87" s="493"/>
      <c r="AA87" s="494"/>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63"/>
      <c r="B88" s="490"/>
      <c r="C88" s="490"/>
      <c r="D88" s="490"/>
      <c r="E88" s="490"/>
      <c r="F88" s="491"/>
      <c r="G88" s="254"/>
      <c r="H88" s="255"/>
      <c r="I88" s="255"/>
      <c r="J88" s="255"/>
      <c r="K88" s="255"/>
      <c r="L88" s="255"/>
      <c r="M88" s="255"/>
      <c r="N88" s="255"/>
      <c r="O88" s="256"/>
      <c r="P88" s="258"/>
      <c r="Q88" s="255"/>
      <c r="R88" s="255"/>
      <c r="S88" s="255"/>
      <c r="T88" s="255"/>
      <c r="U88" s="255"/>
      <c r="V88" s="255"/>
      <c r="W88" s="255"/>
      <c r="X88" s="256"/>
      <c r="Y88" s="492"/>
      <c r="Z88" s="493"/>
      <c r="AA88" s="494"/>
      <c r="AB88" s="241"/>
      <c r="AC88" s="264"/>
      <c r="AD88" s="265"/>
      <c r="AE88" s="239"/>
      <c r="AF88" s="239"/>
      <c r="AG88" s="239"/>
      <c r="AH88" s="239"/>
      <c r="AI88" s="239"/>
      <c r="AJ88" s="239"/>
      <c r="AK88" s="239"/>
      <c r="AL88" s="241"/>
      <c r="AM88" s="239"/>
      <c r="AN88" s="239"/>
      <c r="AO88" s="239"/>
      <c r="AP88" s="241"/>
      <c r="AQ88" s="489"/>
      <c r="AR88" s="251"/>
      <c r="AS88" s="249" t="s">
        <v>61</v>
      </c>
      <c r="AT88" s="250"/>
      <c r="AU88" s="251"/>
      <c r="AV88" s="251"/>
      <c r="AW88" s="255" t="s">
        <v>57</v>
      </c>
      <c r="AX88" s="266"/>
      <c r="AY88">
        <f t="shared" si="9"/>
        <v>0</v>
      </c>
    </row>
    <row r="89" spans="1:60" ht="23.25" hidden="1" customHeight="1" x14ac:dyDescent="0.15">
      <c r="A89" s="663"/>
      <c r="B89" s="490"/>
      <c r="C89" s="490"/>
      <c r="D89" s="490"/>
      <c r="E89" s="490"/>
      <c r="F89" s="491"/>
      <c r="G89" s="665"/>
      <c r="H89" s="151"/>
      <c r="I89" s="151"/>
      <c r="J89" s="151"/>
      <c r="K89" s="151"/>
      <c r="L89" s="151"/>
      <c r="M89" s="151"/>
      <c r="N89" s="151"/>
      <c r="O89" s="172"/>
      <c r="P89" s="151"/>
      <c r="Q89" s="667"/>
      <c r="R89" s="667"/>
      <c r="S89" s="667"/>
      <c r="T89" s="667"/>
      <c r="U89" s="667"/>
      <c r="V89" s="667"/>
      <c r="W89" s="667"/>
      <c r="X89" s="668"/>
      <c r="Y89" s="671" t="s">
        <v>42</v>
      </c>
      <c r="Z89" s="672"/>
      <c r="AA89" s="673"/>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3"/>
      <c r="B90" s="490"/>
      <c r="C90" s="490"/>
      <c r="D90" s="490"/>
      <c r="E90" s="490"/>
      <c r="F90" s="491"/>
      <c r="G90" s="666"/>
      <c r="H90" s="154"/>
      <c r="I90" s="154"/>
      <c r="J90" s="154"/>
      <c r="K90" s="154"/>
      <c r="L90" s="154"/>
      <c r="M90" s="154"/>
      <c r="N90" s="154"/>
      <c r="O90" s="173"/>
      <c r="P90" s="669"/>
      <c r="Q90" s="669"/>
      <c r="R90" s="669"/>
      <c r="S90" s="669"/>
      <c r="T90" s="669"/>
      <c r="U90" s="669"/>
      <c r="V90" s="669"/>
      <c r="W90" s="669"/>
      <c r="X90" s="670"/>
      <c r="Y90" s="497" t="s">
        <v>34</v>
      </c>
      <c r="Z90" s="473"/>
      <c r="AA90" s="474"/>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3"/>
      <c r="B91" s="490"/>
      <c r="C91" s="490"/>
      <c r="D91" s="490"/>
      <c r="E91" s="490"/>
      <c r="F91" s="491"/>
      <c r="G91" s="666"/>
      <c r="H91" s="154"/>
      <c r="I91" s="154"/>
      <c r="J91" s="154"/>
      <c r="K91" s="154"/>
      <c r="L91" s="154"/>
      <c r="M91" s="154"/>
      <c r="N91" s="154"/>
      <c r="O91" s="173"/>
      <c r="P91" s="669"/>
      <c r="Q91" s="669"/>
      <c r="R91" s="669"/>
      <c r="S91" s="669"/>
      <c r="T91" s="669"/>
      <c r="U91" s="669"/>
      <c r="V91" s="669"/>
      <c r="W91" s="669"/>
      <c r="X91" s="670"/>
      <c r="Y91" s="257" t="s">
        <v>9</v>
      </c>
      <c r="Z91" s="245"/>
      <c r="AA91" s="253"/>
      <c r="AB91" s="508" t="s">
        <v>10</v>
      </c>
      <c r="AC91" s="508"/>
      <c r="AD91" s="508"/>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3"/>
      <c r="B92" s="649" t="s">
        <v>54</v>
      </c>
      <c r="C92" s="650"/>
      <c r="D92" s="650"/>
      <c r="E92" s="650"/>
      <c r="F92" s="651"/>
      <c r="G92" s="252" t="s">
        <v>41</v>
      </c>
      <c r="H92" s="245"/>
      <c r="I92" s="245"/>
      <c r="J92" s="245"/>
      <c r="K92" s="245"/>
      <c r="L92" s="245"/>
      <c r="M92" s="245"/>
      <c r="N92" s="245"/>
      <c r="O92" s="253"/>
      <c r="P92" s="257" t="s">
        <v>43</v>
      </c>
      <c r="Q92" s="245"/>
      <c r="R92" s="245"/>
      <c r="S92" s="245"/>
      <c r="T92" s="245"/>
      <c r="U92" s="245"/>
      <c r="V92" s="245"/>
      <c r="W92" s="245"/>
      <c r="X92" s="253"/>
      <c r="Y92" s="492"/>
      <c r="Z92" s="493"/>
      <c r="AA92" s="494"/>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63"/>
      <c r="B93" s="652"/>
      <c r="C93" s="490"/>
      <c r="D93" s="490"/>
      <c r="E93" s="490"/>
      <c r="F93" s="491"/>
      <c r="G93" s="254"/>
      <c r="H93" s="255"/>
      <c r="I93" s="255"/>
      <c r="J93" s="255"/>
      <c r="K93" s="255"/>
      <c r="L93" s="255"/>
      <c r="M93" s="255"/>
      <c r="N93" s="255"/>
      <c r="O93" s="256"/>
      <c r="P93" s="258"/>
      <c r="Q93" s="255"/>
      <c r="R93" s="255"/>
      <c r="S93" s="255"/>
      <c r="T93" s="255"/>
      <c r="U93" s="255"/>
      <c r="V93" s="255"/>
      <c r="W93" s="255"/>
      <c r="X93" s="256"/>
      <c r="Y93" s="492"/>
      <c r="Z93" s="493"/>
      <c r="AA93" s="494"/>
      <c r="AB93" s="241"/>
      <c r="AC93" s="264"/>
      <c r="AD93" s="265"/>
      <c r="AE93" s="239"/>
      <c r="AF93" s="239"/>
      <c r="AG93" s="239"/>
      <c r="AH93" s="239"/>
      <c r="AI93" s="239"/>
      <c r="AJ93" s="239"/>
      <c r="AK93" s="239"/>
      <c r="AL93" s="241"/>
      <c r="AM93" s="239"/>
      <c r="AN93" s="239"/>
      <c r="AO93" s="239"/>
      <c r="AP93" s="241"/>
      <c r="AQ93" s="489"/>
      <c r="AR93" s="251"/>
      <c r="AS93" s="249" t="s">
        <v>61</v>
      </c>
      <c r="AT93" s="250"/>
      <c r="AU93" s="251"/>
      <c r="AV93" s="251"/>
      <c r="AW93" s="255" t="s">
        <v>57</v>
      </c>
      <c r="AX93" s="266"/>
      <c r="AY93">
        <f>$AY$92</f>
        <v>0</v>
      </c>
    </row>
    <row r="94" spans="1:60" ht="23.25" hidden="1" customHeight="1" x14ac:dyDescent="0.15">
      <c r="A94" s="663"/>
      <c r="B94" s="652"/>
      <c r="C94" s="490"/>
      <c r="D94" s="490"/>
      <c r="E94" s="490"/>
      <c r="F94" s="491"/>
      <c r="G94" s="665"/>
      <c r="H94" s="151"/>
      <c r="I94" s="151"/>
      <c r="J94" s="151"/>
      <c r="K94" s="151"/>
      <c r="L94" s="151"/>
      <c r="M94" s="151"/>
      <c r="N94" s="151"/>
      <c r="O94" s="172"/>
      <c r="P94" s="151"/>
      <c r="Q94" s="667"/>
      <c r="R94" s="667"/>
      <c r="S94" s="667"/>
      <c r="T94" s="667"/>
      <c r="U94" s="667"/>
      <c r="V94" s="667"/>
      <c r="W94" s="667"/>
      <c r="X94" s="668"/>
      <c r="Y94" s="671" t="s">
        <v>42</v>
      </c>
      <c r="Z94" s="672"/>
      <c r="AA94" s="673"/>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3"/>
      <c r="B95" s="652"/>
      <c r="C95" s="490"/>
      <c r="D95" s="490"/>
      <c r="E95" s="490"/>
      <c r="F95" s="491"/>
      <c r="G95" s="666"/>
      <c r="H95" s="154"/>
      <c r="I95" s="154"/>
      <c r="J95" s="154"/>
      <c r="K95" s="154"/>
      <c r="L95" s="154"/>
      <c r="M95" s="154"/>
      <c r="N95" s="154"/>
      <c r="O95" s="173"/>
      <c r="P95" s="669"/>
      <c r="Q95" s="669"/>
      <c r="R95" s="669"/>
      <c r="S95" s="669"/>
      <c r="T95" s="669"/>
      <c r="U95" s="669"/>
      <c r="V95" s="669"/>
      <c r="W95" s="669"/>
      <c r="X95" s="670"/>
      <c r="Y95" s="497" t="s">
        <v>34</v>
      </c>
      <c r="Z95" s="473"/>
      <c r="AA95" s="474"/>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3"/>
      <c r="B96" s="653"/>
      <c r="C96" s="654"/>
      <c r="D96" s="654"/>
      <c r="E96" s="654"/>
      <c r="F96" s="655"/>
      <c r="G96" s="666"/>
      <c r="H96" s="154"/>
      <c r="I96" s="154"/>
      <c r="J96" s="154"/>
      <c r="K96" s="154"/>
      <c r="L96" s="154"/>
      <c r="M96" s="154"/>
      <c r="N96" s="154"/>
      <c r="O96" s="173"/>
      <c r="P96" s="669"/>
      <c r="Q96" s="669"/>
      <c r="R96" s="669"/>
      <c r="S96" s="669"/>
      <c r="T96" s="669"/>
      <c r="U96" s="669"/>
      <c r="V96" s="669"/>
      <c r="W96" s="669"/>
      <c r="X96" s="670"/>
      <c r="Y96" s="257" t="s">
        <v>9</v>
      </c>
      <c r="Z96" s="245"/>
      <c r="AA96" s="253"/>
      <c r="AB96" s="508" t="s">
        <v>10</v>
      </c>
      <c r="AC96" s="508"/>
      <c r="AD96" s="508"/>
      <c r="AE96" s="234"/>
      <c r="AF96" s="235"/>
      <c r="AG96" s="235"/>
      <c r="AH96" s="235"/>
      <c r="AI96" s="234"/>
      <c r="AJ96" s="235"/>
      <c r="AK96" s="235"/>
      <c r="AL96" s="235"/>
      <c r="AM96" s="234"/>
      <c r="AN96" s="235"/>
      <c r="AO96" s="235"/>
      <c r="AP96" s="235"/>
      <c r="AQ96" s="716"/>
      <c r="AR96" s="717"/>
      <c r="AS96" s="717"/>
      <c r="AT96" s="718"/>
      <c r="AU96" s="235"/>
      <c r="AV96" s="235"/>
      <c r="AW96" s="235"/>
      <c r="AX96" s="719"/>
      <c r="AY96">
        <f t="shared" si="10"/>
        <v>0</v>
      </c>
    </row>
    <row r="97" spans="1:51" ht="18.75" hidden="1" customHeight="1" x14ac:dyDescent="0.15">
      <c r="A97" s="663"/>
      <c r="B97" s="490" t="s">
        <v>54</v>
      </c>
      <c r="C97" s="490"/>
      <c r="D97" s="490"/>
      <c r="E97" s="490"/>
      <c r="F97" s="491"/>
      <c r="G97" s="252" t="s">
        <v>41</v>
      </c>
      <c r="H97" s="245"/>
      <c r="I97" s="245"/>
      <c r="J97" s="245"/>
      <c r="K97" s="245"/>
      <c r="L97" s="245"/>
      <c r="M97" s="245"/>
      <c r="N97" s="245"/>
      <c r="O97" s="253"/>
      <c r="P97" s="257" t="s">
        <v>43</v>
      </c>
      <c r="Q97" s="245"/>
      <c r="R97" s="245"/>
      <c r="S97" s="245"/>
      <c r="T97" s="245"/>
      <c r="U97" s="245"/>
      <c r="V97" s="245"/>
      <c r="W97" s="245"/>
      <c r="X97" s="253"/>
      <c r="Y97" s="492"/>
      <c r="Z97" s="493"/>
      <c r="AA97" s="494"/>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63"/>
      <c r="B98" s="490"/>
      <c r="C98" s="490"/>
      <c r="D98" s="490"/>
      <c r="E98" s="490"/>
      <c r="F98" s="491"/>
      <c r="G98" s="254"/>
      <c r="H98" s="255"/>
      <c r="I98" s="255"/>
      <c r="J98" s="255"/>
      <c r="K98" s="255"/>
      <c r="L98" s="255"/>
      <c r="M98" s="255"/>
      <c r="N98" s="255"/>
      <c r="O98" s="256"/>
      <c r="P98" s="258"/>
      <c r="Q98" s="255"/>
      <c r="R98" s="255"/>
      <c r="S98" s="255"/>
      <c r="T98" s="255"/>
      <c r="U98" s="255"/>
      <c r="V98" s="255"/>
      <c r="W98" s="255"/>
      <c r="X98" s="256"/>
      <c r="Y98" s="492"/>
      <c r="Z98" s="493"/>
      <c r="AA98" s="494"/>
      <c r="AB98" s="241"/>
      <c r="AC98" s="264"/>
      <c r="AD98" s="265"/>
      <c r="AE98" s="239"/>
      <c r="AF98" s="239"/>
      <c r="AG98" s="239"/>
      <c r="AH98" s="239"/>
      <c r="AI98" s="239"/>
      <c r="AJ98" s="239"/>
      <c r="AK98" s="239"/>
      <c r="AL98" s="241"/>
      <c r="AM98" s="239"/>
      <c r="AN98" s="239"/>
      <c r="AO98" s="239"/>
      <c r="AP98" s="241"/>
      <c r="AQ98" s="489"/>
      <c r="AR98" s="251"/>
      <c r="AS98" s="249" t="s">
        <v>61</v>
      </c>
      <c r="AT98" s="250"/>
      <c r="AU98" s="251"/>
      <c r="AV98" s="251"/>
      <c r="AW98" s="255" t="s">
        <v>57</v>
      </c>
      <c r="AX98" s="266"/>
      <c r="AY98">
        <f>$AY$97</f>
        <v>0</v>
      </c>
    </row>
    <row r="99" spans="1:51" ht="23.25" hidden="1" customHeight="1" x14ac:dyDescent="0.15">
      <c r="A99" s="663"/>
      <c r="B99" s="490"/>
      <c r="C99" s="490"/>
      <c r="D99" s="490"/>
      <c r="E99" s="490"/>
      <c r="F99" s="491"/>
      <c r="G99" s="665"/>
      <c r="H99" s="151"/>
      <c r="I99" s="151"/>
      <c r="J99" s="151"/>
      <c r="K99" s="151"/>
      <c r="L99" s="151"/>
      <c r="M99" s="151"/>
      <c r="N99" s="151"/>
      <c r="O99" s="172"/>
      <c r="P99" s="151"/>
      <c r="Q99" s="667"/>
      <c r="R99" s="667"/>
      <c r="S99" s="667"/>
      <c r="T99" s="667"/>
      <c r="U99" s="667"/>
      <c r="V99" s="667"/>
      <c r="W99" s="667"/>
      <c r="X99" s="668"/>
      <c r="Y99" s="671" t="s">
        <v>42</v>
      </c>
      <c r="Z99" s="672"/>
      <c r="AA99" s="673"/>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3"/>
      <c r="B100" s="490"/>
      <c r="C100" s="490"/>
      <c r="D100" s="490"/>
      <c r="E100" s="490"/>
      <c r="F100" s="491"/>
      <c r="G100" s="666"/>
      <c r="H100" s="154"/>
      <c r="I100" s="154"/>
      <c r="J100" s="154"/>
      <c r="K100" s="154"/>
      <c r="L100" s="154"/>
      <c r="M100" s="154"/>
      <c r="N100" s="154"/>
      <c r="O100" s="173"/>
      <c r="P100" s="669"/>
      <c r="Q100" s="669"/>
      <c r="R100" s="669"/>
      <c r="S100" s="669"/>
      <c r="T100" s="669"/>
      <c r="U100" s="669"/>
      <c r="V100" s="669"/>
      <c r="W100" s="669"/>
      <c r="X100" s="670"/>
      <c r="Y100" s="497" t="s">
        <v>34</v>
      </c>
      <c r="Z100" s="473"/>
      <c r="AA100" s="474"/>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4"/>
      <c r="B101" s="656"/>
      <c r="C101" s="656"/>
      <c r="D101" s="656"/>
      <c r="E101" s="656"/>
      <c r="F101" s="65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715" t="s">
        <v>10</v>
      </c>
      <c r="AC101" s="715"/>
      <c r="AD101" s="715"/>
      <c r="AE101" s="674"/>
      <c r="AF101" s="495"/>
      <c r="AG101" s="495"/>
      <c r="AH101" s="495"/>
      <c r="AI101" s="674"/>
      <c r="AJ101" s="495"/>
      <c r="AK101" s="495"/>
      <c r="AL101" s="495"/>
      <c r="AM101" s="674"/>
      <c r="AN101" s="495"/>
      <c r="AO101" s="495"/>
      <c r="AP101" s="495"/>
      <c r="AQ101" s="721"/>
      <c r="AR101" s="722"/>
      <c r="AS101" s="722"/>
      <c r="AT101" s="723"/>
      <c r="AU101" s="495"/>
      <c r="AV101" s="495"/>
      <c r="AW101" s="495"/>
      <c r="AX101" s="496"/>
      <c r="AY101">
        <f t="shared" si="11"/>
        <v>0</v>
      </c>
    </row>
    <row r="102" spans="1:51" ht="31.5" customHeight="1" x14ac:dyDescent="0.15">
      <c r="A102" s="698" t="s">
        <v>308</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675" t="s">
        <v>517</v>
      </c>
      <c r="AF102" s="676"/>
      <c r="AG102" s="676"/>
      <c r="AH102" s="677"/>
      <c r="AI102" s="675" t="s">
        <v>388</v>
      </c>
      <c r="AJ102" s="676"/>
      <c r="AK102" s="676"/>
      <c r="AL102" s="677"/>
      <c r="AM102" s="675" t="s">
        <v>487</v>
      </c>
      <c r="AN102" s="676"/>
      <c r="AO102" s="676"/>
      <c r="AP102" s="677"/>
      <c r="AQ102" s="230" t="s">
        <v>393</v>
      </c>
      <c r="AR102" s="231"/>
      <c r="AS102" s="231"/>
      <c r="AT102" s="232"/>
      <c r="AU102" s="230" t="s">
        <v>518</v>
      </c>
      <c r="AV102" s="231"/>
      <c r="AW102" s="231"/>
      <c r="AX102" s="233"/>
    </row>
    <row r="103" spans="1:51" ht="33" customHeight="1" x14ac:dyDescent="0.15">
      <c r="A103" s="467"/>
      <c r="B103" s="468"/>
      <c r="C103" s="468"/>
      <c r="D103" s="468"/>
      <c r="E103" s="468"/>
      <c r="F103" s="469"/>
      <c r="G103" s="151" t="s">
        <v>784</v>
      </c>
      <c r="H103" s="151"/>
      <c r="I103" s="151"/>
      <c r="J103" s="151"/>
      <c r="K103" s="151"/>
      <c r="L103" s="151"/>
      <c r="M103" s="151"/>
      <c r="N103" s="151"/>
      <c r="O103" s="151"/>
      <c r="P103" s="151"/>
      <c r="Q103" s="151"/>
      <c r="R103" s="151"/>
      <c r="S103" s="151"/>
      <c r="T103" s="151"/>
      <c r="U103" s="151"/>
      <c r="V103" s="151"/>
      <c r="W103" s="151"/>
      <c r="X103" s="172"/>
      <c r="Y103" s="678" t="s">
        <v>35</v>
      </c>
      <c r="Z103" s="421"/>
      <c r="AA103" s="422"/>
      <c r="AB103" s="127" t="s">
        <v>774</v>
      </c>
      <c r="AC103" s="127"/>
      <c r="AD103" s="127"/>
      <c r="AE103" s="135">
        <v>5</v>
      </c>
      <c r="AF103" s="136"/>
      <c r="AG103" s="136"/>
      <c r="AH103" s="217"/>
      <c r="AI103" s="135">
        <v>5</v>
      </c>
      <c r="AJ103" s="136"/>
      <c r="AK103" s="136"/>
      <c r="AL103" s="217"/>
      <c r="AM103" s="135">
        <v>5</v>
      </c>
      <c r="AN103" s="136"/>
      <c r="AO103" s="136"/>
      <c r="AP103" s="217"/>
      <c r="AQ103" s="135" t="s">
        <v>781</v>
      </c>
      <c r="AR103" s="136"/>
      <c r="AS103" s="136"/>
      <c r="AT103" s="217"/>
      <c r="AU103" s="135" t="s">
        <v>781</v>
      </c>
      <c r="AV103" s="136"/>
      <c r="AW103" s="136"/>
      <c r="AX103" s="140"/>
    </row>
    <row r="104" spans="1:51" ht="33" customHeight="1" x14ac:dyDescent="0.15">
      <c r="A104" s="470"/>
      <c r="B104" s="471"/>
      <c r="C104" s="471"/>
      <c r="D104" s="471"/>
      <c r="E104" s="471"/>
      <c r="F104" s="472"/>
      <c r="G104" s="157"/>
      <c r="H104" s="157"/>
      <c r="I104" s="157"/>
      <c r="J104" s="157"/>
      <c r="K104" s="157"/>
      <c r="L104" s="157"/>
      <c r="M104" s="157"/>
      <c r="N104" s="157"/>
      <c r="O104" s="157"/>
      <c r="P104" s="157"/>
      <c r="Q104" s="157"/>
      <c r="R104" s="157"/>
      <c r="S104" s="157"/>
      <c r="T104" s="157"/>
      <c r="U104" s="157"/>
      <c r="V104" s="157"/>
      <c r="W104" s="157"/>
      <c r="X104" s="174"/>
      <c r="Y104" s="481" t="s">
        <v>309</v>
      </c>
      <c r="Z104" s="487"/>
      <c r="AA104" s="488"/>
      <c r="AB104" s="127" t="s">
        <v>774</v>
      </c>
      <c r="AC104" s="127"/>
      <c r="AD104" s="127"/>
      <c r="AE104" s="433">
        <v>5</v>
      </c>
      <c r="AF104" s="433"/>
      <c r="AG104" s="433"/>
      <c r="AH104" s="433"/>
      <c r="AI104" s="433">
        <v>5</v>
      </c>
      <c r="AJ104" s="433"/>
      <c r="AK104" s="433"/>
      <c r="AL104" s="433"/>
      <c r="AM104" s="433">
        <v>5</v>
      </c>
      <c r="AN104" s="433"/>
      <c r="AO104" s="433"/>
      <c r="AP104" s="433"/>
      <c r="AQ104" s="234">
        <v>5</v>
      </c>
      <c r="AR104" s="235"/>
      <c r="AS104" s="235"/>
      <c r="AT104" s="236"/>
      <c r="AU104" s="135" t="s">
        <v>781</v>
      </c>
      <c r="AV104" s="136"/>
      <c r="AW104" s="136"/>
      <c r="AX104" s="140"/>
    </row>
    <row r="105" spans="1:51" ht="31.5" customHeight="1" x14ac:dyDescent="0.15">
      <c r="A105" s="464" t="s">
        <v>308</v>
      </c>
      <c r="B105" s="465"/>
      <c r="C105" s="465"/>
      <c r="D105" s="465"/>
      <c r="E105" s="465"/>
      <c r="F105" s="466"/>
      <c r="G105" s="473" t="s">
        <v>40</v>
      </c>
      <c r="H105" s="473"/>
      <c r="I105" s="473"/>
      <c r="J105" s="473"/>
      <c r="K105" s="473"/>
      <c r="L105" s="473"/>
      <c r="M105" s="473"/>
      <c r="N105" s="473"/>
      <c r="O105" s="473"/>
      <c r="P105" s="473"/>
      <c r="Q105" s="473"/>
      <c r="R105" s="473"/>
      <c r="S105" s="473"/>
      <c r="T105" s="473"/>
      <c r="U105" s="473"/>
      <c r="V105" s="473"/>
      <c r="W105" s="473"/>
      <c r="X105" s="474"/>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1</v>
      </c>
    </row>
    <row r="106" spans="1:51" ht="23.25" customHeight="1" x14ac:dyDescent="0.15">
      <c r="A106" s="467"/>
      <c r="B106" s="468"/>
      <c r="C106" s="468"/>
      <c r="D106" s="468"/>
      <c r="E106" s="468"/>
      <c r="F106" s="469"/>
      <c r="G106" s="151" t="s">
        <v>775</v>
      </c>
      <c r="H106" s="151"/>
      <c r="I106" s="151"/>
      <c r="J106" s="151"/>
      <c r="K106" s="151"/>
      <c r="L106" s="151"/>
      <c r="M106" s="151"/>
      <c r="N106" s="151"/>
      <c r="O106" s="151"/>
      <c r="P106" s="151"/>
      <c r="Q106" s="151"/>
      <c r="R106" s="151"/>
      <c r="S106" s="151"/>
      <c r="T106" s="151"/>
      <c r="U106" s="151"/>
      <c r="V106" s="151"/>
      <c r="W106" s="151"/>
      <c r="X106" s="172"/>
      <c r="Y106" s="478" t="s">
        <v>35</v>
      </c>
      <c r="Z106" s="479"/>
      <c r="AA106" s="480"/>
      <c r="AB106" s="430" t="s">
        <v>776</v>
      </c>
      <c r="AC106" s="431"/>
      <c r="AD106" s="432"/>
      <c r="AE106" s="135">
        <v>31</v>
      </c>
      <c r="AF106" s="136"/>
      <c r="AG106" s="136"/>
      <c r="AH106" s="217"/>
      <c r="AI106" s="135">
        <v>33</v>
      </c>
      <c r="AJ106" s="136"/>
      <c r="AK106" s="136"/>
      <c r="AL106" s="217"/>
      <c r="AM106" s="135">
        <v>31</v>
      </c>
      <c r="AN106" s="136"/>
      <c r="AO106" s="136"/>
      <c r="AP106" s="217"/>
      <c r="AQ106" s="135" t="s">
        <v>785</v>
      </c>
      <c r="AR106" s="136"/>
      <c r="AS106" s="136"/>
      <c r="AT106" s="217"/>
      <c r="AU106" s="135" t="s">
        <v>785</v>
      </c>
      <c r="AV106" s="136"/>
      <c r="AW106" s="136"/>
      <c r="AX106" s="140"/>
      <c r="AY106">
        <f>$AY$105</f>
        <v>1</v>
      </c>
    </row>
    <row r="107" spans="1:51" ht="23.25" customHeight="1" x14ac:dyDescent="0.15">
      <c r="A107" s="470"/>
      <c r="B107" s="471"/>
      <c r="C107" s="471"/>
      <c r="D107" s="471"/>
      <c r="E107" s="471"/>
      <c r="F107" s="472"/>
      <c r="G107" s="157"/>
      <c r="H107" s="157"/>
      <c r="I107" s="157"/>
      <c r="J107" s="157"/>
      <c r="K107" s="157"/>
      <c r="L107" s="157"/>
      <c r="M107" s="157"/>
      <c r="N107" s="157"/>
      <c r="O107" s="157"/>
      <c r="P107" s="157"/>
      <c r="Q107" s="157"/>
      <c r="R107" s="157"/>
      <c r="S107" s="157"/>
      <c r="T107" s="157"/>
      <c r="U107" s="157"/>
      <c r="V107" s="157"/>
      <c r="W107" s="157"/>
      <c r="X107" s="174"/>
      <c r="Y107" s="481" t="s">
        <v>36</v>
      </c>
      <c r="Z107" s="482"/>
      <c r="AA107" s="483"/>
      <c r="AB107" s="484"/>
      <c r="AC107" s="485"/>
      <c r="AD107" s="486"/>
      <c r="AE107" s="433" t="s">
        <v>772</v>
      </c>
      <c r="AF107" s="433"/>
      <c r="AG107" s="433"/>
      <c r="AH107" s="433"/>
      <c r="AI107" s="433" t="s">
        <v>772</v>
      </c>
      <c r="AJ107" s="433"/>
      <c r="AK107" s="433"/>
      <c r="AL107" s="433"/>
      <c r="AM107" s="433" t="s">
        <v>785</v>
      </c>
      <c r="AN107" s="433"/>
      <c r="AO107" s="433"/>
      <c r="AP107" s="433"/>
      <c r="AQ107" s="135" t="s">
        <v>785</v>
      </c>
      <c r="AR107" s="136"/>
      <c r="AS107" s="136"/>
      <c r="AT107" s="217"/>
      <c r="AU107" s="135" t="s">
        <v>785</v>
      </c>
      <c r="AV107" s="136"/>
      <c r="AW107" s="136"/>
      <c r="AX107" s="140"/>
      <c r="AY107">
        <f>$AY$105</f>
        <v>1</v>
      </c>
    </row>
    <row r="108" spans="1:51" ht="31.5" hidden="1" customHeight="1" x14ac:dyDescent="0.15">
      <c r="A108" s="464" t="s">
        <v>308</v>
      </c>
      <c r="B108" s="465"/>
      <c r="C108" s="465"/>
      <c r="D108" s="465"/>
      <c r="E108" s="465"/>
      <c r="F108" s="466"/>
      <c r="G108" s="473" t="s">
        <v>40</v>
      </c>
      <c r="H108" s="473"/>
      <c r="I108" s="473"/>
      <c r="J108" s="473"/>
      <c r="K108" s="473"/>
      <c r="L108" s="473"/>
      <c r="M108" s="473"/>
      <c r="N108" s="473"/>
      <c r="O108" s="473"/>
      <c r="P108" s="473"/>
      <c r="Q108" s="473"/>
      <c r="R108" s="473"/>
      <c r="S108" s="473"/>
      <c r="T108" s="473"/>
      <c r="U108" s="473"/>
      <c r="V108" s="473"/>
      <c r="W108" s="473"/>
      <c r="X108" s="474"/>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67"/>
      <c r="B109" s="468"/>
      <c r="C109" s="468"/>
      <c r="D109" s="468"/>
      <c r="E109" s="468"/>
      <c r="F109" s="469"/>
      <c r="G109" s="151"/>
      <c r="H109" s="151"/>
      <c r="I109" s="151"/>
      <c r="J109" s="151"/>
      <c r="K109" s="151"/>
      <c r="L109" s="151"/>
      <c r="M109" s="151"/>
      <c r="N109" s="151"/>
      <c r="O109" s="151"/>
      <c r="P109" s="151"/>
      <c r="Q109" s="151"/>
      <c r="R109" s="151"/>
      <c r="S109" s="151"/>
      <c r="T109" s="151"/>
      <c r="U109" s="151"/>
      <c r="V109" s="151"/>
      <c r="W109" s="151"/>
      <c r="X109" s="172"/>
      <c r="Y109" s="478" t="s">
        <v>35</v>
      </c>
      <c r="Z109" s="479"/>
      <c r="AA109" s="480"/>
      <c r="AB109" s="430"/>
      <c r="AC109" s="431"/>
      <c r="AD109" s="432"/>
      <c r="AE109" s="433"/>
      <c r="AF109" s="433"/>
      <c r="AG109" s="433"/>
      <c r="AH109" s="433"/>
      <c r="AI109" s="433"/>
      <c r="AJ109" s="433"/>
      <c r="AK109" s="433"/>
      <c r="AL109" s="433"/>
      <c r="AM109" s="433"/>
      <c r="AN109" s="433"/>
      <c r="AO109" s="433"/>
      <c r="AP109" s="433"/>
      <c r="AQ109" s="135"/>
      <c r="AR109" s="136"/>
      <c r="AS109" s="136"/>
      <c r="AT109" s="217"/>
      <c r="AU109" s="135"/>
      <c r="AV109" s="136"/>
      <c r="AW109" s="136"/>
      <c r="AX109" s="140"/>
      <c r="AY109">
        <f>$AY$108</f>
        <v>0</v>
      </c>
    </row>
    <row r="110" spans="1:51" ht="23.25" hidden="1" customHeight="1" x14ac:dyDescent="0.15">
      <c r="A110" s="470"/>
      <c r="B110" s="471"/>
      <c r="C110" s="471"/>
      <c r="D110" s="471"/>
      <c r="E110" s="471"/>
      <c r="F110" s="472"/>
      <c r="G110" s="157"/>
      <c r="H110" s="157"/>
      <c r="I110" s="157"/>
      <c r="J110" s="157"/>
      <c r="K110" s="157"/>
      <c r="L110" s="157"/>
      <c r="M110" s="157"/>
      <c r="N110" s="157"/>
      <c r="O110" s="157"/>
      <c r="P110" s="157"/>
      <c r="Q110" s="157"/>
      <c r="R110" s="157"/>
      <c r="S110" s="157"/>
      <c r="T110" s="157"/>
      <c r="U110" s="157"/>
      <c r="V110" s="157"/>
      <c r="W110" s="157"/>
      <c r="X110" s="174"/>
      <c r="Y110" s="481" t="s">
        <v>309</v>
      </c>
      <c r="Z110" s="482"/>
      <c r="AA110" s="483"/>
      <c r="AB110" s="484"/>
      <c r="AC110" s="485"/>
      <c r="AD110" s="486"/>
      <c r="AE110" s="433"/>
      <c r="AF110" s="433"/>
      <c r="AG110" s="433"/>
      <c r="AH110" s="433"/>
      <c r="AI110" s="433"/>
      <c r="AJ110" s="433"/>
      <c r="AK110" s="433"/>
      <c r="AL110" s="433"/>
      <c r="AM110" s="433"/>
      <c r="AN110" s="433"/>
      <c r="AO110" s="433"/>
      <c r="AP110" s="433"/>
      <c r="AQ110" s="135"/>
      <c r="AR110" s="136"/>
      <c r="AS110" s="136"/>
      <c r="AT110" s="217"/>
      <c r="AU110" s="135"/>
      <c r="AV110" s="136"/>
      <c r="AW110" s="136"/>
      <c r="AX110" s="140"/>
      <c r="AY110">
        <f>$AY$108</f>
        <v>0</v>
      </c>
    </row>
    <row r="111" spans="1:51" ht="31.5" hidden="1" customHeight="1" x14ac:dyDescent="0.15">
      <c r="A111" s="464" t="s">
        <v>308</v>
      </c>
      <c r="B111" s="465"/>
      <c r="C111" s="465"/>
      <c r="D111" s="465"/>
      <c r="E111" s="465"/>
      <c r="F111" s="466"/>
      <c r="G111" s="473" t="s">
        <v>40</v>
      </c>
      <c r="H111" s="473"/>
      <c r="I111" s="473"/>
      <c r="J111" s="473"/>
      <c r="K111" s="473"/>
      <c r="L111" s="473"/>
      <c r="M111" s="473"/>
      <c r="N111" s="473"/>
      <c r="O111" s="473"/>
      <c r="P111" s="473"/>
      <c r="Q111" s="473"/>
      <c r="R111" s="473"/>
      <c r="S111" s="473"/>
      <c r="T111" s="473"/>
      <c r="U111" s="473"/>
      <c r="V111" s="473"/>
      <c r="W111" s="473"/>
      <c r="X111" s="474"/>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67"/>
      <c r="B112" s="468"/>
      <c r="C112" s="468"/>
      <c r="D112" s="468"/>
      <c r="E112" s="468"/>
      <c r="F112" s="469"/>
      <c r="G112" s="151"/>
      <c r="H112" s="151"/>
      <c r="I112" s="151"/>
      <c r="J112" s="151"/>
      <c r="K112" s="151"/>
      <c r="L112" s="151"/>
      <c r="M112" s="151"/>
      <c r="N112" s="151"/>
      <c r="O112" s="151"/>
      <c r="P112" s="151"/>
      <c r="Q112" s="151"/>
      <c r="R112" s="151"/>
      <c r="S112" s="151"/>
      <c r="T112" s="151"/>
      <c r="U112" s="151"/>
      <c r="V112" s="151"/>
      <c r="W112" s="151"/>
      <c r="X112" s="172"/>
      <c r="Y112" s="478" t="s">
        <v>35</v>
      </c>
      <c r="Z112" s="479"/>
      <c r="AA112" s="480"/>
      <c r="AB112" s="430"/>
      <c r="AC112" s="431"/>
      <c r="AD112" s="432"/>
      <c r="AE112" s="433"/>
      <c r="AF112" s="433"/>
      <c r="AG112" s="433"/>
      <c r="AH112" s="433"/>
      <c r="AI112" s="433"/>
      <c r="AJ112" s="433"/>
      <c r="AK112" s="433"/>
      <c r="AL112" s="433"/>
      <c r="AM112" s="433"/>
      <c r="AN112" s="433"/>
      <c r="AO112" s="433"/>
      <c r="AP112" s="433"/>
      <c r="AQ112" s="135"/>
      <c r="AR112" s="136"/>
      <c r="AS112" s="136"/>
      <c r="AT112" s="217"/>
      <c r="AU112" s="135"/>
      <c r="AV112" s="136"/>
      <c r="AW112" s="136"/>
      <c r="AX112" s="140"/>
      <c r="AY112">
        <f>$AY$111</f>
        <v>0</v>
      </c>
    </row>
    <row r="113" spans="1:51" ht="23.25" hidden="1" customHeight="1" x14ac:dyDescent="0.15">
      <c r="A113" s="470"/>
      <c r="B113" s="471"/>
      <c r="C113" s="471"/>
      <c r="D113" s="471"/>
      <c r="E113" s="471"/>
      <c r="F113" s="472"/>
      <c r="G113" s="157"/>
      <c r="H113" s="157"/>
      <c r="I113" s="157"/>
      <c r="J113" s="157"/>
      <c r="K113" s="157"/>
      <c r="L113" s="157"/>
      <c r="M113" s="157"/>
      <c r="N113" s="157"/>
      <c r="O113" s="157"/>
      <c r="P113" s="157"/>
      <c r="Q113" s="157"/>
      <c r="R113" s="157"/>
      <c r="S113" s="157"/>
      <c r="T113" s="157"/>
      <c r="U113" s="157"/>
      <c r="V113" s="157"/>
      <c r="W113" s="157"/>
      <c r="X113" s="174"/>
      <c r="Y113" s="481" t="s">
        <v>309</v>
      </c>
      <c r="Z113" s="482"/>
      <c r="AA113" s="483"/>
      <c r="AB113" s="484"/>
      <c r="AC113" s="485"/>
      <c r="AD113" s="486"/>
      <c r="AE113" s="433"/>
      <c r="AF113" s="433"/>
      <c r="AG113" s="433"/>
      <c r="AH113" s="433"/>
      <c r="AI113" s="433"/>
      <c r="AJ113" s="433"/>
      <c r="AK113" s="433"/>
      <c r="AL113" s="433"/>
      <c r="AM113" s="433"/>
      <c r="AN113" s="433"/>
      <c r="AO113" s="433"/>
      <c r="AP113" s="433"/>
      <c r="AQ113" s="135"/>
      <c r="AR113" s="136"/>
      <c r="AS113" s="136"/>
      <c r="AT113" s="217"/>
      <c r="AU113" s="135"/>
      <c r="AV113" s="136"/>
      <c r="AW113" s="136"/>
      <c r="AX113" s="140"/>
      <c r="AY113">
        <f>$AY$111</f>
        <v>0</v>
      </c>
    </row>
    <row r="114" spans="1:51" ht="31.5" hidden="1" customHeight="1" x14ac:dyDescent="0.15">
      <c r="A114" s="464" t="s">
        <v>308</v>
      </c>
      <c r="B114" s="465"/>
      <c r="C114" s="465"/>
      <c r="D114" s="465"/>
      <c r="E114" s="465"/>
      <c r="F114" s="466"/>
      <c r="G114" s="473" t="s">
        <v>40</v>
      </c>
      <c r="H114" s="473"/>
      <c r="I114" s="473"/>
      <c r="J114" s="473"/>
      <c r="K114" s="473"/>
      <c r="L114" s="473"/>
      <c r="M114" s="473"/>
      <c r="N114" s="473"/>
      <c r="O114" s="473"/>
      <c r="P114" s="473"/>
      <c r="Q114" s="473"/>
      <c r="R114" s="473"/>
      <c r="S114" s="473"/>
      <c r="T114" s="473"/>
      <c r="U114" s="473"/>
      <c r="V114" s="473"/>
      <c r="W114" s="473"/>
      <c r="X114" s="474"/>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67"/>
      <c r="B115" s="468"/>
      <c r="C115" s="468"/>
      <c r="D115" s="468"/>
      <c r="E115" s="468"/>
      <c r="F115" s="469"/>
      <c r="G115" s="151"/>
      <c r="H115" s="151"/>
      <c r="I115" s="151"/>
      <c r="J115" s="151"/>
      <c r="K115" s="151"/>
      <c r="L115" s="151"/>
      <c r="M115" s="151"/>
      <c r="N115" s="151"/>
      <c r="O115" s="151"/>
      <c r="P115" s="151"/>
      <c r="Q115" s="151"/>
      <c r="R115" s="151"/>
      <c r="S115" s="151"/>
      <c r="T115" s="151"/>
      <c r="U115" s="151"/>
      <c r="V115" s="151"/>
      <c r="W115" s="151"/>
      <c r="X115" s="172"/>
      <c r="Y115" s="478" t="s">
        <v>35</v>
      </c>
      <c r="Z115" s="479"/>
      <c r="AA115" s="480"/>
      <c r="AB115" s="430"/>
      <c r="AC115" s="431"/>
      <c r="AD115" s="432"/>
      <c r="AE115" s="433"/>
      <c r="AF115" s="433"/>
      <c r="AG115" s="433"/>
      <c r="AH115" s="433"/>
      <c r="AI115" s="433"/>
      <c r="AJ115" s="433"/>
      <c r="AK115" s="433"/>
      <c r="AL115" s="433"/>
      <c r="AM115" s="433"/>
      <c r="AN115" s="433"/>
      <c r="AO115" s="433"/>
      <c r="AP115" s="433"/>
      <c r="AQ115" s="135"/>
      <c r="AR115" s="136"/>
      <c r="AS115" s="136"/>
      <c r="AT115" s="217"/>
      <c r="AU115" s="135"/>
      <c r="AV115" s="136"/>
      <c r="AW115" s="136"/>
      <c r="AX115" s="140"/>
      <c r="AY115">
        <f>$AY$114</f>
        <v>0</v>
      </c>
    </row>
    <row r="116" spans="1:51" ht="23.25" hidden="1" customHeight="1" x14ac:dyDescent="0.15">
      <c r="A116" s="470"/>
      <c r="B116" s="471"/>
      <c r="C116" s="471"/>
      <c r="D116" s="471"/>
      <c r="E116" s="471"/>
      <c r="F116" s="472"/>
      <c r="G116" s="157"/>
      <c r="H116" s="157"/>
      <c r="I116" s="157"/>
      <c r="J116" s="157"/>
      <c r="K116" s="157"/>
      <c r="L116" s="157"/>
      <c r="M116" s="157"/>
      <c r="N116" s="157"/>
      <c r="O116" s="157"/>
      <c r="P116" s="157"/>
      <c r="Q116" s="157"/>
      <c r="R116" s="157"/>
      <c r="S116" s="157"/>
      <c r="T116" s="157"/>
      <c r="U116" s="157"/>
      <c r="V116" s="157"/>
      <c r="W116" s="157"/>
      <c r="X116" s="174"/>
      <c r="Y116" s="481" t="s">
        <v>309</v>
      </c>
      <c r="Z116" s="482"/>
      <c r="AA116" s="483"/>
      <c r="AB116" s="484"/>
      <c r="AC116" s="485"/>
      <c r="AD116" s="486"/>
      <c r="AE116" s="433"/>
      <c r="AF116" s="433"/>
      <c r="AG116" s="433"/>
      <c r="AH116" s="433"/>
      <c r="AI116" s="433"/>
      <c r="AJ116" s="433"/>
      <c r="AK116" s="433"/>
      <c r="AL116" s="433"/>
      <c r="AM116" s="433"/>
      <c r="AN116" s="433"/>
      <c r="AO116" s="433"/>
      <c r="AP116" s="433"/>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517</v>
      </c>
      <c r="AF117" s="132"/>
      <c r="AG117" s="132"/>
      <c r="AH117" s="133"/>
      <c r="AI117" s="131" t="s">
        <v>388</v>
      </c>
      <c r="AJ117" s="132"/>
      <c r="AK117" s="132"/>
      <c r="AL117" s="133"/>
      <c r="AM117" s="131" t="s">
        <v>487</v>
      </c>
      <c r="AN117" s="132"/>
      <c r="AO117" s="132"/>
      <c r="AP117" s="133"/>
      <c r="AQ117" s="476" t="s">
        <v>519</v>
      </c>
      <c r="AR117" s="476"/>
      <c r="AS117" s="476"/>
      <c r="AT117" s="476"/>
      <c r="AU117" s="476"/>
      <c r="AV117" s="476"/>
      <c r="AW117" s="476"/>
      <c r="AX117" s="477"/>
    </row>
    <row r="118" spans="1:51" ht="23.25" customHeight="1" x14ac:dyDescent="0.15">
      <c r="A118" s="197"/>
      <c r="B118" s="198"/>
      <c r="C118" s="198"/>
      <c r="D118" s="198"/>
      <c r="E118" s="198"/>
      <c r="F118" s="199"/>
      <c r="G118" s="425" t="s">
        <v>845</v>
      </c>
      <c r="H118" s="425"/>
      <c r="I118" s="425"/>
      <c r="J118" s="425"/>
      <c r="K118" s="425"/>
      <c r="L118" s="425"/>
      <c r="M118" s="425"/>
      <c r="N118" s="425"/>
      <c r="O118" s="425"/>
      <c r="P118" s="425"/>
      <c r="Q118" s="425"/>
      <c r="R118" s="425"/>
      <c r="S118" s="425"/>
      <c r="T118" s="425"/>
      <c r="U118" s="425"/>
      <c r="V118" s="425"/>
      <c r="W118" s="425"/>
      <c r="X118" s="425"/>
      <c r="Y118" s="427" t="s">
        <v>11</v>
      </c>
      <c r="Z118" s="428"/>
      <c r="AA118" s="429"/>
      <c r="AB118" s="430" t="s">
        <v>777</v>
      </c>
      <c r="AC118" s="431"/>
      <c r="AD118" s="432"/>
      <c r="AE118" s="433">
        <v>452.2</v>
      </c>
      <c r="AF118" s="433"/>
      <c r="AG118" s="433"/>
      <c r="AH118" s="433"/>
      <c r="AI118" s="433">
        <v>452</v>
      </c>
      <c r="AJ118" s="433"/>
      <c r="AK118" s="433"/>
      <c r="AL118" s="433"/>
      <c r="AM118" s="433">
        <v>468.8</v>
      </c>
      <c r="AN118" s="433"/>
      <c r="AO118" s="433"/>
      <c r="AP118" s="433"/>
      <c r="AQ118" s="135">
        <v>451</v>
      </c>
      <c r="AR118" s="136"/>
      <c r="AS118" s="136"/>
      <c r="AT118" s="136"/>
      <c r="AU118" s="136"/>
      <c r="AV118" s="136"/>
      <c r="AW118" s="136"/>
      <c r="AX118" s="140"/>
    </row>
    <row r="119" spans="1:51" ht="28.5" customHeight="1" thickBot="1" x14ac:dyDescent="0.2">
      <c r="A119" s="197"/>
      <c r="B119" s="198"/>
      <c r="C119" s="198"/>
      <c r="D119" s="198"/>
      <c r="E119" s="198"/>
      <c r="F119" s="199"/>
      <c r="G119" s="426"/>
      <c r="H119" s="426"/>
      <c r="I119" s="426"/>
      <c r="J119" s="426"/>
      <c r="K119" s="426"/>
      <c r="L119" s="426"/>
      <c r="M119" s="426"/>
      <c r="N119" s="426"/>
      <c r="O119" s="426"/>
      <c r="P119" s="426"/>
      <c r="Q119" s="426"/>
      <c r="R119" s="426"/>
      <c r="S119" s="426"/>
      <c r="T119" s="426"/>
      <c r="U119" s="426"/>
      <c r="V119" s="426"/>
      <c r="W119" s="426"/>
      <c r="X119" s="426"/>
      <c r="Y119" s="420" t="s">
        <v>32</v>
      </c>
      <c r="Z119" s="421"/>
      <c r="AA119" s="422"/>
      <c r="AB119" s="458" t="s">
        <v>59</v>
      </c>
      <c r="AC119" s="459"/>
      <c r="AD119" s="460"/>
      <c r="AE119" s="461" t="s">
        <v>778</v>
      </c>
      <c r="AF119" s="461"/>
      <c r="AG119" s="461"/>
      <c r="AH119" s="461"/>
      <c r="AI119" s="461" t="s">
        <v>779</v>
      </c>
      <c r="AJ119" s="461"/>
      <c r="AK119" s="461"/>
      <c r="AL119" s="461"/>
      <c r="AM119" s="461" t="s">
        <v>786</v>
      </c>
      <c r="AN119" s="461"/>
      <c r="AO119" s="461"/>
      <c r="AP119" s="461"/>
      <c r="AQ119" s="462" t="s">
        <v>787</v>
      </c>
      <c r="AR119" s="462"/>
      <c r="AS119" s="462"/>
      <c r="AT119" s="462"/>
      <c r="AU119" s="462"/>
      <c r="AV119" s="462"/>
      <c r="AW119" s="462"/>
      <c r="AX119" s="463"/>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517</v>
      </c>
      <c r="AF120" s="132"/>
      <c r="AG120" s="132"/>
      <c r="AH120" s="133"/>
      <c r="AI120" s="131" t="s">
        <v>388</v>
      </c>
      <c r="AJ120" s="132"/>
      <c r="AK120" s="132"/>
      <c r="AL120" s="133"/>
      <c r="AM120" s="131" t="s">
        <v>487</v>
      </c>
      <c r="AN120" s="132"/>
      <c r="AO120" s="132"/>
      <c r="AP120" s="133"/>
      <c r="AQ120" s="476" t="s">
        <v>519</v>
      </c>
      <c r="AR120" s="476"/>
      <c r="AS120" s="476"/>
      <c r="AT120" s="476"/>
      <c r="AU120" s="476"/>
      <c r="AV120" s="476"/>
      <c r="AW120" s="476"/>
      <c r="AX120" s="477"/>
      <c r="AY120" s="91">
        <f>IF(SUBSTITUTE(SUBSTITUTE($G$121,"／",""),"　","")="",0,1)</f>
        <v>0</v>
      </c>
    </row>
    <row r="121" spans="1:51" ht="23.25" hidden="1" customHeight="1" x14ac:dyDescent="0.15">
      <c r="A121" s="197"/>
      <c r="B121" s="198"/>
      <c r="C121" s="198"/>
      <c r="D121" s="198"/>
      <c r="E121" s="198"/>
      <c r="F121" s="199"/>
      <c r="G121" s="425" t="s">
        <v>66</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c r="AC121" s="431"/>
      <c r="AD121" s="432"/>
      <c r="AE121" s="433"/>
      <c r="AF121" s="433"/>
      <c r="AG121" s="433"/>
      <c r="AH121" s="433"/>
      <c r="AI121" s="433"/>
      <c r="AJ121" s="433"/>
      <c r="AK121" s="433"/>
      <c r="AL121" s="433"/>
      <c r="AM121" s="433"/>
      <c r="AN121" s="433"/>
      <c r="AO121" s="433"/>
      <c r="AP121" s="433"/>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26"/>
      <c r="H122" s="426"/>
      <c r="I122" s="426"/>
      <c r="J122" s="426"/>
      <c r="K122" s="426"/>
      <c r="L122" s="426"/>
      <c r="M122" s="426"/>
      <c r="N122" s="426"/>
      <c r="O122" s="426"/>
      <c r="P122" s="426"/>
      <c r="Q122" s="426"/>
      <c r="R122" s="426"/>
      <c r="S122" s="426"/>
      <c r="T122" s="426"/>
      <c r="U122" s="426"/>
      <c r="V122" s="426"/>
      <c r="W122" s="426"/>
      <c r="X122" s="426"/>
      <c r="Y122" s="420" t="s">
        <v>32</v>
      </c>
      <c r="Z122" s="421"/>
      <c r="AA122" s="422"/>
      <c r="AB122" s="458" t="s">
        <v>59</v>
      </c>
      <c r="AC122" s="459"/>
      <c r="AD122" s="460"/>
      <c r="AE122" s="461"/>
      <c r="AF122" s="461"/>
      <c r="AG122" s="461"/>
      <c r="AH122" s="461"/>
      <c r="AI122" s="461"/>
      <c r="AJ122" s="461"/>
      <c r="AK122" s="461"/>
      <c r="AL122" s="461"/>
      <c r="AM122" s="461"/>
      <c r="AN122" s="461"/>
      <c r="AO122" s="461"/>
      <c r="AP122" s="461"/>
      <c r="AQ122" s="462"/>
      <c r="AR122" s="462"/>
      <c r="AS122" s="462"/>
      <c r="AT122" s="462"/>
      <c r="AU122" s="462"/>
      <c r="AV122" s="462"/>
      <c r="AW122" s="462"/>
      <c r="AX122" s="463"/>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517</v>
      </c>
      <c r="AF123" s="132"/>
      <c r="AG123" s="132"/>
      <c r="AH123" s="133"/>
      <c r="AI123" s="131" t="s">
        <v>388</v>
      </c>
      <c r="AJ123" s="132"/>
      <c r="AK123" s="132"/>
      <c r="AL123" s="133"/>
      <c r="AM123" s="131" t="s">
        <v>487</v>
      </c>
      <c r="AN123" s="132"/>
      <c r="AO123" s="132"/>
      <c r="AP123" s="133"/>
      <c r="AQ123" s="476" t="s">
        <v>519</v>
      </c>
      <c r="AR123" s="476"/>
      <c r="AS123" s="476"/>
      <c r="AT123" s="476"/>
      <c r="AU123" s="476"/>
      <c r="AV123" s="476"/>
      <c r="AW123" s="476"/>
      <c r="AX123" s="477"/>
      <c r="AY123" s="91">
        <f>IF(SUBSTITUTE(SUBSTITUTE($G$124,"／",""),"　","")="",0,1)</f>
        <v>0</v>
      </c>
    </row>
    <row r="124" spans="1:51" ht="23.25" hidden="1" customHeight="1" x14ac:dyDescent="0.15">
      <c r="A124" s="197"/>
      <c r="B124" s="198"/>
      <c r="C124" s="198"/>
      <c r="D124" s="198"/>
      <c r="E124" s="198"/>
      <c r="F124" s="199"/>
      <c r="G124" s="425" t="s">
        <v>66</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6"/>
      <c r="H125" s="426"/>
      <c r="I125" s="426"/>
      <c r="J125" s="426"/>
      <c r="K125" s="426"/>
      <c r="L125" s="426"/>
      <c r="M125" s="426"/>
      <c r="N125" s="426"/>
      <c r="O125" s="426"/>
      <c r="P125" s="426"/>
      <c r="Q125" s="426"/>
      <c r="R125" s="426"/>
      <c r="S125" s="426"/>
      <c r="T125" s="426"/>
      <c r="U125" s="426"/>
      <c r="V125" s="426"/>
      <c r="W125" s="426"/>
      <c r="X125" s="426"/>
      <c r="Y125" s="420" t="s">
        <v>32</v>
      </c>
      <c r="Z125" s="421"/>
      <c r="AA125" s="422"/>
      <c r="AB125" s="458" t="s">
        <v>59</v>
      </c>
      <c r="AC125" s="459"/>
      <c r="AD125" s="460"/>
      <c r="AE125" s="461"/>
      <c r="AF125" s="461"/>
      <c r="AG125" s="461"/>
      <c r="AH125" s="461"/>
      <c r="AI125" s="461"/>
      <c r="AJ125" s="461"/>
      <c r="AK125" s="461"/>
      <c r="AL125" s="461"/>
      <c r="AM125" s="461"/>
      <c r="AN125" s="461"/>
      <c r="AO125" s="461"/>
      <c r="AP125" s="461"/>
      <c r="AQ125" s="462"/>
      <c r="AR125" s="462"/>
      <c r="AS125" s="462"/>
      <c r="AT125" s="462"/>
      <c r="AU125" s="462"/>
      <c r="AV125" s="462"/>
      <c r="AW125" s="462"/>
      <c r="AX125" s="463"/>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517</v>
      </c>
      <c r="AF126" s="132"/>
      <c r="AG126" s="132"/>
      <c r="AH126" s="133"/>
      <c r="AI126" s="131" t="s">
        <v>388</v>
      </c>
      <c r="AJ126" s="132"/>
      <c r="AK126" s="132"/>
      <c r="AL126" s="133"/>
      <c r="AM126" s="131" t="s">
        <v>487</v>
      </c>
      <c r="AN126" s="132"/>
      <c r="AO126" s="132"/>
      <c r="AP126" s="133"/>
      <c r="AQ126" s="476" t="s">
        <v>519</v>
      </c>
      <c r="AR126" s="476"/>
      <c r="AS126" s="476"/>
      <c r="AT126" s="476"/>
      <c r="AU126" s="476"/>
      <c r="AV126" s="476"/>
      <c r="AW126" s="476"/>
      <c r="AX126" s="477"/>
      <c r="AY126" s="91">
        <f>IF(SUBSTITUTE(SUBSTITUTE($G$127,"／",""),"　","")="",0,1)</f>
        <v>0</v>
      </c>
    </row>
    <row r="127" spans="1:51" ht="23.25" hidden="1" customHeight="1" x14ac:dyDescent="0.15">
      <c r="A127" s="197"/>
      <c r="B127" s="198"/>
      <c r="C127" s="198"/>
      <c r="D127" s="198"/>
      <c r="E127" s="198"/>
      <c r="F127" s="199"/>
      <c r="G127" s="425" t="s">
        <v>66</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6"/>
      <c r="H128" s="426"/>
      <c r="I128" s="426"/>
      <c r="J128" s="426"/>
      <c r="K128" s="426"/>
      <c r="L128" s="426"/>
      <c r="M128" s="426"/>
      <c r="N128" s="426"/>
      <c r="O128" s="426"/>
      <c r="P128" s="426"/>
      <c r="Q128" s="426"/>
      <c r="R128" s="426"/>
      <c r="S128" s="426"/>
      <c r="T128" s="426"/>
      <c r="U128" s="426"/>
      <c r="V128" s="426"/>
      <c r="W128" s="426"/>
      <c r="X128" s="426"/>
      <c r="Y128" s="420" t="s">
        <v>32</v>
      </c>
      <c r="Z128" s="421"/>
      <c r="AA128" s="422"/>
      <c r="AB128" s="458" t="s">
        <v>59</v>
      </c>
      <c r="AC128" s="459"/>
      <c r="AD128" s="460"/>
      <c r="AE128" s="461"/>
      <c r="AF128" s="461"/>
      <c r="AG128" s="461"/>
      <c r="AH128" s="461"/>
      <c r="AI128" s="461"/>
      <c r="AJ128" s="461"/>
      <c r="AK128" s="461"/>
      <c r="AL128" s="461"/>
      <c r="AM128" s="461"/>
      <c r="AN128" s="461"/>
      <c r="AO128" s="461"/>
      <c r="AP128" s="461"/>
      <c r="AQ128" s="461"/>
      <c r="AR128" s="461"/>
      <c r="AS128" s="461"/>
      <c r="AT128" s="461"/>
      <c r="AU128" s="461"/>
      <c r="AV128" s="461"/>
      <c r="AW128" s="461"/>
      <c r="AX128" s="720"/>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517</v>
      </c>
      <c r="AF129" s="132"/>
      <c r="AG129" s="132"/>
      <c r="AH129" s="133"/>
      <c r="AI129" s="131" t="s">
        <v>388</v>
      </c>
      <c r="AJ129" s="132"/>
      <c r="AK129" s="132"/>
      <c r="AL129" s="133"/>
      <c r="AM129" s="131" t="s">
        <v>487</v>
      </c>
      <c r="AN129" s="132"/>
      <c r="AO129" s="132"/>
      <c r="AP129" s="133"/>
      <c r="AQ129" s="476" t="s">
        <v>519</v>
      </c>
      <c r="AR129" s="476"/>
      <c r="AS129" s="476"/>
      <c r="AT129" s="476"/>
      <c r="AU129" s="476"/>
      <c r="AV129" s="476"/>
      <c r="AW129" s="476"/>
      <c r="AX129" s="477"/>
      <c r="AY129" s="91">
        <f>IF(SUBSTITUTE(SUBSTITUTE($G$130,"／",""),"　","")="",0,1)</f>
        <v>0</v>
      </c>
    </row>
    <row r="130" spans="1:62" ht="23.25" hidden="1" customHeight="1" x14ac:dyDescent="0.15">
      <c r="A130" s="197"/>
      <c r="B130" s="198"/>
      <c r="C130" s="198"/>
      <c r="D130" s="198"/>
      <c r="E130" s="198"/>
      <c r="F130" s="199"/>
      <c r="G130" s="425" t="s">
        <v>66</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5"/>
      <c r="H131" s="475"/>
      <c r="I131" s="475"/>
      <c r="J131" s="475"/>
      <c r="K131" s="475"/>
      <c r="L131" s="475"/>
      <c r="M131" s="475"/>
      <c r="N131" s="475"/>
      <c r="O131" s="475"/>
      <c r="P131" s="475"/>
      <c r="Q131" s="475"/>
      <c r="R131" s="475"/>
      <c r="S131" s="475"/>
      <c r="T131" s="475"/>
      <c r="U131" s="475"/>
      <c r="V131" s="475"/>
      <c r="W131" s="475"/>
      <c r="X131" s="475"/>
      <c r="Y131" s="355" t="s">
        <v>32</v>
      </c>
      <c r="Z131" s="356"/>
      <c r="AA131" s="357"/>
      <c r="AB131" s="389" t="s">
        <v>59</v>
      </c>
      <c r="AC131" s="390"/>
      <c r="AD131" s="391"/>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c r="AY131">
        <f>$AY$129</f>
        <v>0</v>
      </c>
    </row>
    <row r="132" spans="1:62" ht="32.1" customHeight="1" x14ac:dyDescent="0.15">
      <c r="A132" s="434" t="s">
        <v>76</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28.5" customHeight="1" x14ac:dyDescent="0.15">
      <c r="A134" s="442" t="s">
        <v>49</v>
      </c>
      <c r="B134" s="443"/>
      <c r="C134" s="448" t="s">
        <v>50</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780</v>
      </c>
      <c r="AE134" s="452"/>
      <c r="AF134" s="452"/>
      <c r="AG134" s="453" t="s">
        <v>788</v>
      </c>
      <c r="AH134" s="454"/>
      <c r="AI134" s="454"/>
      <c r="AJ134" s="454"/>
      <c r="AK134" s="454"/>
      <c r="AL134" s="454"/>
      <c r="AM134" s="454"/>
      <c r="AN134" s="454"/>
      <c r="AO134" s="454"/>
      <c r="AP134" s="454"/>
      <c r="AQ134" s="454"/>
      <c r="AR134" s="454"/>
      <c r="AS134" s="454"/>
      <c r="AT134" s="454"/>
      <c r="AU134" s="454"/>
      <c r="AV134" s="454"/>
      <c r="AW134" s="454"/>
      <c r="AX134" s="455"/>
    </row>
    <row r="135" spans="1:62" ht="28.5" customHeight="1" x14ac:dyDescent="0.15">
      <c r="A135" s="444"/>
      <c r="B135" s="445"/>
      <c r="C135" s="456" t="s">
        <v>22</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204"/>
      <c r="AD135" s="178" t="s">
        <v>772</v>
      </c>
      <c r="AE135" s="179"/>
      <c r="AF135" s="179"/>
      <c r="AG135" s="191"/>
      <c r="AH135" s="192"/>
      <c r="AI135" s="192"/>
      <c r="AJ135" s="192"/>
      <c r="AK135" s="192"/>
      <c r="AL135" s="192"/>
      <c r="AM135" s="192"/>
      <c r="AN135" s="192"/>
      <c r="AO135" s="192"/>
      <c r="AP135" s="192"/>
      <c r="AQ135" s="192"/>
      <c r="AR135" s="192"/>
      <c r="AS135" s="192"/>
      <c r="AT135" s="192"/>
      <c r="AU135" s="192"/>
      <c r="AV135" s="192"/>
      <c r="AW135" s="192"/>
      <c r="AX135" s="193"/>
    </row>
    <row r="136" spans="1:62" ht="28.5" customHeight="1" x14ac:dyDescent="0.15">
      <c r="A136" s="446"/>
      <c r="B136" s="447"/>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780</v>
      </c>
      <c r="AE136" s="396"/>
      <c r="AF136" s="397"/>
      <c r="AG136" s="153" t="s">
        <v>788</v>
      </c>
      <c r="AH136" s="154"/>
      <c r="AI136" s="154"/>
      <c r="AJ136" s="154"/>
      <c r="AK136" s="154"/>
      <c r="AL136" s="154"/>
      <c r="AM136" s="154"/>
      <c r="AN136" s="154"/>
      <c r="AO136" s="154"/>
      <c r="AP136" s="154"/>
      <c r="AQ136" s="154"/>
      <c r="AR136" s="154"/>
      <c r="AS136" s="154"/>
      <c r="AT136" s="154"/>
      <c r="AU136" s="154"/>
      <c r="AV136" s="154"/>
      <c r="AW136" s="154"/>
      <c r="AX136" s="155"/>
    </row>
    <row r="137" spans="1:62" ht="45" customHeight="1" x14ac:dyDescent="0.15">
      <c r="A137" s="110" t="s">
        <v>24</v>
      </c>
      <c r="B137" s="423"/>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119" t="s">
        <v>780</v>
      </c>
      <c r="AE137" s="120"/>
      <c r="AF137" s="121"/>
      <c r="AG137" s="150" t="s">
        <v>866</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45" customHeight="1" x14ac:dyDescent="0.15">
      <c r="A138" s="112"/>
      <c r="B138" s="424"/>
      <c r="C138" s="407"/>
      <c r="D138" s="408"/>
      <c r="E138" s="411" t="s">
        <v>343</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178" t="s">
        <v>789</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45" customHeight="1" x14ac:dyDescent="0.15">
      <c r="A139" s="112"/>
      <c r="B139" s="424"/>
      <c r="C139" s="409"/>
      <c r="D139" s="410"/>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789</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35.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790</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35.2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780</v>
      </c>
      <c r="AE141" s="179"/>
      <c r="AF141" s="180"/>
      <c r="AG141" s="191" t="s">
        <v>791</v>
      </c>
      <c r="AH141" s="192"/>
      <c r="AI141" s="192"/>
      <c r="AJ141" s="192"/>
      <c r="AK141" s="192"/>
      <c r="AL141" s="192"/>
      <c r="AM141" s="192"/>
      <c r="AN141" s="192"/>
      <c r="AO141" s="192"/>
      <c r="AP141" s="192"/>
      <c r="AQ141" s="192"/>
      <c r="AR141" s="192"/>
      <c r="AS141" s="192"/>
      <c r="AT141" s="192"/>
      <c r="AU141" s="192"/>
      <c r="AV141" s="192"/>
      <c r="AW141" s="192"/>
      <c r="AX141" s="193"/>
    </row>
    <row r="142" spans="1:62" ht="35.2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780</v>
      </c>
      <c r="AE142" s="179"/>
      <c r="AF142" s="179"/>
      <c r="AG142" s="191" t="s">
        <v>792</v>
      </c>
      <c r="AH142" s="192"/>
      <c r="AI142" s="192"/>
      <c r="AJ142" s="192"/>
      <c r="AK142" s="192"/>
      <c r="AL142" s="192"/>
      <c r="AM142" s="192"/>
      <c r="AN142" s="192"/>
      <c r="AO142" s="192"/>
      <c r="AP142" s="192"/>
      <c r="AQ142" s="192"/>
      <c r="AR142" s="192"/>
      <c r="AS142" s="192"/>
      <c r="AT142" s="192"/>
      <c r="AU142" s="192"/>
      <c r="AV142" s="192"/>
      <c r="AW142" s="192"/>
      <c r="AX142" s="193"/>
    </row>
    <row r="143" spans="1:62" ht="58.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9"/>
      <c r="AD143" s="178" t="s">
        <v>780</v>
      </c>
      <c r="AE143" s="179"/>
      <c r="AF143" s="179"/>
      <c r="AG143" s="191" t="s">
        <v>793</v>
      </c>
      <c r="AH143" s="192"/>
      <c r="AI143" s="192"/>
      <c r="AJ143" s="192"/>
      <c r="AK143" s="192"/>
      <c r="AL143" s="192"/>
      <c r="AM143" s="192"/>
      <c r="AN143" s="192"/>
      <c r="AO143" s="192"/>
      <c r="AP143" s="192"/>
      <c r="AQ143" s="192"/>
      <c r="AR143" s="192"/>
      <c r="AS143" s="192"/>
      <c r="AT143" s="192"/>
      <c r="AU143" s="192"/>
      <c r="AV143" s="192"/>
      <c r="AW143" s="192"/>
      <c r="AX143" s="193"/>
    </row>
    <row r="144" spans="1:62" ht="75.75" customHeight="1" x14ac:dyDescent="0.15">
      <c r="A144" s="114"/>
      <c r="B144" s="115"/>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780</v>
      </c>
      <c r="AE144" s="396"/>
      <c r="AF144" s="397"/>
      <c r="AG144" s="398" t="s">
        <v>846</v>
      </c>
      <c r="AH144" s="399"/>
      <c r="AI144" s="399"/>
      <c r="AJ144" s="399"/>
      <c r="AK144" s="399"/>
      <c r="AL144" s="399"/>
      <c r="AM144" s="399"/>
      <c r="AN144" s="399"/>
      <c r="AO144" s="399"/>
      <c r="AP144" s="399"/>
      <c r="AQ144" s="399"/>
      <c r="AR144" s="399"/>
      <c r="AS144" s="399"/>
      <c r="AT144" s="399"/>
      <c r="AU144" s="399"/>
      <c r="AV144" s="399"/>
      <c r="AW144" s="399"/>
      <c r="AX144" s="400"/>
    </row>
    <row r="145" spans="1:51" ht="35.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780</v>
      </c>
      <c r="AE145" s="120"/>
      <c r="AF145" s="121"/>
      <c r="AG145" s="188" t="s">
        <v>794</v>
      </c>
      <c r="AH145" s="189"/>
      <c r="AI145" s="189"/>
      <c r="AJ145" s="189"/>
      <c r="AK145" s="189"/>
      <c r="AL145" s="189"/>
      <c r="AM145" s="189"/>
      <c r="AN145" s="189"/>
      <c r="AO145" s="189"/>
      <c r="AP145" s="189"/>
      <c r="AQ145" s="189"/>
      <c r="AR145" s="189"/>
      <c r="AS145" s="189"/>
      <c r="AT145" s="189"/>
      <c r="AU145" s="189"/>
      <c r="AV145" s="189"/>
      <c r="AW145" s="189"/>
      <c r="AX145" s="190"/>
    </row>
    <row r="146" spans="1:51" ht="35.25" customHeight="1" x14ac:dyDescent="0.15">
      <c r="A146" s="112"/>
      <c r="B146" s="113"/>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780</v>
      </c>
      <c r="AE146" s="418"/>
      <c r="AF146" s="418"/>
      <c r="AG146" s="191" t="s">
        <v>794</v>
      </c>
      <c r="AH146" s="192"/>
      <c r="AI146" s="192"/>
      <c r="AJ146" s="192"/>
      <c r="AK146" s="192"/>
      <c r="AL146" s="192"/>
      <c r="AM146" s="192"/>
      <c r="AN146" s="192"/>
      <c r="AO146" s="192"/>
      <c r="AP146" s="192"/>
      <c r="AQ146" s="192"/>
      <c r="AR146" s="192"/>
      <c r="AS146" s="192"/>
      <c r="AT146" s="192"/>
      <c r="AU146" s="192"/>
      <c r="AV146" s="192"/>
      <c r="AW146" s="192"/>
      <c r="AX146" s="193"/>
    </row>
    <row r="147" spans="1:51" ht="35.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780</v>
      </c>
      <c r="AE147" s="179"/>
      <c r="AF147" s="179"/>
      <c r="AG147" s="191" t="s">
        <v>794</v>
      </c>
      <c r="AH147" s="192"/>
      <c r="AI147" s="192"/>
      <c r="AJ147" s="192"/>
      <c r="AK147" s="192"/>
      <c r="AL147" s="192"/>
      <c r="AM147" s="192"/>
      <c r="AN147" s="192"/>
      <c r="AO147" s="192"/>
      <c r="AP147" s="192"/>
      <c r="AQ147" s="192"/>
      <c r="AR147" s="192"/>
      <c r="AS147" s="192"/>
      <c r="AT147" s="192"/>
      <c r="AU147" s="192"/>
      <c r="AV147" s="192"/>
      <c r="AW147" s="192"/>
      <c r="AX147" s="193"/>
    </row>
    <row r="148" spans="1:51" ht="35.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780</v>
      </c>
      <c r="AE148" s="179"/>
      <c r="AF148" s="179"/>
      <c r="AG148" s="156" t="s">
        <v>795</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790</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18.5" customHeight="1" x14ac:dyDescent="0.15">
      <c r="A156" s="110" t="s">
        <v>31</v>
      </c>
      <c r="B156" s="111"/>
      <c r="C156" s="344" t="s">
        <v>33</v>
      </c>
      <c r="D156" s="358"/>
      <c r="E156" s="358"/>
      <c r="F156" s="359"/>
      <c r="G156" s="360" t="s">
        <v>796</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118.5" customHeight="1" x14ac:dyDescent="0.15">
      <c r="A157" s="112"/>
      <c r="B157" s="113"/>
      <c r="C157" s="363" t="s">
        <v>37</v>
      </c>
      <c r="D157" s="364"/>
      <c r="E157" s="364"/>
      <c r="F157" s="365"/>
      <c r="G157" s="366" t="s">
        <v>797</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304</v>
      </c>
      <c r="B159" s="375"/>
      <c r="C159" s="375"/>
      <c r="D159" s="375"/>
      <c r="E159" s="375"/>
      <c r="F159" s="376"/>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7"/>
      <c r="B160" s="378"/>
      <c r="C160" s="378"/>
      <c r="D160" s="378"/>
      <c r="E160" s="378"/>
      <c r="F160" s="379"/>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7"/>
      <c r="B161" s="378"/>
      <c r="C161" s="378"/>
      <c r="D161" s="378"/>
      <c r="E161" s="378"/>
      <c r="F161" s="37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7"/>
      <c r="B162" s="378"/>
      <c r="C162" s="378"/>
      <c r="D162" s="378"/>
      <c r="E162" s="378"/>
      <c r="F162" s="37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7"/>
      <c r="B163" s="378"/>
      <c r="C163" s="378"/>
      <c r="D163" s="378"/>
      <c r="E163" s="378"/>
      <c r="F163" s="37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7"/>
      <c r="B164" s="378"/>
      <c r="C164" s="378"/>
      <c r="D164" s="378"/>
      <c r="E164" s="378"/>
      <c r="F164" s="37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7"/>
      <c r="B165" s="378"/>
      <c r="C165" s="378"/>
      <c r="D165" s="378"/>
      <c r="E165" s="378"/>
      <c r="F165" s="37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7"/>
      <c r="B166" s="378"/>
      <c r="C166" s="378"/>
      <c r="D166" s="378"/>
      <c r="E166" s="378"/>
      <c r="F166" s="37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7"/>
      <c r="B167" s="378"/>
      <c r="C167" s="378"/>
      <c r="D167" s="378"/>
      <c r="E167" s="378"/>
      <c r="F167" s="37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7"/>
      <c r="B168" s="378"/>
      <c r="C168" s="378"/>
      <c r="D168" s="378"/>
      <c r="E168" s="378"/>
      <c r="F168" s="37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7"/>
      <c r="B169" s="378"/>
      <c r="C169" s="378"/>
      <c r="D169" s="378"/>
      <c r="E169" s="378"/>
      <c r="F169" s="37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7"/>
      <c r="B170" s="378"/>
      <c r="C170" s="378"/>
      <c r="D170" s="378"/>
      <c r="E170" s="378"/>
      <c r="F170" s="37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7"/>
      <c r="B171" s="378"/>
      <c r="C171" s="378"/>
      <c r="D171" s="378"/>
      <c r="E171" s="378"/>
      <c r="F171" s="37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7"/>
      <c r="B172" s="378"/>
      <c r="C172" s="378"/>
      <c r="D172" s="378"/>
      <c r="E172" s="378"/>
      <c r="F172" s="37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7"/>
      <c r="B173" s="378"/>
      <c r="C173" s="378"/>
      <c r="D173" s="378"/>
      <c r="E173" s="378"/>
      <c r="F173" s="37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7"/>
      <c r="B174" s="378"/>
      <c r="C174" s="378"/>
      <c r="D174" s="378"/>
      <c r="E174" s="378"/>
      <c r="F174" s="37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7"/>
      <c r="B175" s="378"/>
      <c r="C175" s="378"/>
      <c r="D175" s="378"/>
      <c r="E175" s="378"/>
      <c r="F175" s="37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7"/>
      <c r="B176" s="378"/>
      <c r="C176" s="378"/>
      <c r="D176" s="378"/>
      <c r="E176" s="378"/>
      <c r="F176" s="37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7"/>
      <c r="B177" s="378"/>
      <c r="C177" s="378"/>
      <c r="D177" s="378"/>
      <c r="E177" s="378"/>
      <c r="F177" s="37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7"/>
      <c r="B178" s="378"/>
      <c r="C178" s="378"/>
      <c r="D178" s="378"/>
      <c r="E178" s="378"/>
      <c r="F178" s="37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7"/>
      <c r="B179" s="378"/>
      <c r="C179" s="378"/>
      <c r="D179" s="378"/>
      <c r="E179" s="378"/>
      <c r="F179" s="37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7"/>
      <c r="B180" s="378"/>
      <c r="C180" s="378"/>
      <c r="D180" s="378"/>
      <c r="E180" s="378"/>
      <c r="F180" s="37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7"/>
      <c r="B181" s="378"/>
      <c r="C181" s="378"/>
      <c r="D181" s="378"/>
      <c r="E181" s="378"/>
      <c r="F181" s="37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7"/>
      <c r="B182" s="378"/>
      <c r="C182" s="378"/>
      <c r="D182" s="378"/>
      <c r="E182" s="378"/>
      <c r="F182" s="37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7"/>
      <c r="B183" s="378"/>
      <c r="C183" s="378"/>
      <c r="D183" s="378"/>
      <c r="E183" s="378"/>
      <c r="F183" s="37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7"/>
      <c r="B184" s="378"/>
      <c r="C184" s="378"/>
      <c r="D184" s="378"/>
      <c r="E184" s="378"/>
      <c r="F184" s="37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7"/>
      <c r="B185" s="378"/>
      <c r="C185" s="378"/>
      <c r="D185" s="378"/>
      <c r="E185" s="378"/>
      <c r="F185" s="37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7"/>
      <c r="B186" s="378"/>
      <c r="C186" s="378"/>
      <c r="D186" s="378"/>
      <c r="E186" s="378"/>
      <c r="F186" s="37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7"/>
      <c r="B187" s="378"/>
      <c r="C187" s="378"/>
      <c r="D187" s="378"/>
      <c r="E187" s="378"/>
      <c r="F187" s="37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7"/>
      <c r="B188" s="378"/>
      <c r="C188" s="378"/>
      <c r="D188" s="378"/>
      <c r="E188" s="378"/>
      <c r="F188" s="37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7"/>
      <c r="B189" s="378"/>
      <c r="C189" s="378"/>
      <c r="D189" s="378"/>
      <c r="E189" s="378"/>
      <c r="F189" s="37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7"/>
      <c r="B190" s="378"/>
      <c r="C190" s="378"/>
      <c r="D190" s="378"/>
      <c r="E190" s="378"/>
      <c r="F190" s="37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7"/>
      <c r="B191" s="378"/>
      <c r="C191" s="378"/>
      <c r="D191" s="378"/>
      <c r="E191" s="378"/>
      <c r="F191" s="37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7"/>
      <c r="B192" s="378"/>
      <c r="C192" s="378"/>
      <c r="D192" s="378"/>
      <c r="E192" s="378"/>
      <c r="F192" s="37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7"/>
      <c r="B193" s="378"/>
      <c r="C193" s="378"/>
      <c r="D193" s="378"/>
      <c r="E193" s="378"/>
      <c r="F193" s="37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7"/>
      <c r="B194" s="378"/>
      <c r="C194" s="378"/>
      <c r="D194" s="378"/>
      <c r="E194" s="378"/>
      <c r="F194" s="37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7"/>
      <c r="B195" s="378"/>
      <c r="C195" s="378"/>
      <c r="D195" s="378"/>
      <c r="E195" s="378"/>
      <c r="F195" s="37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7"/>
      <c r="B196" s="378"/>
      <c r="C196" s="378"/>
      <c r="D196" s="378"/>
      <c r="E196" s="378"/>
      <c r="F196" s="37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80"/>
      <c r="B197" s="381"/>
      <c r="C197" s="381"/>
      <c r="D197" s="381"/>
      <c r="E197" s="381"/>
      <c r="F197" s="38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3" t="s">
        <v>344</v>
      </c>
      <c r="B198" s="384"/>
      <c r="C198" s="384"/>
      <c r="D198" s="384"/>
      <c r="E198" s="384"/>
      <c r="F198" s="385"/>
      <c r="G198" s="340" t="s">
        <v>798</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805</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24.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24.75" customHeight="1" x14ac:dyDescent="0.15">
      <c r="A200" s="386"/>
      <c r="B200" s="387"/>
      <c r="C200" s="387"/>
      <c r="D200" s="387"/>
      <c r="E200" s="387"/>
      <c r="F200" s="388"/>
      <c r="G200" s="330" t="s">
        <v>799</v>
      </c>
      <c r="H200" s="331"/>
      <c r="I200" s="331"/>
      <c r="J200" s="331"/>
      <c r="K200" s="332"/>
      <c r="L200" s="333" t="s">
        <v>802</v>
      </c>
      <c r="M200" s="334"/>
      <c r="N200" s="334"/>
      <c r="O200" s="334"/>
      <c r="P200" s="334"/>
      <c r="Q200" s="334"/>
      <c r="R200" s="334"/>
      <c r="S200" s="334"/>
      <c r="T200" s="334"/>
      <c r="U200" s="334"/>
      <c r="V200" s="334"/>
      <c r="W200" s="334"/>
      <c r="X200" s="335"/>
      <c r="Y200" s="336">
        <v>1128</v>
      </c>
      <c r="Z200" s="337"/>
      <c r="AA200" s="337"/>
      <c r="AB200" s="338"/>
      <c r="AC200" s="330" t="s">
        <v>816</v>
      </c>
      <c r="AD200" s="331"/>
      <c r="AE200" s="331"/>
      <c r="AF200" s="331"/>
      <c r="AG200" s="332"/>
      <c r="AH200" s="333" t="s">
        <v>806</v>
      </c>
      <c r="AI200" s="334"/>
      <c r="AJ200" s="334"/>
      <c r="AK200" s="334"/>
      <c r="AL200" s="334"/>
      <c r="AM200" s="334"/>
      <c r="AN200" s="334"/>
      <c r="AO200" s="334"/>
      <c r="AP200" s="334"/>
      <c r="AQ200" s="334"/>
      <c r="AR200" s="334"/>
      <c r="AS200" s="334"/>
      <c r="AT200" s="335"/>
      <c r="AU200" s="336">
        <v>7</v>
      </c>
      <c r="AV200" s="337"/>
      <c r="AW200" s="337"/>
      <c r="AX200" s="339"/>
      <c r="AY200">
        <f t="shared" ref="AY200:AY210" si="14">$AY$198</f>
        <v>2</v>
      </c>
    </row>
    <row r="201" spans="1:51" ht="24.75" customHeight="1" x14ac:dyDescent="0.15">
      <c r="A201" s="386"/>
      <c r="B201" s="387"/>
      <c r="C201" s="387"/>
      <c r="D201" s="387"/>
      <c r="E201" s="387"/>
      <c r="F201" s="388"/>
      <c r="G201" s="315" t="s">
        <v>800</v>
      </c>
      <c r="H201" s="316"/>
      <c r="I201" s="316"/>
      <c r="J201" s="316"/>
      <c r="K201" s="317"/>
      <c r="L201" s="318" t="s">
        <v>803</v>
      </c>
      <c r="M201" s="319"/>
      <c r="N201" s="319"/>
      <c r="O201" s="319"/>
      <c r="P201" s="319"/>
      <c r="Q201" s="319"/>
      <c r="R201" s="319"/>
      <c r="S201" s="319"/>
      <c r="T201" s="319"/>
      <c r="U201" s="319"/>
      <c r="V201" s="319"/>
      <c r="W201" s="319"/>
      <c r="X201" s="320"/>
      <c r="Y201" s="321">
        <v>358</v>
      </c>
      <c r="Z201" s="322"/>
      <c r="AA201" s="322"/>
      <c r="AB201" s="323"/>
      <c r="AC201" s="315" t="s">
        <v>817</v>
      </c>
      <c r="AD201" s="316"/>
      <c r="AE201" s="316"/>
      <c r="AF201" s="316"/>
      <c r="AG201" s="317"/>
      <c r="AH201" s="318" t="s">
        <v>807</v>
      </c>
      <c r="AI201" s="319"/>
      <c r="AJ201" s="319"/>
      <c r="AK201" s="319"/>
      <c r="AL201" s="319"/>
      <c r="AM201" s="319"/>
      <c r="AN201" s="319"/>
      <c r="AO201" s="319"/>
      <c r="AP201" s="319"/>
      <c r="AQ201" s="319"/>
      <c r="AR201" s="319"/>
      <c r="AS201" s="319"/>
      <c r="AT201" s="320"/>
      <c r="AU201" s="321">
        <v>6</v>
      </c>
      <c r="AV201" s="322"/>
      <c r="AW201" s="322"/>
      <c r="AX201" s="324"/>
      <c r="AY201">
        <f t="shared" si="14"/>
        <v>2</v>
      </c>
    </row>
    <row r="202" spans="1:51" ht="24.75" customHeight="1" x14ac:dyDescent="0.15">
      <c r="A202" s="386"/>
      <c r="B202" s="387"/>
      <c r="C202" s="387"/>
      <c r="D202" s="387"/>
      <c r="E202" s="387"/>
      <c r="F202" s="388"/>
      <c r="G202" s="315" t="s">
        <v>801</v>
      </c>
      <c r="H202" s="316"/>
      <c r="I202" s="316"/>
      <c r="J202" s="316"/>
      <c r="K202" s="317"/>
      <c r="L202" s="318" t="s">
        <v>804</v>
      </c>
      <c r="M202" s="319"/>
      <c r="N202" s="319"/>
      <c r="O202" s="319"/>
      <c r="P202" s="319"/>
      <c r="Q202" s="319"/>
      <c r="R202" s="319"/>
      <c r="S202" s="319"/>
      <c r="T202" s="319"/>
      <c r="U202" s="319"/>
      <c r="V202" s="319"/>
      <c r="W202" s="319"/>
      <c r="X202" s="320"/>
      <c r="Y202" s="321">
        <v>858</v>
      </c>
      <c r="Z202" s="322"/>
      <c r="AA202" s="322"/>
      <c r="AB202" s="323"/>
      <c r="AC202" s="315" t="s">
        <v>817</v>
      </c>
      <c r="AD202" s="316"/>
      <c r="AE202" s="316"/>
      <c r="AF202" s="316"/>
      <c r="AG202" s="317"/>
      <c r="AH202" s="318" t="s">
        <v>808</v>
      </c>
      <c r="AI202" s="319"/>
      <c r="AJ202" s="319"/>
      <c r="AK202" s="319"/>
      <c r="AL202" s="319"/>
      <c r="AM202" s="319"/>
      <c r="AN202" s="319"/>
      <c r="AO202" s="319"/>
      <c r="AP202" s="319"/>
      <c r="AQ202" s="319"/>
      <c r="AR202" s="319"/>
      <c r="AS202" s="319"/>
      <c r="AT202" s="320"/>
      <c r="AU202" s="321">
        <v>6</v>
      </c>
      <c r="AV202" s="322"/>
      <c r="AW202" s="322"/>
      <c r="AX202" s="324"/>
      <c r="AY202">
        <f t="shared" si="14"/>
        <v>2</v>
      </c>
    </row>
    <row r="203" spans="1:51" ht="24.75" customHeight="1" x14ac:dyDescent="0.15">
      <c r="A203" s="386"/>
      <c r="B203" s="387"/>
      <c r="C203" s="387"/>
      <c r="D203" s="387"/>
      <c r="E203" s="387"/>
      <c r="F203" s="388"/>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t="s">
        <v>817</v>
      </c>
      <c r="AD203" s="316"/>
      <c r="AE203" s="316"/>
      <c r="AF203" s="316"/>
      <c r="AG203" s="317"/>
      <c r="AH203" s="318" t="s">
        <v>809</v>
      </c>
      <c r="AI203" s="319"/>
      <c r="AJ203" s="319"/>
      <c r="AK203" s="319"/>
      <c r="AL203" s="319"/>
      <c r="AM203" s="319"/>
      <c r="AN203" s="319"/>
      <c r="AO203" s="319"/>
      <c r="AP203" s="319"/>
      <c r="AQ203" s="319"/>
      <c r="AR203" s="319"/>
      <c r="AS203" s="319"/>
      <c r="AT203" s="320"/>
      <c r="AU203" s="321">
        <v>5</v>
      </c>
      <c r="AV203" s="322"/>
      <c r="AW203" s="322"/>
      <c r="AX203" s="324"/>
      <c r="AY203">
        <f t="shared" si="14"/>
        <v>2</v>
      </c>
    </row>
    <row r="204" spans="1:51" ht="24.75" customHeight="1" x14ac:dyDescent="0.15">
      <c r="A204" s="386"/>
      <c r="B204" s="387"/>
      <c r="C204" s="387"/>
      <c r="D204" s="387"/>
      <c r="E204" s="387"/>
      <c r="F204" s="388"/>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t="s">
        <v>817</v>
      </c>
      <c r="AD204" s="316"/>
      <c r="AE204" s="316"/>
      <c r="AF204" s="316"/>
      <c r="AG204" s="317"/>
      <c r="AH204" s="318" t="s">
        <v>810</v>
      </c>
      <c r="AI204" s="319"/>
      <c r="AJ204" s="319"/>
      <c r="AK204" s="319"/>
      <c r="AL204" s="319"/>
      <c r="AM204" s="319"/>
      <c r="AN204" s="319"/>
      <c r="AO204" s="319"/>
      <c r="AP204" s="319"/>
      <c r="AQ204" s="319"/>
      <c r="AR204" s="319"/>
      <c r="AS204" s="319"/>
      <c r="AT204" s="320"/>
      <c r="AU204" s="321">
        <v>1</v>
      </c>
      <c r="AV204" s="322"/>
      <c r="AW204" s="322"/>
      <c r="AX204" s="324"/>
      <c r="AY204">
        <f t="shared" si="14"/>
        <v>2</v>
      </c>
    </row>
    <row r="205" spans="1:51" ht="24.75" customHeight="1" x14ac:dyDescent="0.15">
      <c r="A205" s="386"/>
      <c r="B205" s="387"/>
      <c r="C205" s="387"/>
      <c r="D205" s="387"/>
      <c r="E205" s="387"/>
      <c r="F205" s="388"/>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t="s">
        <v>817</v>
      </c>
      <c r="AD205" s="316"/>
      <c r="AE205" s="316"/>
      <c r="AF205" s="316"/>
      <c r="AG205" s="317"/>
      <c r="AH205" s="318" t="s">
        <v>811</v>
      </c>
      <c r="AI205" s="319"/>
      <c r="AJ205" s="319"/>
      <c r="AK205" s="319"/>
      <c r="AL205" s="319"/>
      <c r="AM205" s="319"/>
      <c r="AN205" s="319"/>
      <c r="AO205" s="319"/>
      <c r="AP205" s="319"/>
      <c r="AQ205" s="319"/>
      <c r="AR205" s="319"/>
      <c r="AS205" s="319"/>
      <c r="AT205" s="320"/>
      <c r="AU205" s="321">
        <v>1</v>
      </c>
      <c r="AV205" s="322"/>
      <c r="AW205" s="322"/>
      <c r="AX205" s="324"/>
      <c r="AY205">
        <f t="shared" si="14"/>
        <v>2</v>
      </c>
    </row>
    <row r="206" spans="1:51" ht="24.75" customHeight="1" x14ac:dyDescent="0.15">
      <c r="A206" s="386"/>
      <c r="B206" s="387"/>
      <c r="C206" s="387"/>
      <c r="D206" s="387"/>
      <c r="E206" s="387"/>
      <c r="F206" s="388"/>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t="s">
        <v>817</v>
      </c>
      <c r="AD206" s="316"/>
      <c r="AE206" s="316"/>
      <c r="AF206" s="316"/>
      <c r="AG206" s="317"/>
      <c r="AH206" s="318" t="s">
        <v>812</v>
      </c>
      <c r="AI206" s="319"/>
      <c r="AJ206" s="319"/>
      <c r="AK206" s="319"/>
      <c r="AL206" s="319"/>
      <c r="AM206" s="319"/>
      <c r="AN206" s="319"/>
      <c r="AO206" s="319"/>
      <c r="AP206" s="319"/>
      <c r="AQ206" s="319"/>
      <c r="AR206" s="319"/>
      <c r="AS206" s="319"/>
      <c r="AT206" s="320"/>
      <c r="AU206" s="321">
        <v>1</v>
      </c>
      <c r="AV206" s="322"/>
      <c r="AW206" s="322"/>
      <c r="AX206" s="324"/>
      <c r="AY206">
        <f t="shared" si="14"/>
        <v>2</v>
      </c>
    </row>
    <row r="207" spans="1:51" ht="24.75" customHeight="1" x14ac:dyDescent="0.15">
      <c r="A207" s="386"/>
      <c r="B207" s="387"/>
      <c r="C207" s="387"/>
      <c r="D207" s="387"/>
      <c r="E207" s="387"/>
      <c r="F207" s="388"/>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t="s">
        <v>817</v>
      </c>
      <c r="AD207" s="316"/>
      <c r="AE207" s="316"/>
      <c r="AF207" s="316"/>
      <c r="AG207" s="317"/>
      <c r="AH207" s="318" t="s">
        <v>813</v>
      </c>
      <c r="AI207" s="319"/>
      <c r="AJ207" s="319"/>
      <c r="AK207" s="319"/>
      <c r="AL207" s="319"/>
      <c r="AM207" s="319"/>
      <c r="AN207" s="319"/>
      <c r="AO207" s="319"/>
      <c r="AP207" s="319"/>
      <c r="AQ207" s="319"/>
      <c r="AR207" s="319"/>
      <c r="AS207" s="319"/>
      <c r="AT207" s="320"/>
      <c r="AU207" s="321">
        <v>1</v>
      </c>
      <c r="AV207" s="322"/>
      <c r="AW207" s="322"/>
      <c r="AX207" s="324"/>
      <c r="AY207">
        <f t="shared" si="14"/>
        <v>2</v>
      </c>
    </row>
    <row r="208" spans="1:51" ht="24.75" customHeight="1" x14ac:dyDescent="0.15">
      <c r="A208" s="386"/>
      <c r="B208" s="387"/>
      <c r="C208" s="387"/>
      <c r="D208" s="387"/>
      <c r="E208" s="387"/>
      <c r="F208" s="388"/>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t="s">
        <v>817</v>
      </c>
      <c r="AD208" s="316"/>
      <c r="AE208" s="316"/>
      <c r="AF208" s="316"/>
      <c r="AG208" s="317"/>
      <c r="AH208" s="318" t="s">
        <v>814</v>
      </c>
      <c r="AI208" s="319"/>
      <c r="AJ208" s="319"/>
      <c r="AK208" s="319"/>
      <c r="AL208" s="319"/>
      <c r="AM208" s="319"/>
      <c r="AN208" s="319"/>
      <c r="AO208" s="319"/>
      <c r="AP208" s="319"/>
      <c r="AQ208" s="319"/>
      <c r="AR208" s="319"/>
      <c r="AS208" s="319"/>
      <c r="AT208" s="320"/>
      <c r="AU208" s="321">
        <v>1</v>
      </c>
      <c r="AV208" s="322"/>
      <c r="AW208" s="322"/>
      <c r="AX208" s="324"/>
      <c r="AY208">
        <f t="shared" si="14"/>
        <v>2</v>
      </c>
    </row>
    <row r="209" spans="1:51" ht="24.75" customHeight="1" x14ac:dyDescent="0.15">
      <c r="A209" s="386"/>
      <c r="B209" s="387"/>
      <c r="C209" s="387"/>
      <c r="D209" s="387"/>
      <c r="E209" s="387"/>
      <c r="F209" s="388"/>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t="s">
        <v>816</v>
      </c>
      <c r="AD209" s="316"/>
      <c r="AE209" s="316"/>
      <c r="AF209" s="316"/>
      <c r="AG209" s="317"/>
      <c r="AH209" s="318" t="s">
        <v>815</v>
      </c>
      <c r="AI209" s="319"/>
      <c r="AJ209" s="319"/>
      <c r="AK209" s="319"/>
      <c r="AL209" s="319"/>
      <c r="AM209" s="319"/>
      <c r="AN209" s="319"/>
      <c r="AO209" s="319"/>
      <c r="AP209" s="319"/>
      <c r="AQ209" s="319"/>
      <c r="AR209" s="319"/>
      <c r="AS209" s="319"/>
      <c r="AT209" s="320"/>
      <c r="AU209" s="321">
        <v>0.2</v>
      </c>
      <c r="AV209" s="322"/>
      <c r="AW209" s="322"/>
      <c r="AX209" s="324"/>
      <c r="AY209">
        <f t="shared" si="14"/>
        <v>2</v>
      </c>
    </row>
    <row r="210" spans="1:51" ht="24.75" customHeight="1" thickBot="1" x14ac:dyDescent="0.2">
      <c r="A210" s="386"/>
      <c r="B210" s="387"/>
      <c r="C210" s="387"/>
      <c r="D210" s="387"/>
      <c r="E210" s="387"/>
      <c r="F210" s="388"/>
      <c r="G210" s="306" t="s">
        <v>16</v>
      </c>
      <c r="H210" s="307"/>
      <c r="I210" s="307"/>
      <c r="J210" s="307"/>
      <c r="K210" s="307"/>
      <c r="L210" s="308"/>
      <c r="M210" s="309"/>
      <c r="N210" s="309"/>
      <c r="O210" s="309"/>
      <c r="P210" s="309"/>
      <c r="Q210" s="309"/>
      <c r="R210" s="309"/>
      <c r="S210" s="309"/>
      <c r="T210" s="309"/>
      <c r="U210" s="309"/>
      <c r="V210" s="309"/>
      <c r="W210" s="309"/>
      <c r="X210" s="310"/>
      <c r="Y210" s="311">
        <f>SUM(Y200:AB209)</f>
        <v>2344</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29.2</v>
      </c>
      <c r="AV210" s="312"/>
      <c r="AW210" s="312"/>
      <c r="AX210" s="314"/>
      <c r="AY210">
        <f t="shared" si="14"/>
        <v>2</v>
      </c>
    </row>
    <row r="211" spans="1:51" ht="21.75" customHeight="1" x14ac:dyDescent="0.15">
      <c r="A211" s="386"/>
      <c r="B211" s="387"/>
      <c r="C211" s="387"/>
      <c r="D211" s="387"/>
      <c r="E211" s="387"/>
      <c r="F211" s="388"/>
      <c r="G211" s="340" t="s">
        <v>818</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79</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1</v>
      </c>
    </row>
    <row r="212" spans="1:51" ht="24.75"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1</v>
      </c>
    </row>
    <row r="213" spans="1:51" ht="24.75" customHeight="1" x14ac:dyDescent="0.15">
      <c r="A213" s="386"/>
      <c r="B213" s="387"/>
      <c r="C213" s="387"/>
      <c r="D213" s="387"/>
      <c r="E213" s="387"/>
      <c r="F213" s="388"/>
      <c r="G213" s="330" t="s">
        <v>816</v>
      </c>
      <c r="H213" s="331"/>
      <c r="I213" s="331"/>
      <c r="J213" s="331"/>
      <c r="K213" s="332"/>
      <c r="L213" s="333" t="s">
        <v>819</v>
      </c>
      <c r="M213" s="334"/>
      <c r="N213" s="334"/>
      <c r="O213" s="334"/>
      <c r="P213" s="334"/>
      <c r="Q213" s="334"/>
      <c r="R213" s="334"/>
      <c r="S213" s="334"/>
      <c r="T213" s="334"/>
      <c r="U213" s="334"/>
      <c r="V213" s="334"/>
      <c r="W213" s="334"/>
      <c r="X213" s="335"/>
      <c r="Y213" s="336">
        <v>13</v>
      </c>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1</v>
      </c>
    </row>
    <row r="214" spans="1:51" ht="24.75" customHeight="1" x14ac:dyDescent="0.15">
      <c r="A214" s="386"/>
      <c r="B214" s="387"/>
      <c r="C214" s="387"/>
      <c r="D214" s="387"/>
      <c r="E214" s="387"/>
      <c r="F214" s="388"/>
      <c r="G214" s="315" t="s">
        <v>816</v>
      </c>
      <c r="H214" s="316"/>
      <c r="I214" s="316"/>
      <c r="J214" s="316"/>
      <c r="K214" s="317"/>
      <c r="L214" s="318" t="s">
        <v>820</v>
      </c>
      <c r="M214" s="319"/>
      <c r="N214" s="319"/>
      <c r="O214" s="319"/>
      <c r="P214" s="319"/>
      <c r="Q214" s="319"/>
      <c r="R214" s="319"/>
      <c r="S214" s="319"/>
      <c r="T214" s="319"/>
      <c r="U214" s="319"/>
      <c r="V214" s="319"/>
      <c r="W214" s="319"/>
      <c r="X214" s="320"/>
      <c r="Y214" s="321">
        <v>2</v>
      </c>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1</v>
      </c>
    </row>
    <row r="215" spans="1:51" ht="24.75" hidden="1" customHeight="1" x14ac:dyDescent="0.15">
      <c r="A215" s="386"/>
      <c r="B215" s="387"/>
      <c r="C215" s="387"/>
      <c r="D215" s="387"/>
      <c r="E215" s="387"/>
      <c r="F215" s="388"/>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1</v>
      </c>
    </row>
    <row r="216" spans="1:51" ht="24.75" hidden="1" customHeight="1" x14ac:dyDescent="0.15">
      <c r="A216" s="386"/>
      <c r="B216" s="387"/>
      <c r="C216" s="387"/>
      <c r="D216" s="387"/>
      <c r="E216" s="387"/>
      <c r="F216" s="388"/>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1</v>
      </c>
    </row>
    <row r="217" spans="1:51" ht="24.75" hidden="1" customHeight="1" x14ac:dyDescent="0.15">
      <c r="A217" s="386"/>
      <c r="B217" s="387"/>
      <c r="C217" s="387"/>
      <c r="D217" s="387"/>
      <c r="E217" s="387"/>
      <c r="F217" s="388"/>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1</v>
      </c>
    </row>
    <row r="218" spans="1:51" ht="24.75" customHeight="1" x14ac:dyDescent="0.15">
      <c r="A218" s="386"/>
      <c r="B218" s="387"/>
      <c r="C218" s="387"/>
      <c r="D218" s="387"/>
      <c r="E218" s="387"/>
      <c r="F218" s="388"/>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1</v>
      </c>
    </row>
    <row r="219" spans="1:51" ht="24.75" customHeight="1" x14ac:dyDescent="0.15">
      <c r="A219" s="386"/>
      <c r="B219" s="387"/>
      <c r="C219" s="387"/>
      <c r="D219" s="387"/>
      <c r="E219" s="387"/>
      <c r="F219" s="388"/>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1</v>
      </c>
    </row>
    <row r="220" spans="1:51" ht="24.75" customHeight="1" x14ac:dyDescent="0.15">
      <c r="A220" s="386"/>
      <c r="B220" s="387"/>
      <c r="C220" s="387"/>
      <c r="D220" s="387"/>
      <c r="E220" s="387"/>
      <c r="F220" s="388"/>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1</v>
      </c>
    </row>
    <row r="221" spans="1:51" ht="24.75" customHeight="1" x14ac:dyDescent="0.15">
      <c r="A221" s="386"/>
      <c r="B221" s="387"/>
      <c r="C221" s="387"/>
      <c r="D221" s="387"/>
      <c r="E221" s="387"/>
      <c r="F221" s="388"/>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1</v>
      </c>
    </row>
    <row r="222" spans="1:51" ht="24.75" customHeight="1" x14ac:dyDescent="0.15">
      <c r="A222" s="386"/>
      <c r="B222" s="387"/>
      <c r="C222" s="387"/>
      <c r="D222" s="387"/>
      <c r="E222" s="387"/>
      <c r="F222" s="388"/>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1</v>
      </c>
    </row>
    <row r="223" spans="1:51" ht="24.75" customHeight="1" x14ac:dyDescent="0.15">
      <c r="A223" s="386"/>
      <c r="B223" s="387"/>
      <c r="C223" s="387"/>
      <c r="D223" s="387"/>
      <c r="E223" s="387"/>
      <c r="F223" s="388"/>
      <c r="G223" s="306" t="s">
        <v>16</v>
      </c>
      <c r="H223" s="307"/>
      <c r="I223" s="307"/>
      <c r="J223" s="307"/>
      <c r="K223" s="307"/>
      <c r="L223" s="308"/>
      <c r="M223" s="309"/>
      <c r="N223" s="309"/>
      <c r="O223" s="309"/>
      <c r="P223" s="309"/>
      <c r="Q223" s="309"/>
      <c r="R223" s="309"/>
      <c r="S223" s="309"/>
      <c r="T223" s="309"/>
      <c r="U223" s="309"/>
      <c r="V223" s="309"/>
      <c r="W223" s="309"/>
      <c r="X223" s="310"/>
      <c r="Y223" s="311">
        <f>SUM(Y213:AB222)</f>
        <v>15</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1</v>
      </c>
    </row>
    <row r="224" spans="1:51" ht="21.75" hidden="1" customHeight="1" x14ac:dyDescent="0.15">
      <c r="A224" s="386"/>
      <c r="B224" s="387"/>
      <c r="C224" s="387"/>
      <c r="D224" s="387"/>
      <c r="E224" s="387"/>
      <c r="F224" s="388"/>
      <c r="G224" s="340" t="s">
        <v>80</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81</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6"/>
      <c r="B227" s="387"/>
      <c r="C227" s="387"/>
      <c r="D227" s="387"/>
      <c r="E227" s="387"/>
      <c r="F227" s="388"/>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6"/>
      <c r="B228" s="387"/>
      <c r="C228" s="387"/>
      <c r="D228" s="387"/>
      <c r="E228" s="387"/>
      <c r="F228" s="388"/>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6"/>
      <c r="B229" s="387"/>
      <c r="C229" s="387"/>
      <c r="D229" s="387"/>
      <c r="E229" s="387"/>
      <c r="F229" s="388"/>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6"/>
      <c r="B230" s="387"/>
      <c r="C230" s="387"/>
      <c r="D230" s="387"/>
      <c r="E230" s="387"/>
      <c r="F230" s="388"/>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6"/>
      <c r="B231" s="387"/>
      <c r="C231" s="387"/>
      <c r="D231" s="387"/>
      <c r="E231" s="387"/>
      <c r="F231" s="388"/>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6"/>
      <c r="B232" s="387"/>
      <c r="C232" s="387"/>
      <c r="D232" s="387"/>
      <c r="E232" s="387"/>
      <c r="F232" s="388"/>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6"/>
      <c r="B233" s="387"/>
      <c r="C233" s="387"/>
      <c r="D233" s="387"/>
      <c r="E233" s="387"/>
      <c r="F233" s="388"/>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6"/>
      <c r="B234" s="387"/>
      <c r="C234" s="387"/>
      <c r="D234" s="387"/>
      <c r="E234" s="387"/>
      <c r="F234" s="388"/>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6"/>
      <c r="B235" s="387"/>
      <c r="C235" s="387"/>
      <c r="D235" s="387"/>
      <c r="E235" s="387"/>
      <c r="F235" s="388"/>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86"/>
      <c r="B236" s="387"/>
      <c r="C236" s="387"/>
      <c r="D236" s="387"/>
      <c r="E236" s="387"/>
      <c r="F236" s="388"/>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6"/>
      <c r="B237" s="387"/>
      <c r="C237" s="387"/>
      <c r="D237" s="387"/>
      <c r="E237" s="387"/>
      <c r="F237" s="388"/>
      <c r="G237" s="340" t="s">
        <v>82</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83</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6"/>
      <c r="B240" s="387"/>
      <c r="C240" s="387"/>
      <c r="D240" s="387"/>
      <c r="E240" s="387"/>
      <c r="F240" s="388"/>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6"/>
      <c r="B241" s="387"/>
      <c r="C241" s="387"/>
      <c r="D241" s="387"/>
      <c r="E241" s="387"/>
      <c r="F241" s="388"/>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6"/>
      <c r="B242" s="387"/>
      <c r="C242" s="387"/>
      <c r="D242" s="387"/>
      <c r="E242" s="387"/>
      <c r="F242" s="388"/>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6"/>
      <c r="B243" s="387"/>
      <c r="C243" s="387"/>
      <c r="D243" s="387"/>
      <c r="E243" s="387"/>
      <c r="F243" s="388"/>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6"/>
      <c r="B244" s="387"/>
      <c r="C244" s="387"/>
      <c r="D244" s="387"/>
      <c r="E244" s="387"/>
      <c r="F244" s="388"/>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6"/>
      <c r="B245" s="387"/>
      <c r="C245" s="387"/>
      <c r="D245" s="387"/>
      <c r="E245" s="387"/>
      <c r="F245" s="388"/>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6"/>
      <c r="B246" s="387"/>
      <c r="C246" s="387"/>
      <c r="D246" s="387"/>
      <c r="E246" s="387"/>
      <c r="F246" s="388"/>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6"/>
      <c r="B247" s="387"/>
      <c r="C247" s="387"/>
      <c r="D247" s="387"/>
      <c r="E247" s="387"/>
      <c r="F247" s="388"/>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6"/>
      <c r="B248" s="387"/>
      <c r="C248" s="387"/>
      <c r="D248" s="387"/>
      <c r="E248" s="387"/>
      <c r="F248" s="388"/>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6"/>
      <c r="B249" s="387"/>
      <c r="C249" s="387"/>
      <c r="D249" s="387"/>
      <c r="E249" s="387"/>
      <c r="F249" s="388"/>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hidden="1" customHeight="1" thickBot="1" x14ac:dyDescent="0.2">
      <c r="A250" s="301" t="s">
        <v>84</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306</v>
      </c>
      <c r="AM250" s="326"/>
      <c r="AN250" s="326"/>
      <c r="AO250" s="78" t="s">
        <v>218</v>
      </c>
      <c r="AP250" s="327"/>
      <c r="AQ250" s="328"/>
      <c r="AR250" s="328"/>
      <c r="AS250" s="328"/>
      <c r="AT250" s="328"/>
      <c r="AU250" s="328"/>
      <c r="AV250" s="328"/>
      <c r="AW250" s="328"/>
      <c r="AX250" s="329"/>
      <c r="AY250">
        <f>COUNTIF($AO$250,"☑")</f>
        <v>0</v>
      </c>
    </row>
    <row r="251" spans="1:51" ht="18.75"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9"/>
      <c r="B254" s="299"/>
      <c r="C254" s="299" t="s">
        <v>86</v>
      </c>
      <c r="D254" s="299"/>
      <c r="E254" s="299"/>
      <c r="F254" s="299"/>
      <c r="G254" s="299"/>
      <c r="H254" s="299"/>
      <c r="I254" s="299"/>
      <c r="J254" s="284" t="s">
        <v>65</v>
      </c>
      <c r="K254" s="304"/>
      <c r="L254" s="304"/>
      <c r="M254" s="304"/>
      <c r="N254" s="304"/>
      <c r="O254" s="304"/>
      <c r="P254" s="305" t="s">
        <v>87</v>
      </c>
      <c r="Q254" s="305"/>
      <c r="R254" s="305"/>
      <c r="S254" s="305"/>
      <c r="T254" s="305"/>
      <c r="U254" s="305"/>
      <c r="V254" s="305"/>
      <c r="W254" s="305"/>
      <c r="X254" s="305"/>
      <c r="Y254" s="285" t="s">
        <v>88</v>
      </c>
      <c r="Z254" s="286"/>
      <c r="AA254" s="286"/>
      <c r="AB254" s="286"/>
      <c r="AC254" s="284" t="s">
        <v>216</v>
      </c>
      <c r="AD254" s="284"/>
      <c r="AE254" s="284"/>
      <c r="AF254" s="284"/>
      <c r="AG254" s="284"/>
      <c r="AH254" s="285" t="s">
        <v>64</v>
      </c>
      <c r="AI254" s="299"/>
      <c r="AJ254" s="299"/>
      <c r="AK254" s="299"/>
      <c r="AL254" s="299" t="s">
        <v>17</v>
      </c>
      <c r="AM254" s="299"/>
      <c r="AN254" s="299"/>
      <c r="AO254" s="300"/>
      <c r="AP254" s="288" t="s">
        <v>305</v>
      </c>
      <c r="AQ254" s="288"/>
      <c r="AR254" s="288"/>
      <c r="AS254" s="288"/>
      <c r="AT254" s="288"/>
      <c r="AU254" s="288"/>
      <c r="AV254" s="288"/>
      <c r="AW254" s="288"/>
      <c r="AX254" s="288"/>
    </row>
    <row r="255" spans="1:51" ht="36" customHeight="1" x14ac:dyDescent="0.15">
      <c r="A255" s="274">
        <v>1</v>
      </c>
      <c r="B255" s="274">
        <v>1</v>
      </c>
      <c r="C255" s="297" t="s">
        <v>821</v>
      </c>
      <c r="D255" s="293"/>
      <c r="E255" s="293"/>
      <c r="F255" s="293"/>
      <c r="G255" s="293"/>
      <c r="H255" s="293"/>
      <c r="I255" s="293"/>
      <c r="J255" s="277">
        <v>8050005005206</v>
      </c>
      <c r="K255" s="278"/>
      <c r="L255" s="278"/>
      <c r="M255" s="278"/>
      <c r="N255" s="278"/>
      <c r="O255" s="278"/>
      <c r="P255" s="298" t="s">
        <v>822</v>
      </c>
      <c r="Q255" s="279"/>
      <c r="R255" s="279"/>
      <c r="S255" s="279"/>
      <c r="T255" s="279"/>
      <c r="U255" s="279"/>
      <c r="V255" s="279"/>
      <c r="W255" s="279"/>
      <c r="X255" s="279"/>
      <c r="Y255" s="280">
        <v>2344</v>
      </c>
      <c r="Z255" s="281"/>
      <c r="AA255" s="281"/>
      <c r="AB255" s="282"/>
      <c r="AC255" s="267" t="s">
        <v>329</v>
      </c>
      <c r="AD255" s="267"/>
      <c r="AE255" s="267"/>
      <c r="AF255" s="267"/>
      <c r="AG255" s="267"/>
      <c r="AH255" s="268" t="s">
        <v>785</v>
      </c>
      <c r="AI255" s="269"/>
      <c r="AJ255" s="269"/>
      <c r="AK255" s="269"/>
      <c r="AL255" s="270" t="s">
        <v>785</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18.75"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37.5" customHeight="1" x14ac:dyDescent="0.15">
      <c r="A288" s="274">
        <v>1</v>
      </c>
      <c r="B288" s="274">
        <v>1</v>
      </c>
      <c r="C288" s="297" t="s">
        <v>847</v>
      </c>
      <c r="D288" s="293"/>
      <c r="E288" s="293"/>
      <c r="F288" s="293"/>
      <c r="G288" s="293"/>
      <c r="H288" s="293"/>
      <c r="I288" s="293"/>
      <c r="J288" s="277">
        <v>5430001008259</v>
      </c>
      <c r="K288" s="278"/>
      <c r="L288" s="278"/>
      <c r="M288" s="278"/>
      <c r="N288" s="278"/>
      <c r="O288" s="278"/>
      <c r="P288" s="298" t="s">
        <v>823</v>
      </c>
      <c r="Q288" s="279"/>
      <c r="R288" s="279"/>
      <c r="S288" s="279"/>
      <c r="T288" s="279"/>
      <c r="U288" s="279"/>
      <c r="V288" s="279"/>
      <c r="W288" s="279"/>
      <c r="X288" s="279"/>
      <c r="Y288" s="280">
        <v>29.2</v>
      </c>
      <c r="Z288" s="281"/>
      <c r="AA288" s="281"/>
      <c r="AB288" s="282"/>
      <c r="AC288" s="267" t="s">
        <v>334</v>
      </c>
      <c r="AD288" s="267"/>
      <c r="AE288" s="267"/>
      <c r="AF288" s="267"/>
      <c r="AG288" s="267"/>
      <c r="AH288" s="268">
        <v>1</v>
      </c>
      <c r="AI288" s="269"/>
      <c r="AJ288" s="269"/>
      <c r="AK288" s="269"/>
      <c r="AL288" s="270">
        <v>90.3</v>
      </c>
      <c r="AM288" s="271"/>
      <c r="AN288" s="271"/>
      <c r="AO288" s="272"/>
      <c r="AP288" s="273"/>
      <c r="AQ288" s="273"/>
      <c r="AR288" s="273"/>
      <c r="AS288" s="273"/>
      <c r="AT288" s="273"/>
      <c r="AU288" s="273"/>
      <c r="AV288" s="273"/>
      <c r="AW288" s="273"/>
      <c r="AX288" s="273"/>
      <c r="AY288">
        <f t="shared" si="18"/>
        <v>1</v>
      </c>
    </row>
    <row r="289" spans="1:51" ht="37.5" customHeight="1" x14ac:dyDescent="0.15">
      <c r="A289" s="274">
        <v>2</v>
      </c>
      <c r="B289" s="274">
        <v>1</v>
      </c>
      <c r="C289" s="297" t="s">
        <v>848</v>
      </c>
      <c r="D289" s="293"/>
      <c r="E289" s="293"/>
      <c r="F289" s="293"/>
      <c r="G289" s="293"/>
      <c r="H289" s="293"/>
      <c r="I289" s="293"/>
      <c r="J289" s="277">
        <v>3013201006646</v>
      </c>
      <c r="K289" s="278"/>
      <c r="L289" s="278"/>
      <c r="M289" s="278"/>
      <c r="N289" s="278"/>
      <c r="O289" s="278"/>
      <c r="P289" s="298" t="s">
        <v>824</v>
      </c>
      <c r="Q289" s="279"/>
      <c r="R289" s="279"/>
      <c r="S289" s="279"/>
      <c r="T289" s="279"/>
      <c r="U289" s="279"/>
      <c r="V289" s="279"/>
      <c r="W289" s="279"/>
      <c r="X289" s="279"/>
      <c r="Y289" s="280">
        <v>19</v>
      </c>
      <c r="Z289" s="281"/>
      <c r="AA289" s="281"/>
      <c r="AB289" s="282"/>
      <c r="AC289" s="267" t="s">
        <v>334</v>
      </c>
      <c r="AD289" s="267"/>
      <c r="AE289" s="267"/>
      <c r="AF289" s="267"/>
      <c r="AG289" s="267"/>
      <c r="AH289" s="268">
        <v>1</v>
      </c>
      <c r="AI289" s="269"/>
      <c r="AJ289" s="269"/>
      <c r="AK289" s="269"/>
      <c r="AL289" s="270">
        <v>91.3</v>
      </c>
      <c r="AM289" s="271"/>
      <c r="AN289" s="271"/>
      <c r="AO289" s="272"/>
      <c r="AP289" s="273"/>
      <c r="AQ289" s="273"/>
      <c r="AR289" s="273"/>
      <c r="AS289" s="273"/>
      <c r="AT289" s="273"/>
      <c r="AU289" s="273"/>
      <c r="AV289" s="273"/>
      <c r="AW289" s="273"/>
      <c r="AX289" s="273"/>
      <c r="AY289">
        <f>COUNTA($C$289)</f>
        <v>1</v>
      </c>
    </row>
    <row r="290" spans="1:51" ht="41.25" customHeight="1" x14ac:dyDescent="0.15">
      <c r="A290" s="274">
        <v>3</v>
      </c>
      <c r="B290" s="274">
        <v>1</v>
      </c>
      <c r="C290" s="297" t="s">
        <v>849</v>
      </c>
      <c r="D290" s="293"/>
      <c r="E290" s="293"/>
      <c r="F290" s="293"/>
      <c r="G290" s="293"/>
      <c r="H290" s="293"/>
      <c r="I290" s="293"/>
      <c r="J290" s="277">
        <v>7430001015088</v>
      </c>
      <c r="K290" s="278"/>
      <c r="L290" s="278"/>
      <c r="M290" s="278"/>
      <c r="N290" s="278"/>
      <c r="O290" s="278"/>
      <c r="P290" s="298" t="s">
        <v>828</v>
      </c>
      <c r="Q290" s="279"/>
      <c r="R290" s="279"/>
      <c r="S290" s="279"/>
      <c r="T290" s="279"/>
      <c r="U290" s="279"/>
      <c r="V290" s="279"/>
      <c r="W290" s="279"/>
      <c r="X290" s="279"/>
      <c r="Y290" s="280">
        <v>17</v>
      </c>
      <c r="Z290" s="281"/>
      <c r="AA290" s="281"/>
      <c r="AB290" s="282"/>
      <c r="AC290" s="267" t="s">
        <v>334</v>
      </c>
      <c r="AD290" s="267"/>
      <c r="AE290" s="267"/>
      <c r="AF290" s="267"/>
      <c r="AG290" s="267"/>
      <c r="AH290" s="268">
        <v>1</v>
      </c>
      <c r="AI290" s="269"/>
      <c r="AJ290" s="269"/>
      <c r="AK290" s="269"/>
      <c r="AL290" s="270">
        <v>88.4</v>
      </c>
      <c r="AM290" s="271"/>
      <c r="AN290" s="271"/>
      <c r="AO290" s="272"/>
      <c r="AP290" s="273"/>
      <c r="AQ290" s="273"/>
      <c r="AR290" s="273"/>
      <c r="AS290" s="273"/>
      <c r="AT290" s="273"/>
      <c r="AU290" s="273"/>
      <c r="AV290" s="273"/>
      <c r="AW290" s="273"/>
      <c r="AX290" s="273"/>
      <c r="AY290">
        <f>COUNTA($C$290)</f>
        <v>1</v>
      </c>
    </row>
    <row r="291" spans="1:51" ht="41.25" customHeight="1" x14ac:dyDescent="0.15">
      <c r="A291" s="274">
        <v>4</v>
      </c>
      <c r="B291" s="274">
        <v>1</v>
      </c>
      <c r="C291" s="297" t="s">
        <v>850</v>
      </c>
      <c r="D291" s="293"/>
      <c r="E291" s="293"/>
      <c r="F291" s="293"/>
      <c r="G291" s="293"/>
      <c r="H291" s="293"/>
      <c r="I291" s="293"/>
      <c r="J291" s="277">
        <v>2010601036670</v>
      </c>
      <c r="K291" s="278"/>
      <c r="L291" s="278"/>
      <c r="M291" s="278"/>
      <c r="N291" s="278"/>
      <c r="O291" s="278"/>
      <c r="P291" s="298" t="s">
        <v>825</v>
      </c>
      <c r="Q291" s="279"/>
      <c r="R291" s="279"/>
      <c r="S291" s="279"/>
      <c r="T291" s="279"/>
      <c r="U291" s="279"/>
      <c r="V291" s="279"/>
      <c r="W291" s="279"/>
      <c r="X291" s="279"/>
      <c r="Y291" s="280">
        <v>17</v>
      </c>
      <c r="Z291" s="281"/>
      <c r="AA291" s="281"/>
      <c r="AB291" s="282"/>
      <c r="AC291" s="267" t="s">
        <v>334</v>
      </c>
      <c r="AD291" s="267"/>
      <c r="AE291" s="267"/>
      <c r="AF291" s="267"/>
      <c r="AG291" s="267"/>
      <c r="AH291" s="268">
        <v>1</v>
      </c>
      <c r="AI291" s="269"/>
      <c r="AJ291" s="269"/>
      <c r="AK291" s="269"/>
      <c r="AL291" s="270">
        <v>91.6</v>
      </c>
      <c r="AM291" s="271"/>
      <c r="AN291" s="271"/>
      <c r="AO291" s="272"/>
      <c r="AP291" s="273"/>
      <c r="AQ291" s="273"/>
      <c r="AR291" s="273"/>
      <c r="AS291" s="273"/>
      <c r="AT291" s="273"/>
      <c r="AU291" s="273"/>
      <c r="AV291" s="273"/>
      <c r="AW291" s="273"/>
      <c r="AX291" s="273"/>
      <c r="AY291">
        <f>COUNTA($C$291)</f>
        <v>1</v>
      </c>
    </row>
    <row r="292" spans="1:51" ht="45" customHeight="1" x14ac:dyDescent="0.15">
      <c r="A292" s="274">
        <v>5</v>
      </c>
      <c r="B292" s="274">
        <v>1</v>
      </c>
      <c r="C292" s="297" t="s">
        <v>851</v>
      </c>
      <c r="D292" s="293"/>
      <c r="E292" s="293"/>
      <c r="F292" s="293"/>
      <c r="G292" s="293"/>
      <c r="H292" s="293"/>
      <c r="I292" s="293"/>
      <c r="J292" s="277">
        <v>4050001015963</v>
      </c>
      <c r="K292" s="278"/>
      <c r="L292" s="278"/>
      <c r="M292" s="278"/>
      <c r="N292" s="278"/>
      <c r="O292" s="278"/>
      <c r="P292" s="298" t="s">
        <v>826</v>
      </c>
      <c r="Q292" s="279"/>
      <c r="R292" s="279"/>
      <c r="S292" s="279"/>
      <c r="T292" s="279"/>
      <c r="U292" s="279"/>
      <c r="V292" s="279"/>
      <c r="W292" s="279"/>
      <c r="X292" s="279"/>
      <c r="Y292" s="280">
        <v>16</v>
      </c>
      <c r="Z292" s="281"/>
      <c r="AA292" s="281"/>
      <c r="AB292" s="282"/>
      <c r="AC292" s="267" t="s">
        <v>334</v>
      </c>
      <c r="AD292" s="267"/>
      <c r="AE292" s="267"/>
      <c r="AF292" s="267"/>
      <c r="AG292" s="267"/>
      <c r="AH292" s="268">
        <v>1</v>
      </c>
      <c r="AI292" s="269"/>
      <c r="AJ292" s="269"/>
      <c r="AK292" s="269"/>
      <c r="AL292" s="270">
        <v>49.8</v>
      </c>
      <c r="AM292" s="271"/>
      <c r="AN292" s="271"/>
      <c r="AO292" s="272"/>
      <c r="AP292" s="273"/>
      <c r="AQ292" s="273"/>
      <c r="AR292" s="273"/>
      <c r="AS292" s="273"/>
      <c r="AT292" s="273"/>
      <c r="AU292" s="273"/>
      <c r="AV292" s="273"/>
      <c r="AW292" s="273"/>
      <c r="AX292" s="273"/>
      <c r="AY292">
        <f>COUNTA($C$292)</f>
        <v>1</v>
      </c>
    </row>
    <row r="293" spans="1:51" ht="45.75" customHeight="1" x14ac:dyDescent="0.15">
      <c r="A293" s="274">
        <v>6</v>
      </c>
      <c r="B293" s="274">
        <v>1</v>
      </c>
      <c r="C293" s="297" t="s">
        <v>852</v>
      </c>
      <c r="D293" s="293"/>
      <c r="E293" s="293"/>
      <c r="F293" s="293"/>
      <c r="G293" s="293"/>
      <c r="H293" s="293"/>
      <c r="I293" s="293"/>
      <c r="J293" s="277">
        <v>2010001016851</v>
      </c>
      <c r="K293" s="278"/>
      <c r="L293" s="278"/>
      <c r="M293" s="278"/>
      <c r="N293" s="278"/>
      <c r="O293" s="278"/>
      <c r="P293" s="298" t="s">
        <v>827</v>
      </c>
      <c r="Q293" s="279"/>
      <c r="R293" s="279"/>
      <c r="S293" s="279"/>
      <c r="T293" s="279"/>
      <c r="U293" s="279"/>
      <c r="V293" s="279"/>
      <c r="W293" s="279"/>
      <c r="X293" s="279"/>
      <c r="Y293" s="280">
        <v>15</v>
      </c>
      <c r="Z293" s="281"/>
      <c r="AA293" s="281"/>
      <c r="AB293" s="282"/>
      <c r="AC293" s="267" t="s">
        <v>334</v>
      </c>
      <c r="AD293" s="267"/>
      <c r="AE293" s="267"/>
      <c r="AF293" s="267"/>
      <c r="AG293" s="267"/>
      <c r="AH293" s="268">
        <v>1</v>
      </c>
      <c r="AI293" s="269"/>
      <c r="AJ293" s="269"/>
      <c r="AK293" s="269"/>
      <c r="AL293" s="270">
        <v>90.9</v>
      </c>
      <c r="AM293" s="271"/>
      <c r="AN293" s="271"/>
      <c r="AO293" s="272"/>
      <c r="AP293" s="273"/>
      <c r="AQ293" s="273"/>
      <c r="AR293" s="273"/>
      <c r="AS293" s="273"/>
      <c r="AT293" s="273"/>
      <c r="AU293" s="273"/>
      <c r="AV293" s="273"/>
      <c r="AW293" s="273"/>
      <c r="AX293" s="273"/>
      <c r="AY293">
        <f>COUNTA($C$293)</f>
        <v>1</v>
      </c>
    </row>
    <row r="294" spans="1:51" ht="45.75" customHeight="1" x14ac:dyDescent="0.15">
      <c r="A294" s="274">
        <v>7</v>
      </c>
      <c r="B294" s="274">
        <v>1</v>
      </c>
      <c r="C294" s="297" t="s">
        <v>853</v>
      </c>
      <c r="D294" s="293"/>
      <c r="E294" s="293"/>
      <c r="F294" s="293"/>
      <c r="G294" s="293"/>
      <c r="H294" s="293"/>
      <c r="I294" s="293"/>
      <c r="J294" s="277">
        <v>9010001122288</v>
      </c>
      <c r="K294" s="278"/>
      <c r="L294" s="278"/>
      <c r="M294" s="278"/>
      <c r="N294" s="278"/>
      <c r="O294" s="278"/>
      <c r="P294" s="298" t="s">
        <v>867</v>
      </c>
      <c r="Q294" s="279"/>
      <c r="R294" s="279"/>
      <c r="S294" s="279"/>
      <c r="T294" s="279"/>
      <c r="U294" s="279"/>
      <c r="V294" s="279"/>
      <c r="W294" s="279"/>
      <c r="X294" s="279"/>
      <c r="Y294" s="280">
        <v>14</v>
      </c>
      <c r="Z294" s="281"/>
      <c r="AA294" s="281"/>
      <c r="AB294" s="282"/>
      <c r="AC294" s="267" t="s">
        <v>167</v>
      </c>
      <c r="AD294" s="267"/>
      <c r="AE294" s="267"/>
      <c r="AF294" s="267"/>
      <c r="AG294" s="267"/>
      <c r="AH294" s="268" t="s">
        <v>857</v>
      </c>
      <c r="AI294" s="269"/>
      <c r="AJ294" s="269"/>
      <c r="AK294" s="269"/>
      <c r="AL294" s="270" t="s">
        <v>857</v>
      </c>
      <c r="AM294" s="271"/>
      <c r="AN294" s="271"/>
      <c r="AO294" s="272"/>
      <c r="AP294" s="273"/>
      <c r="AQ294" s="273"/>
      <c r="AR294" s="273"/>
      <c r="AS294" s="273"/>
      <c r="AT294" s="273"/>
      <c r="AU294" s="273"/>
      <c r="AV294" s="273"/>
      <c r="AW294" s="273"/>
      <c r="AX294" s="273"/>
      <c r="AY294">
        <f>COUNTA($C$294)</f>
        <v>1</v>
      </c>
    </row>
    <row r="295" spans="1:51" ht="45.75" customHeight="1" x14ac:dyDescent="0.15">
      <c r="A295" s="274">
        <v>8</v>
      </c>
      <c r="B295" s="274">
        <v>1</v>
      </c>
      <c r="C295" s="297" t="s">
        <v>854</v>
      </c>
      <c r="D295" s="293"/>
      <c r="E295" s="293"/>
      <c r="F295" s="293"/>
      <c r="G295" s="293"/>
      <c r="H295" s="293"/>
      <c r="I295" s="293"/>
      <c r="J295" s="277">
        <v>7010901005494</v>
      </c>
      <c r="K295" s="278"/>
      <c r="L295" s="278"/>
      <c r="M295" s="278"/>
      <c r="N295" s="278"/>
      <c r="O295" s="278"/>
      <c r="P295" s="298" t="s">
        <v>829</v>
      </c>
      <c r="Q295" s="279"/>
      <c r="R295" s="279"/>
      <c r="S295" s="279"/>
      <c r="T295" s="279"/>
      <c r="U295" s="279"/>
      <c r="V295" s="279"/>
      <c r="W295" s="279"/>
      <c r="X295" s="279"/>
      <c r="Y295" s="280">
        <v>13</v>
      </c>
      <c r="Z295" s="281"/>
      <c r="AA295" s="281"/>
      <c r="AB295" s="282"/>
      <c r="AC295" s="267" t="s">
        <v>338</v>
      </c>
      <c r="AD295" s="267"/>
      <c r="AE295" s="267"/>
      <c r="AF295" s="267"/>
      <c r="AG295" s="267"/>
      <c r="AH295" s="268">
        <v>1</v>
      </c>
      <c r="AI295" s="269"/>
      <c r="AJ295" s="269"/>
      <c r="AK295" s="269"/>
      <c r="AL295" s="270">
        <v>100</v>
      </c>
      <c r="AM295" s="271"/>
      <c r="AN295" s="271"/>
      <c r="AO295" s="272"/>
      <c r="AP295" s="273"/>
      <c r="AQ295" s="273"/>
      <c r="AR295" s="273"/>
      <c r="AS295" s="273"/>
      <c r="AT295" s="273"/>
      <c r="AU295" s="273"/>
      <c r="AV295" s="273"/>
      <c r="AW295" s="273"/>
      <c r="AX295" s="273"/>
      <c r="AY295">
        <f>COUNTA($C$295)</f>
        <v>1</v>
      </c>
    </row>
    <row r="296" spans="1:51" ht="45" customHeight="1" x14ac:dyDescent="0.15">
      <c r="A296" s="274">
        <v>9</v>
      </c>
      <c r="B296" s="274">
        <v>1</v>
      </c>
      <c r="C296" s="297" t="s">
        <v>855</v>
      </c>
      <c r="D296" s="293"/>
      <c r="E296" s="293"/>
      <c r="F296" s="293"/>
      <c r="G296" s="293"/>
      <c r="H296" s="293"/>
      <c r="I296" s="293"/>
      <c r="J296" s="277">
        <v>5430001021765</v>
      </c>
      <c r="K296" s="278"/>
      <c r="L296" s="278"/>
      <c r="M296" s="278"/>
      <c r="N296" s="278"/>
      <c r="O296" s="278"/>
      <c r="P296" s="298" t="s">
        <v>830</v>
      </c>
      <c r="Q296" s="279"/>
      <c r="R296" s="279"/>
      <c r="S296" s="279"/>
      <c r="T296" s="279"/>
      <c r="U296" s="279"/>
      <c r="V296" s="279"/>
      <c r="W296" s="279"/>
      <c r="X296" s="279"/>
      <c r="Y296" s="280">
        <v>11</v>
      </c>
      <c r="Z296" s="281"/>
      <c r="AA296" s="281"/>
      <c r="AB296" s="282"/>
      <c r="AC296" s="267" t="s">
        <v>334</v>
      </c>
      <c r="AD296" s="267"/>
      <c r="AE296" s="267"/>
      <c r="AF296" s="267"/>
      <c r="AG296" s="267"/>
      <c r="AH296" s="268">
        <v>3</v>
      </c>
      <c r="AI296" s="269"/>
      <c r="AJ296" s="269"/>
      <c r="AK296" s="269"/>
      <c r="AL296" s="270">
        <v>85</v>
      </c>
      <c r="AM296" s="271"/>
      <c r="AN296" s="271"/>
      <c r="AO296" s="272"/>
      <c r="AP296" s="273"/>
      <c r="AQ296" s="273"/>
      <c r="AR296" s="273"/>
      <c r="AS296" s="273"/>
      <c r="AT296" s="273"/>
      <c r="AU296" s="273"/>
      <c r="AV296" s="273"/>
      <c r="AW296" s="273"/>
      <c r="AX296" s="273"/>
      <c r="AY296">
        <f>COUNTA($C$296)</f>
        <v>1</v>
      </c>
    </row>
    <row r="297" spans="1:51" ht="39.75" customHeight="1" x14ac:dyDescent="0.15">
      <c r="A297" s="274">
        <v>10</v>
      </c>
      <c r="B297" s="274">
        <v>1</v>
      </c>
      <c r="C297" s="297" t="s">
        <v>856</v>
      </c>
      <c r="D297" s="293"/>
      <c r="E297" s="293"/>
      <c r="F297" s="293"/>
      <c r="G297" s="293"/>
      <c r="H297" s="293"/>
      <c r="I297" s="293"/>
      <c r="J297" s="277">
        <v>7430001050440</v>
      </c>
      <c r="K297" s="278"/>
      <c r="L297" s="278"/>
      <c r="M297" s="278"/>
      <c r="N297" s="278"/>
      <c r="O297" s="278"/>
      <c r="P297" s="298" t="s">
        <v>831</v>
      </c>
      <c r="Q297" s="279"/>
      <c r="R297" s="279"/>
      <c r="S297" s="279"/>
      <c r="T297" s="279"/>
      <c r="U297" s="279"/>
      <c r="V297" s="279"/>
      <c r="W297" s="279"/>
      <c r="X297" s="279"/>
      <c r="Y297" s="280">
        <v>8</v>
      </c>
      <c r="Z297" s="281"/>
      <c r="AA297" s="281"/>
      <c r="AB297" s="282"/>
      <c r="AC297" s="267" t="s">
        <v>334</v>
      </c>
      <c r="AD297" s="267"/>
      <c r="AE297" s="267"/>
      <c r="AF297" s="267"/>
      <c r="AG297" s="267"/>
      <c r="AH297" s="268">
        <v>2</v>
      </c>
      <c r="AI297" s="269"/>
      <c r="AJ297" s="269"/>
      <c r="AK297" s="269"/>
      <c r="AL297" s="270">
        <v>85.5</v>
      </c>
      <c r="AM297" s="271"/>
      <c r="AN297" s="271"/>
      <c r="AO297" s="272"/>
      <c r="AP297" s="273"/>
      <c r="AQ297" s="273"/>
      <c r="AR297" s="273"/>
      <c r="AS297" s="273"/>
      <c r="AT297" s="273"/>
      <c r="AU297" s="273"/>
      <c r="AV297" s="273"/>
      <c r="AW297" s="273"/>
      <c r="AX297" s="273"/>
      <c r="AY297">
        <f>COUNTA($C$297)</f>
        <v>1</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36" customHeight="1" x14ac:dyDescent="0.15">
      <c r="A321" s="274">
        <v>1</v>
      </c>
      <c r="B321" s="274">
        <v>1</v>
      </c>
      <c r="C321" s="297" t="s">
        <v>859</v>
      </c>
      <c r="D321" s="293"/>
      <c r="E321" s="293"/>
      <c r="F321" s="293"/>
      <c r="G321" s="293"/>
      <c r="H321" s="293"/>
      <c r="I321" s="293"/>
      <c r="J321" s="277">
        <v>6010505002096</v>
      </c>
      <c r="K321" s="278"/>
      <c r="L321" s="278"/>
      <c r="M321" s="278"/>
      <c r="N321" s="278"/>
      <c r="O321" s="278"/>
      <c r="P321" s="298" t="s">
        <v>832</v>
      </c>
      <c r="Q321" s="279"/>
      <c r="R321" s="279"/>
      <c r="S321" s="279"/>
      <c r="T321" s="279"/>
      <c r="U321" s="279"/>
      <c r="V321" s="279"/>
      <c r="W321" s="279"/>
      <c r="X321" s="279"/>
      <c r="Y321" s="280">
        <v>15</v>
      </c>
      <c r="Z321" s="281"/>
      <c r="AA321" s="281"/>
      <c r="AB321" s="282"/>
      <c r="AC321" s="267" t="s">
        <v>167</v>
      </c>
      <c r="AD321" s="267"/>
      <c r="AE321" s="267"/>
      <c r="AF321" s="267"/>
      <c r="AG321" s="267"/>
      <c r="AH321" s="268" t="s">
        <v>857</v>
      </c>
      <c r="AI321" s="269"/>
      <c r="AJ321" s="269"/>
      <c r="AK321" s="269"/>
      <c r="AL321" s="270" t="s">
        <v>857</v>
      </c>
      <c r="AM321" s="271"/>
      <c r="AN321" s="271"/>
      <c r="AO321" s="272"/>
      <c r="AP321" s="273"/>
      <c r="AQ321" s="273"/>
      <c r="AR321" s="273"/>
      <c r="AS321" s="273"/>
      <c r="AT321" s="273"/>
      <c r="AU321" s="273"/>
      <c r="AV321" s="273"/>
      <c r="AW321" s="273"/>
      <c r="AX321" s="273"/>
      <c r="AY321">
        <f t="shared" si="19"/>
        <v>1</v>
      </c>
    </row>
    <row r="322" spans="1:51" ht="40.5" customHeight="1" x14ac:dyDescent="0.15">
      <c r="A322" s="274">
        <v>2</v>
      </c>
      <c r="B322" s="274">
        <v>1</v>
      </c>
      <c r="C322" s="297" t="s">
        <v>833</v>
      </c>
      <c r="D322" s="293"/>
      <c r="E322" s="293"/>
      <c r="F322" s="293"/>
      <c r="G322" s="293"/>
      <c r="H322" s="293"/>
      <c r="I322" s="293"/>
      <c r="J322" s="277">
        <v>4013305001526</v>
      </c>
      <c r="K322" s="278"/>
      <c r="L322" s="278"/>
      <c r="M322" s="278"/>
      <c r="N322" s="278"/>
      <c r="O322" s="278"/>
      <c r="P322" s="298" t="s">
        <v>834</v>
      </c>
      <c r="Q322" s="279"/>
      <c r="R322" s="279"/>
      <c r="S322" s="279"/>
      <c r="T322" s="279"/>
      <c r="U322" s="279"/>
      <c r="V322" s="279"/>
      <c r="W322" s="279"/>
      <c r="X322" s="279"/>
      <c r="Y322" s="280">
        <v>3</v>
      </c>
      <c r="Z322" s="281"/>
      <c r="AA322" s="281"/>
      <c r="AB322" s="282"/>
      <c r="AC322" s="267" t="s">
        <v>334</v>
      </c>
      <c r="AD322" s="267"/>
      <c r="AE322" s="267"/>
      <c r="AF322" s="267"/>
      <c r="AG322" s="267"/>
      <c r="AH322" s="268">
        <v>2</v>
      </c>
      <c r="AI322" s="269"/>
      <c r="AJ322" s="269"/>
      <c r="AK322" s="269"/>
      <c r="AL322" s="270">
        <v>78.599999999999994</v>
      </c>
      <c r="AM322" s="271"/>
      <c r="AN322" s="271"/>
      <c r="AO322" s="272"/>
      <c r="AP322" s="273"/>
      <c r="AQ322" s="273"/>
      <c r="AR322" s="273"/>
      <c r="AS322" s="273"/>
      <c r="AT322" s="273"/>
      <c r="AU322" s="273"/>
      <c r="AV322" s="273"/>
      <c r="AW322" s="273"/>
      <c r="AX322" s="273"/>
      <c r="AY322">
        <f>COUNTA($C$322)</f>
        <v>1</v>
      </c>
    </row>
    <row r="323" spans="1:51" ht="40.5" customHeight="1" x14ac:dyDescent="0.15">
      <c r="A323" s="274">
        <v>3</v>
      </c>
      <c r="B323" s="274">
        <v>1</v>
      </c>
      <c r="C323" s="297" t="s">
        <v>860</v>
      </c>
      <c r="D323" s="293"/>
      <c r="E323" s="293"/>
      <c r="F323" s="293"/>
      <c r="G323" s="293"/>
      <c r="H323" s="293"/>
      <c r="I323" s="293"/>
      <c r="J323" s="277">
        <v>9430005010356</v>
      </c>
      <c r="K323" s="278"/>
      <c r="L323" s="278"/>
      <c r="M323" s="278"/>
      <c r="N323" s="278"/>
      <c r="O323" s="278"/>
      <c r="P323" s="298" t="s">
        <v>835</v>
      </c>
      <c r="Q323" s="279"/>
      <c r="R323" s="279"/>
      <c r="S323" s="279"/>
      <c r="T323" s="279"/>
      <c r="U323" s="279"/>
      <c r="V323" s="279"/>
      <c r="W323" s="279"/>
      <c r="X323" s="279"/>
      <c r="Y323" s="280">
        <v>1</v>
      </c>
      <c r="Z323" s="281"/>
      <c r="AA323" s="281"/>
      <c r="AB323" s="282"/>
      <c r="AC323" s="267" t="s">
        <v>334</v>
      </c>
      <c r="AD323" s="267"/>
      <c r="AE323" s="267"/>
      <c r="AF323" s="267"/>
      <c r="AG323" s="267"/>
      <c r="AH323" s="268">
        <v>1</v>
      </c>
      <c r="AI323" s="269"/>
      <c r="AJ323" s="269"/>
      <c r="AK323" s="269"/>
      <c r="AL323" s="270">
        <v>85.3</v>
      </c>
      <c r="AM323" s="271"/>
      <c r="AN323" s="271"/>
      <c r="AO323" s="272"/>
      <c r="AP323" s="273"/>
      <c r="AQ323" s="273"/>
      <c r="AR323" s="273"/>
      <c r="AS323" s="273"/>
      <c r="AT323" s="273"/>
      <c r="AU323" s="273"/>
      <c r="AV323" s="273"/>
      <c r="AW323" s="273"/>
      <c r="AX323" s="273"/>
      <c r="AY323">
        <f>COUNTA($C$323)</f>
        <v>1</v>
      </c>
    </row>
    <row r="324" spans="1:51" ht="36" customHeight="1" x14ac:dyDescent="0.15">
      <c r="A324" s="274">
        <v>4</v>
      </c>
      <c r="B324" s="274">
        <v>1</v>
      </c>
      <c r="C324" s="297" t="s">
        <v>861</v>
      </c>
      <c r="D324" s="293"/>
      <c r="E324" s="293"/>
      <c r="F324" s="293"/>
      <c r="G324" s="293"/>
      <c r="H324" s="293"/>
      <c r="I324" s="293"/>
      <c r="J324" s="277">
        <v>3110005014849</v>
      </c>
      <c r="K324" s="278"/>
      <c r="L324" s="278"/>
      <c r="M324" s="278"/>
      <c r="N324" s="278"/>
      <c r="O324" s="278"/>
      <c r="P324" s="298" t="s">
        <v>836</v>
      </c>
      <c r="Q324" s="279"/>
      <c r="R324" s="279"/>
      <c r="S324" s="279"/>
      <c r="T324" s="279"/>
      <c r="U324" s="279"/>
      <c r="V324" s="279"/>
      <c r="W324" s="279"/>
      <c r="X324" s="279"/>
      <c r="Y324" s="280">
        <v>0.3</v>
      </c>
      <c r="Z324" s="281"/>
      <c r="AA324" s="281"/>
      <c r="AB324" s="282"/>
      <c r="AC324" s="267" t="s">
        <v>340</v>
      </c>
      <c r="AD324" s="267"/>
      <c r="AE324" s="267"/>
      <c r="AF324" s="267"/>
      <c r="AG324" s="267"/>
      <c r="AH324" s="268" t="s">
        <v>857</v>
      </c>
      <c r="AI324" s="269"/>
      <c r="AJ324" s="269"/>
      <c r="AK324" s="269"/>
      <c r="AL324" s="270" t="s">
        <v>857</v>
      </c>
      <c r="AM324" s="271"/>
      <c r="AN324" s="271"/>
      <c r="AO324" s="272"/>
      <c r="AP324" s="273"/>
      <c r="AQ324" s="273"/>
      <c r="AR324" s="273"/>
      <c r="AS324" s="273"/>
      <c r="AT324" s="273"/>
      <c r="AU324" s="273"/>
      <c r="AV324" s="273"/>
      <c r="AW324" s="273"/>
      <c r="AX324" s="273"/>
      <c r="AY324">
        <f>COUNTA($C$324)</f>
        <v>1</v>
      </c>
    </row>
    <row r="325" spans="1:51" ht="36" customHeight="1" x14ac:dyDescent="0.15">
      <c r="A325" s="274">
        <v>5</v>
      </c>
      <c r="B325" s="274">
        <v>1</v>
      </c>
      <c r="C325" s="297" t="s">
        <v>837</v>
      </c>
      <c r="D325" s="293"/>
      <c r="E325" s="293"/>
      <c r="F325" s="293"/>
      <c r="G325" s="293"/>
      <c r="H325" s="293"/>
      <c r="I325" s="293"/>
      <c r="J325" s="277">
        <v>9430005010802</v>
      </c>
      <c r="K325" s="278"/>
      <c r="L325" s="278"/>
      <c r="M325" s="278"/>
      <c r="N325" s="278"/>
      <c r="O325" s="278"/>
      <c r="P325" s="298" t="s">
        <v>838</v>
      </c>
      <c r="Q325" s="279"/>
      <c r="R325" s="279"/>
      <c r="S325" s="279"/>
      <c r="T325" s="279"/>
      <c r="U325" s="279"/>
      <c r="V325" s="279"/>
      <c r="W325" s="279"/>
      <c r="X325" s="279"/>
      <c r="Y325" s="280">
        <v>0.2</v>
      </c>
      <c r="Z325" s="281"/>
      <c r="AA325" s="281"/>
      <c r="AB325" s="282"/>
      <c r="AC325" s="267" t="s">
        <v>341</v>
      </c>
      <c r="AD325" s="267"/>
      <c r="AE325" s="267"/>
      <c r="AF325" s="267"/>
      <c r="AG325" s="267"/>
      <c r="AH325" s="268">
        <v>1</v>
      </c>
      <c r="AI325" s="269"/>
      <c r="AJ325" s="269"/>
      <c r="AK325" s="269"/>
      <c r="AL325" s="270">
        <v>100</v>
      </c>
      <c r="AM325" s="271"/>
      <c r="AN325" s="271"/>
      <c r="AO325" s="272"/>
      <c r="AP325" s="273"/>
      <c r="AQ325" s="273"/>
      <c r="AR325" s="273"/>
      <c r="AS325" s="273"/>
      <c r="AT325" s="273"/>
      <c r="AU325" s="273"/>
      <c r="AV325" s="273"/>
      <c r="AW325" s="273"/>
      <c r="AX325" s="273"/>
      <c r="AY325">
        <f>COUNTA($C$325)</f>
        <v>1</v>
      </c>
    </row>
    <row r="326" spans="1:51" ht="36" customHeight="1" x14ac:dyDescent="0.15">
      <c r="A326" s="274">
        <v>6</v>
      </c>
      <c r="B326" s="274">
        <v>1</v>
      </c>
      <c r="C326" s="297" t="s">
        <v>862</v>
      </c>
      <c r="D326" s="293"/>
      <c r="E326" s="293"/>
      <c r="F326" s="293"/>
      <c r="G326" s="293"/>
      <c r="H326" s="293"/>
      <c r="I326" s="293"/>
      <c r="J326" s="277">
        <v>2370005003380</v>
      </c>
      <c r="K326" s="278"/>
      <c r="L326" s="278"/>
      <c r="M326" s="278"/>
      <c r="N326" s="278"/>
      <c r="O326" s="278"/>
      <c r="P326" s="298" t="s">
        <v>839</v>
      </c>
      <c r="Q326" s="279"/>
      <c r="R326" s="279"/>
      <c r="S326" s="279"/>
      <c r="T326" s="279"/>
      <c r="U326" s="279"/>
      <c r="V326" s="279"/>
      <c r="W326" s="279"/>
      <c r="X326" s="279"/>
      <c r="Y326" s="280">
        <v>0.1</v>
      </c>
      <c r="Z326" s="281"/>
      <c r="AA326" s="281"/>
      <c r="AB326" s="282"/>
      <c r="AC326" s="267" t="s">
        <v>340</v>
      </c>
      <c r="AD326" s="267"/>
      <c r="AE326" s="267"/>
      <c r="AF326" s="267"/>
      <c r="AG326" s="267"/>
      <c r="AH326" s="268" t="s">
        <v>857</v>
      </c>
      <c r="AI326" s="269"/>
      <c r="AJ326" s="269"/>
      <c r="AK326" s="269"/>
      <c r="AL326" s="270" t="s">
        <v>857</v>
      </c>
      <c r="AM326" s="271"/>
      <c r="AN326" s="271"/>
      <c r="AO326" s="272"/>
      <c r="AP326" s="273"/>
      <c r="AQ326" s="273"/>
      <c r="AR326" s="273"/>
      <c r="AS326" s="273"/>
      <c r="AT326" s="273"/>
      <c r="AU326" s="273"/>
      <c r="AV326" s="273"/>
      <c r="AW326" s="273"/>
      <c r="AX326" s="273"/>
      <c r="AY326">
        <f>COUNTA($C$326)</f>
        <v>1</v>
      </c>
    </row>
    <row r="327" spans="1:51" ht="36" customHeight="1" x14ac:dyDescent="0.15">
      <c r="A327" s="274">
        <v>7</v>
      </c>
      <c r="B327" s="274">
        <v>1</v>
      </c>
      <c r="C327" s="297" t="s">
        <v>863</v>
      </c>
      <c r="D327" s="293"/>
      <c r="E327" s="293"/>
      <c r="F327" s="293"/>
      <c r="G327" s="293"/>
      <c r="H327" s="293"/>
      <c r="I327" s="293"/>
      <c r="J327" s="277">
        <v>4010005018628</v>
      </c>
      <c r="K327" s="278"/>
      <c r="L327" s="278"/>
      <c r="M327" s="278"/>
      <c r="N327" s="278"/>
      <c r="O327" s="278"/>
      <c r="P327" s="298" t="s">
        <v>840</v>
      </c>
      <c r="Q327" s="279"/>
      <c r="R327" s="279"/>
      <c r="S327" s="279"/>
      <c r="T327" s="279"/>
      <c r="U327" s="279"/>
      <c r="V327" s="279"/>
      <c r="W327" s="279"/>
      <c r="X327" s="279"/>
      <c r="Y327" s="280">
        <v>0.1</v>
      </c>
      <c r="Z327" s="281"/>
      <c r="AA327" s="281"/>
      <c r="AB327" s="282"/>
      <c r="AC327" s="267" t="s">
        <v>340</v>
      </c>
      <c r="AD327" s="267"/>
      <c r="AE327" s="267"/>
      <c r="AF327" s="267"/>
      <c r="AG327" s="267"/>
      <c r="AH327" s="268" t="s">
        <v>857</v>
      </c>
      <c r="AI327" s="269"/>
      <c r="AJ327" s="269"/>
      <c r="AK327" s="269"/>
      <c r="AL327" s="270" t="s">
        <v>857</v>
      </c>
      <c r="AM327" s="271"/>
      <c r="AN327" s="271"/>
      <c r="AO327" s="272"/>
      <c r="AP327" s="273"/>
      <c r="AQ327" s="273"/>
      <c r="AR327" s="273"/>
      <c r="AS327" s="273"/>
      <c r="AT327" s="273"/>
      <c r="AU327" s="273"/>
      <c r="AV327" s="273"/>
      <c r="AW327" s="273"/>
      <c r="AX327" s="273"/>
      <c r="AY327">
        <f>COUNTA($C$327)</f>
        <v>1</v>
      </c>
    </row>
    <row r="328" spans="1:51" ht="36" customHeight="1" x14ac:dyDescent="0.15">
      <c r="A328" s="274">
        <v>8</v>
      </c>
      <c r="B328" s="274">
        <v>1</v>
      </c>
      <c r="C328" s="297" t="s">
        <v>841</v>
      </c>
      <c r="D328" s="293"/>
      <c r="E328" s="293"/>
      <c r="F328" s="293"/>
      <c r="G328" s="293"/>
      <c r="H328" s="293"/>
      <c r="I328" s="293"/>
      <c r="J328" s="277">
        <v>8010405010536</v>
      </c>
      <c r="K328" s="278"/>
      <c r="L328" s="278"/>
      <c r="M328" s="278"/>
      <c r="N328" s="278"/>
      <c r="O328" s="278"/>
      <c r="P328" s="298" t="s">
        <v>842</v>
      </c>
      <c r="Q328" s="279"/>
      <c r="R328" s="279"/>
      <c r="S328" s="279"/>
      <c r="T328" s="279"/>
      <c r="U328" s="279"/>
      <c r="V328" s="279"/>
      <c r="W328" s="279"/>
      <c r="X328" s="279"/>
      <c r="Y328" s="280">
        <v>0.02</v>
      </c>
      <c r="Z328" s="281"/>
      <c r="AA328" s="281"/>
      <c r="AB328" s="282"/>
      <c r="AC328" s="267" t="s">
        <v>340</v>
      </c>
      <c r="AD328" s="267"/>
      <c r="AE328" s="267"/>
      <c r="AF328" s="267"/>
      <c r="AG328" s="267"/>
      <c r="AH328" s="268" t="s">
        <v>857</v>
      </c>
      <c r="AI328" s="269"/>
      <c r="AJ328" s="269"/>
      <c r="AK328" s="269"/>
      <c r="AL328" s="270" t="s">
        <v>857</v>
      </c>
      <c r="AM328" s="271"/>
      <c r="AN328" s="271"/>
      <c r="AO328" s="272"/>
      <c r="AP328" s="273"/>
      <c r="AQ328" s="273"/>
      <c r="AR328" s="273"/>
      <c r="AS328" s="273"/>
      <c r="AT328" s="273"/>
      <c r="AU328" s="273"/>
      <c r="AV328" s="273"/>
      <c r="AW328" s="273"/>
      <c r="AX328" s="273"/>
      <c r="AY328">
        <f>COUNTA($C$328)</f>
        <v>1</v>
      </c>
    </row>
    <row r="329" spans="1:51" ht="46.5" customHeight="1" x14ac:dyDescent="0.15">
      <c r="A329" s="274">
        <v>9</v>
      </c>
      <c r="B329" s="274">
        <v>1</v>
      </c>
      <c r="C329" s="297" t="s">
        <v>864</v>
      </c>
      <c r="D329" s="293"/>
      <c r="E329" s="293"/>
      <c r="F329" s="293"/>
      <c r="G329" s="293"/>
      <c r="H329" s="293"/>
      <c r="I329" s="293"/>
      <c r="J329" s="277">
        <v>4010005004371</v>
      </c>
      <c r="K329" s="278"/>
      <c r="L329" s="278"/>
      <c r="M329" s="278"/>
      <c r="N329" s="278"/>
      <c r="O329" s="278"/>
      <c r="P329" s="298" t="s">
        <v>843</v>
      </c>
      <c r="Q329" s="279"/>
      <c r="R329" s="279"/>
      <c r="S329" s="279"/>
      <c r="T329" s="279"/>
      <c r="U329" s="279"/>
      <c r="V329" s="279"/>
      <c r="W329" s="279"/>
      <c r="X329" s="279"/>
      <c r="Y329" s="280">
        <v>0.01</v>
      </c>
      <c r="Z329" s="281"/>
      <c r="AA329" s="281"/>
      <c r="AB329" s="282"/>
      <c r="AC329" s="267" t="s">
        <v>340</v>
      </c>
      <c r="AD329" s="267"/>
      <c r="AE329" s="267"/>
      <c r="AF329" s="267"/>
      <c r="AG329" s="267"/>
      <c r="AH329" s="268" t="s">
        <v>857</v>
      </c>
      <c r="AI329" s="269"/>
      <c r="AJ329" s="269"/>
      <c r="AK329" s="269"/>
      <c r="AL329" s="270" t="s">
        <v>857</v>
      </c>
      <c r="AM329" s="271"/>
      <c r="AN329" s="271"/>
      <c r="AO329" s="272"/>
      <c r="AP329" s="273"/>
      <c r="AQ329" s="273"/>
      <c r="AR329" s="273"/>
      <c r="AS329" s="273"/>
      <c r="AT329" s="273"/>
      <c r="AU329" s="273"/>
      <c r="AV329" s="273"/>
      <c r="AW329" s="273"/>
      <c r="AX329" s="273"/>
      <c r="AY329">
        <f>COUNTA($C$329)</f>
        <v>1</v>
      </c>
    </row>
    <row r="330" spans="1:51" ht="32.25" customHeight="1" x14ac:dyDescent="0.15">
      <c r="A330" s="274">
        <v>10</v>
      </c>
      <c r="B330" s="274">
        <v>1</v>
      </c>
      <c r="C330" s="297" t="s">
        <v>858</v>
      </c>
      <c r="D330" s="293"/>
      <c r="E330" s="293"/>
      <c r="F330" s="293"/>
      <c r="G330" s="293"/>
      <c r="H330" s="293"/>
      <c r="I330" s="293"/>
      <c r="J330" s="277">
        <v>6430005000558</v>
      </c>
      <c r="K330" s="278"/>
      <c r="L330" s="278"/>
      <c r="M330" s="278"/>
      <c r="N330" s="278"/>
      <c r="O330" s="278"/>
      <c r="P330" s="298" t="s">
        <v>844</v>
      </c>
      <c r="Q330" s="279"/>
      <c r="R330" s="279"/>
      <c r="S330" s="279"/>
      <c r="T330" s="279"/>
      <c r="U330" s="279"/>
      <c r="V330" s="279"/>
      <c r="W330" s="279"/>
      <c r="X330" s="279"/>
      <c r="Y330" s="280">
        <v>0.01</v>
      </c>
      <c r="Z330" s="281"/>
      <c r="AA330" s="281"/>
      <c r="AB330" s="282"/>
      <c r="AC330" s="267" t="s">
        <v>340</v>
      </c>
      <c r="AD330" s="267"/>
      <c r="AE330" s="267"/>
      <c r="AF330" s="267"/>
      <c r="AG330" s="267"/>
      <c r="AH330" s="268" t="s">
        <v>857</v>
      </c>
      <c r="AI330" s="269"/>
      <c r="AJ330" s="269"/>
      <c r="AK330" s="269"/>
      <c r="AL330" s="270" t="s">
        <v>857</v>
      </c>
      <c r="AM330" s="271"/>
      <c r="AN330" s="271"/>
      <c r="AO330" s="272"/>
      <c r="AP330" s="273"/>
      <c r="AQ330" s="273"/>
      <c r="AR330" s="273"/>
      <c r="AS330" s="273"/>
      <c r="AT330" s="273"/>
      <c r="AU330" s="273"/>
      <c r="AV330" s="273"/>
      <c r="AW330" s="273"/>
      <c r="AX330" s="273"/>
      <c r="AY330">
        <f>COUNTA($C$330)</f>
        <v>1</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5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780</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780</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780</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780</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topLeftCell="A28"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8"/>
      <c r="Z2" s="309"/>
      <c r="AA2" s="310"/>
      <c r="AB2" s="842" t="s">
        <v>6</v>
      </c>
      <c r="AC2" s="843"/>
      <c r="AD2" s="844"/>
      <c r="AE2" s="238" t="s">
        <v>517</v>
      </c>
      <c r="AF2" s="238"/>
      <c r="AG2" s="238"/>
      <c r="AH2" s="238"/>
      <c r="AI2" s="238" t="s">
        <v>388</v>
      </c>
      <c r="AJ2" s="238"/>
      <c r="AK2" s="238"/>
      <c r="AL2" s="240"/>
      <c r="AM2" s="238" t="s">
        <v>487</v>
      </c>
      <c r="AN2" s="238"/>
      <c r="AO2" s="238"/>
      <c r="AP2" s="240"/>
      <c r="AQ2" s="242" t="s">
        <v>60</v>
      </c>
      <c r="AR2" s="243"/>
      <c r="AS2" s="243"/>
      <c r="AT2" s="244"/>
      <c r="AU2" s="833" t="s">
        <v>47</v>
      </c>
      <c r="AV2" s="833"/>
      <c r="AW2" s="833"/>
      <c r="AX2" s="834"/>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9"/>
      <c r="Z3" s="840"/>
      <c r="AA3" s="841"/>
      <c r="AB3" s="845"/>
      <c r="AC3" s="846"/>
      <c r="AD3" s="847"/>
      <c r="AE3" s="239"/>
      <c r="AF3" s="239"/>
      <c r="AG3" s="239"/>
      <c r="AH3" s="239"/>
      <c r="AI3" s="239"/>
      <c r="AJ3" s="239"/>
      <c r="AK3" s="239"/>
      <c r="AL3" s="241"/>
      <c r="AM3" s="239"/>
      <c r="AN3" s="239"/>
      <c r="AO3" s="239"/>
      <c r="AP3" s="241"/>
      <c r="AQ3" s="489"/>
      <c r="AR3" s="251"/>
      <c r="AS3" s="249" t="s">
        <v>61</v>
      </c>
      <c r="AT3" s="250"/>
      <c r="AU3" s="251"/>
      <c r="AV3" s="251"/>
      <c r="AW3" s="255" t="s">
        <v>219</v>
      </c>
      <c r="AX3" s="266"/>
      <c r="AY3" s="63">
        <f>$AY$2</f>
        <v>0</v>
      </c>
    </row>
    <row r="4" spans="1:51" ht="22.5" customHeight="1" x14ac:dyDescent="0.15">
      <c r="A4" s="168"/>
      <c r="B4" s="166"/>
      <c r="C4" s="166"/>
      <c r="D4" s="166"/>
      <c r="E4" s="166"/>
      <c r="F4" s="167"/>
      <c r="G4" s="208"/>
      <c r="H4" s="848"/>
      <c r="I4" s="848"/>
      <c r="J4" s="848"/>
      <c r="K4" s="848"/>
      <c r="L4" s="848"/>
      <c r="M4" s="848"/>
      <c r="N4" s="848"/>
      <c r="O4" s="849"/>
      <c r="P4" s="151"/>
      <c r="Q4" s="856"/>
      <c r="R4" s="856"/>
      <c r="S4" s="856"/>
      <c r="T4" s="856"/>
      <c r="U4" s="856"/>
      <c r="V4" s="856"/>
      <c r="W4" s="856"/>
      <c r="X4" s="857"/>
      <c r="Y4" s="862" t="s">
        <v>8</v>
      </c>
      <c r="Z4" s="863"/>
      <c r="AA4" s="864"/>
      <c r="AB4" s="127"/>
      <c r="AC4" s="865"/>
      <c r="AD4" s="865"/>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0"/>
      <c r="H5" s="851"/>
      <c r="I5" s="851"/>
      <c r="J5" s="851"/>
      <c r="K5" s="851"/>
      <c r="L5" s="851"/>
      <c r="M5" s="851"/>
      <c r="N5" s="851"/>
      <c r="O5" s="852"/>
      <c r="P5" s="858"/>
      <c r="Q5" s="858"/>
      <c r="R5" s="858"/>
      <c r="S5" s="858"/>
      <c r="T5" s="858"/>
      <c r="U5" s="858"/>
      <c r="V5" s="858"/>
      <c r="W5" s="858"/>
      <c r="X5" s="859"/>
      <c r="Y5" s="131" t="s">
        <v>34</v>
      </c>
      <c r="Z5" s="548"/>
      <c r="AA5" s="583"/>
      <c r="AB5" s="134"/>
      <c r="AC5" s="866"/>
      <c r="AD5" s="866"/>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48"/>
      <c r="AA6" s="583"/>
      <c r="AB6" s="508" t="s">
        <v>220</v>
      </c>
      <c r="AC6" s="868"/>
      <c r="AD6" s="868"/>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7" t="s">
        <v>342</v>
      </c>
      <c r="B7" s="828"/>
      <c r="C7" s="828"/>
      <c r="D7" s="828"/>
      <c r="E7" s="828"/>
      <c r="F7" s="829"/>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0"/>
      <c r="B8" s="831"/>
      <c r="C8" s="831"/>
      <c r="D8" s="831"/>
      <c r="E8" s="831"/>
      <c r="F8" s="832"/>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8"/>
      <c r="Z9" s="309"/>
      <c r="AA9" s="310"/>
      <c r="AB9" s="842" t="s">
        <v>6</v>
      </c>
      <c r="AC9" s="843"/>
      <c r="AD9" s="844"/>
      <c r="AE9" s="238" t="s">
        <v>517</v>
      </c>
      <c r="AF9" s="238"/>
      <c r="AG9" s="238"/>
      <c r="AH9" s="238"/>
      <c r="AI9" s="238" t="s">
        <v>388</v>
      </c>
      <c r="AJ9" s="238"/>
      <c r="AK9" s="238"/>
      <c r="AL9" s="240"/>
      <c r="AM9" s="238" t="s">
        <v>487</v>
      </c>
      <c r="AN9" s="238"/>
      <c r="AO9" s="238"/>
      <c r="AP9" s="240"/>
      <c r="AQ9" s="242" t="s">
        <v>60</v>
      </c>
      <c r="AR9" s="243"/>
      <c r="AS9" s="243"/>
      <c r="AT9" s="244"/>
      <c r="AU9" s="833" t="s">
        <v>47</v>
      </c>
      <c r="AV9" s="833"/>
      <c r="AW9" s="833"/>
      <c r="AX9" s="834"/>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9"/>
      <c r="Z10" s="840"/>
      <c r="AA10" s="841"/>
      <c r="AB10" s="845"/>
      <c r="AC10" s="846"/>
      <c r="AD10" s="847"/>
      <c r="AE10" s="239"/>
      <c r="AF10" s="239"/>
      <c r="AG10" s="239"/>
      <c r="AH10" s="239"/>
      <c r="AI10" s="239"/>
      <c r="AJ10" s="239"/>
      <c r="AK10" s="239"/>
      <c r="AL10" s="241"/>
      <c r="AM10" s="239"/>
      <c r="AN10" s="239"/>
      <c r="AO10" s="239"/>
      <c r="AP10" s="241"/>
      <c r="AQ10" s="489"/>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48"/>
      <c r="I11" s="848"/>
      <c r="J11" s="848"/>
      <c r="K11" s="848"/>
      <c r="L11" s="848"/>
      <c r="M11" s="848"/>
      <c r="N11" s="848"/>
      <c r="O11" s="849"/>
      <c r="P11" s="151"/>
      <c r="Q11" s="856"/>
      <c r="R11" s="856"/>
      <c r="S11" s="856"/>
      <c r="T11" s="856"/>
      <c r="U11" s="856"/>
      <c r="V11" s="856"/>
      <c r="W11" s="856"/>
      <c r="X11" s="857"/>
      <c r="Y11" s="862" t="s">
        <v>8</v>
      </c>
      <c r="Z11" s="863"/>
      <c r="AA11" s="864"/>
      <c r="AB11" s="127"/>
      <c r="AC11" s="865"/>
      <c r="AD11" s="865"/>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0"/>
      <c r="H12" s="851"/>
      <c r="I12" s="851"/>
      <c r="J12" s="851"/>
      <c r="K12" s="851"/>
      <c r="L12" s="851"/>
      <c r="M12" s="851"/>
      <c r="N12" s="851"/>
      <c r="O12" s="852"/>
      <c r="P12" s="858"/>
      <c r="Q12" s="858"/>
      <c r="R12" s="858"/>
      <c r="S12" s="858"/>
      <c r="T12" s="858"/>
      <c r="U12" s="858"/>
      <c r="V12" s="858"/>
      <c r="W12" s="858"/>
      <c r="X12" s="859"/>
      <c r="Y12" s="131" t="s">
        <v>34</v>
      </c>
      <c r="Z12" s="548"/>
      <c r="AA12" s="583"/>
      <c r="AB12" s="134"/>
      <c r="AC12" s="866"/>
      <c r="AD12" s="866"/>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48"/>
      <c r="AA13" s="583"/>
      <c r="AB13" s="508" t="s">
        <v>221</v>
      </c>
      <c r="AC13" s="868"/>
      <c r="AD13" s="868"/>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7" t="s">
        <v>342</v>
      </c>
      <c r="B14" s="828"/>
      <c r="C14" s="828"/>
      <c r="D14" s="828"/>
      <c r="E14" s="828"/>
      <c r="F14" s="829"/>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0"/>
      <c r="B15" s="831"/>
      <c r="C15" s="831"/>
      <c r="D15" s="831"/>
      <c r="E15" s="831"/>
      <c r="F15" s="832"/>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8"/>
      <c r="Z16" s="309"/>
      <c r="AA16" s="310"/>
      <c r="AB16" s="842" t="s">
        <v>6</v>
      </c>
      <c r="AC16" s="843"/>
      <c r="AD16" s="844"/>
      <c r="AE16" s="238" t="s">
        <v>517</v>
      </c>
      <c r="AF16" s="238"/>
      <c r="AG16" s="238"/>
      <c r="AH16" s="238"/>
      <c r="AI16" s="238" t="s">
        <v>388</v>
      </c>
      <c r="AJ16" s="238"/>
      <c r="AK16" s="238"/>
      <c r="AL16" s="240"/>
      <c r="AM16" s="238" t="s">
        <v>487</v>
      </c>
      <c r="AN16" s="238"/>
      <c r="AO16" s="238"/>
      <c r="AP16" s="240"/>
      <c r="AQ16" s="242" t="s">
        <v>60</v>
      </c>
      <c r="AR16" s="243"/>
      <c r="AS16" s="243"/>
      <c r="AT16" s="244"/>
      <c r="AU16" s="833" t="s">
        <v>47</v>
      </c>
      <c r="AV16" s="833"/>
      <c r="AW16" s="833"/>
      <c r="AX16" s="834"/>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9"/>
      <c r="Z17" s="840"/>
      <c r="AA17" s="841"/>
      <c r="AB17" s="845"/>
      <c r="AC17" s="846"/>
      <c r="AD17" s="847"/>
      <c r="AE17" s="239"/>
      <c r="AF17" s="239"/>
      <c r="AG17" s="239"/>
      <c r="AH17" s="239"/>
      <c r="AI17" s="239"/>
      <c r="AJ17" s="239"/>
      <c r="AK17" s="239"/>
      <c r="AL17" s="241"/>
      <c r="AM17" s="239"/>
      <c r="AN17" s="239"/>
      <c r="AO17" s="239"/>
      <c r="AP17" s="241"/>
      <c r="AQ17" s="489"/>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48"/>
      <c r="I18" s="848"/>
      <c r="J18" s="848"/>
      <c r="K18" s="848"/>
      <c r="L18" s="848"/>
      <c r="M18" s="848"/>
      <c r="N18" s="848"/>
      <c r="O18" s="849"/>
      <c r="P18" s="151"/>
      <c r="Q18" s="856"/>
      <c r="R18" s="856"/>
      <c r="S18" s="856"/>
      <c r="T18" s="856"/>
      <c r="U18" s="856"/>
      <c r="V18" s="856"/>
      <c r="W18" s="856"/>
      <c r="X18" s="857"/>
      <c r="Y18" s="862" t="s">
        <v>8</v>
      </c>
      <c r="Z18" s="863"/>
      <c r="AA18" s="864"/>
      <c r="AB18" s="127"/>
      <c r="AC18" s="865"/>
      <c r="AD18" s="865"/>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0"/>
      <c r="H19" s="851"/>
      <c r="I19" s="851"/>
      <c r="J19" s="851"/>
      <c r="K19" s="851"/>
      <c r="L19" s="851"/>
      <c r="M19" s="851"/>
      <c r="N19" s="851"/>
      <c r="O19" s="852"/>
      <c r="P19" s="858"/>
      <c r="Q19" s="858"/>
      <c r="R19" s="858"/>
      <c r="S19" s="858"/>
      <c r="T19" s="858"/>
      <c r="U19" s="858"/>
      <c r="V19" s="858"/>
      <c r="W19" s="858"/>
      <c r="X19" s="859"/>
      <c r="Y19" s="131" t="s">
        <v>34</v>
      </c>
      <c r="Z19" s="548"/>
      <c r="AA19" s="583"/>
      <c r="AB19" s="134"/>
      <c r="AC19" s="866"/>
      <c r="AD19" s="866"/>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48"/>
      <c r="AA20" s="583"/>
      <c r="AB20" s="508" t="s">
        <v>221</v>
      </c>
      <c r="AC20" s="868"/>
      <c r="AD20" s="868"/>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7" t="s">
        <v>342</v>
      </c>
      <c r="B21" s="828"/>
      <c r="C21" s="828"/>
      <c r="D21" s="828"/>
      <c r="E21" s="828"/>
      <c r="F21" s="829"/>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0"/>
      <c r="B22" s="831"/>
      <c r="C22" s="831"/>
      <c r="D22" s="831"/>
      <c r="E22" s="831"/>
      <c r="F22" s="832"/>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8"/>
      <c r="Z23" s="309"/>
      <c r="AA23" s="310"/>
      <c r="AB23" s="842" t="s">
        <v>6</v>
      </c>
      <c r="AC23" s="843"/>
      <c r="AD23" s="844"/>
      <c r="AE23" s="238" t="s">
        <v>517</v>
      </c>
      <c r="AF23" s="238"/>
      <c r="AG23" s="238"/>
      <c r="AH23" s="238"/>
      <c r="AI23" s="238" t="s">
        <v>388</v>
      </c>
      <c r="AJ23" s="238"/>
      <c r="AK23" s="238"/>
      <c r="AL23" s="240"/>
      <c r="AM23" s="238" t="s">
        <v>487</v>
      </c>
      <c r="AN23" s="238"/>
      <c r="AO23" s="238"/>
      <c r="AP23" s="240"/>
      <c r="AQ23" s="242" t="s">
        <v>60</v>
      </c>
      <c r="AR23" s="243"/>
      <c r="AS23" s="243"/>
      <c r="AT23" s="244"/>
      <c r="AU23" s="833" t="s">
        <v>47</v>
      </c>
      <c r="AV23" s="833"/>
      <c r="AW23" s="833"/>
      <c r="AX23" s="834"/>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9"/>
      <c r="Z24" s="840"/>
      <c r="AA24" s="841"/>
      <c r="AB24" s="845"/>
      <c r="AC24" s="846"/>
      <c r="AD24" s="847"/>
      <c r="AE24" s="239"/>
      <c r="AF24" s="239"/>
      <c r="AG24" s="239"/>
      <c r="AH24" s="239"/>
      <c r="AI24" s="239"/>
      <c r="AJ24" s="239"/>
      <c r="AK24" s="239"/>
      <c r="AL24" s="241"/>
      <c r="AM24" s="239"/>
      <c r="AN24" s="239"/>
      <c r="AO24" s="239"/>
      <c r="AP24" s="241"/>
      <c r="AQ24" s="489"/>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48"/>
      <c r="I25" s="848"/>
      <c r="J25" s="848"/>
      <c r="K25" s="848"/>
      <c r="L25" s="848"/>
      <c r="M25" s="848"/>
      <c r="N25" s="848"/>
      <c r="O25" s="849"/>
      <c r="P25" s="151"/>
      <c r="Q25" s="856"/>
      <c r="R25" s="856"/>
      <c r="S25" s="856"/>
      <c r="T25" s="856"/>
      <c r="U25" s="856"/>
      <c r="V25" s="856"/>
      <c r="W25" s="856"/>
      <c r="X25" s="857"/>
      <c r="Y25" s="862" t="s">
        <v>8</v>
      </c>
      <c r="Z25" s="863"/>
      <c r="AA25" s="864"/>
      <c r="AB25" s="127"/>
      <c r="AC25" s="865"/>
      <c r="AD25" s="865"/>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0"/>
      <c r="H26" s="851"/>
      <c r="I26" s="851"/>
      <c r="J26" s="851"/>
      <c r="K26" s="851"/>
      <c r="L26" s="851"/>
      <c r="M26" s="851"/>
      <c r="N26" s="851"/>
      <c r="O26" s="852"/>
      <c r="P26" s="858"/>
      <c r="Q26" s="858"/>
      <c r="R26" s="858"/>
      <c r="S26" s="858"/>
      <c r="T26" s="858"/>
      <c r="U26" s="858"/>
      <c r="V26" s="858"/>
      <c r="W26" s="858"/>
      <c r="X26" s="859"/>
      <c r="Y26" s="131" t="s">
        <v>34</v>
      </c>
      <c r="Z26" s="548"/>
      <c r="AA26" s="583"/>
      <c r="AB26" s="134"/>
      <c r="AC26" s="866"/>
      <c r="AD26" s="866"/>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48"/>
      <c r="AA27" s="583"/>
      <c r="AB27" s="508" t="s">
        <v>221</v>
      </c>
      <c r="AC27" s="868"/>
      <c r="AD27" s="868"/>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7" t="s">
        <v>342</v>
      </c>
      <c r="B28" s="828"/>
      <c r="C28" s="828"/>
      <c r="D28" s="828"/>
      <c r="E28" s="828"/>
      <c r="F28" s="829"/>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0"/>
      <c r="B29" s="831"/>
      <c r="C29" s="831"/>
      <c r="D29" s="831"/>
      <c r="E29" s="831"/>
      <c r="F29" s="832"/>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8"/>
      <c r="Z30" s="309"/>
      <c r="AA30" s="310"/>
      <c r="AB30" s="842" t="s">
        <v>6</v>
      </c>
      <c r="AC30" s="843"/>
      <c r="AD30" s="844"/>
      <c r="AE30" s="238" t="s">
        <v>517</v>
      </c>
      <c r="AF30" s="238"/>
      <c r="AG30" s="238"/>
      <c r="AH30" s="238"/>
      <c r="AI30" s="238" t="s">
        <v>388</v>
      </c>
      <c r="AJ30" s="238"/>
      <c r="AK30" s="238"/>
      <c r="AL30" s="240"/>
      <c r="AM30" s="238" t="s">
        <v>487</v>
      </c>
      <c r="AN30" s="238"/>
      <c r="AO30" s="238"/>
      <c r="AP30" s="240"/>
      <c r="AQ30" s="242" t="s">
        <v>60</v>
      </c>
      <c r="AR30" s="243"/>
      <c r="AS30" s="243"/>
      <c r="AT30" s="244"/>
      <c r="AU30" s="833" t="s">
        <v>47</v>
      </c>
      <c r="AV30" s="833"/>
      <c r="AW30" s="833"/>
      <c r="AX30" s="834"/>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9"/>
      <c r="Z31" s="840"/>
      <c r="AA31" s="841"/>
      <c r="AB31" s="845"/>
      <c r="AC31" s="846"/>
      <c r="AD31" s="847"/>
      <c r="AE31" s="239"/>
      <c r="AF31" s="239"/>
      <c r="AG31" s="239"/>
      <c r="AH31" s="239"/>
      <c r="AI31" s="239"/>
      <c r="AJ31" s="239"/>
      <c r="AK31" s="239"/>
      <c r="AL31" s="241"/>
      <c r="AM31" s="239"/>
      <c r="AN31" s="239"/>
      <c r="AO31" s="239"/>
      <c r="AP31" s="241"/>
      <c r="AQ31" s="489"/>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48"/>
      <c r="I32" s="848"/>
      <c r="J32" s="848"/>
      <c r="K32" s="848"/>
      <c r="L32" s="848"/>
      <c r="M32" s="848"/>
      <c r="N32" s="848"/>
      <c r="O32" s="849"/>
      <c r="P32" s="151"/>
      <c r="Q32" s="856"/>
      <c r="R32" s="856"/>
      <c r="S32" s="856"/>
      <c r="T32" s="856"/>
      <c r="U32" s="856"/>
      <c r="V32" s="856"/>
      <c r="W32" s="856"/>
      <c r="X32" s="857"/>
      <c r="Y32" s="862" t="s">
        <v>8</v>
      </c>
      <c r="Z32" s="863"/>
      <c r="AA32" s="864"/>
      <c r="AB32" s="127"/>
      <c r="AC32" s="865"/>
      <c r="AD32" s="865"/>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0"/>
      <c r="H33" s="851"/>
      <c r="I33" s="851"/>
      <c r="J33" s="851"/>
      <c r="K33" s="851"/>
      <c r="L33" s="851"/>
      <c r="M33" s="851"/>
      <c r="N33" s="851"/>
      <c r="O33" s="852"/>
      <c r="P33" s="858"/>
      <c r="Q33" s="858"/>
      <c r="R33" s="858"/>
      <c r="S33" s="858"/>
      <c r="T33" s="858"/>
      <c r="U33" s="858"/>
      <c r="V33" s="858"/>
      <c r="W33" s="858"/>
      <c r="X33" s="859"/>
      <c r="Y33" s="131" t="s">
        <v>34</v>
      </c>
      <c r="Z33" s="548"/>
      <c r="AA33" s="583"/>
      <c r="AB33" s="134"/>
      <c r="AC33" s="866"/>
      <c r="AD33" s="866"/>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48"/>
      <c r="AA34" s="583"/>
      <c r="AB34" s="508" t="s">
        <v>220</v>
      </c>
      <c r="AC34" s="868"/>
      <c r="AD34" s="868"/>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7" t="s">
        <v>342</v>
      </c>
      <c r="B35" s="828"/>
      <c r="C35" s="828"/>
      <c r="D35" s="828"/>
      <c r="E35" s="828"/>
      <c r="F35" s="829"/>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0"/>
      <c r="B36" s="831"/>
      <c r="C36" s="831"/>
      <c r="D36" s="831"/>
      <c r="E36" s="831"/>
      <c r="F36" s="832"/>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8"/>
      <c r="Z37" s="309"/>
      <c r="AA37" s="310"/>
      <c r="AB37" s="842" t="s">
        <v>6</v>
      </c>
      <c r="AC37" s="843"/>
      <c r="AD37" s="844"/>
      <c r="AE37" s="238" t="s">
        <v>517</v>
      </c>
      <c r="AF37" s="238"/>
      <c r="AG37" s="238"/>
      <c r="AH37" s="238"/>
      <c r="AI37" s="238" t="s">
        <v>388</v>
      </c>
      <c r="AJ37" s="238"/>
      <c r="AK37" s="238"/>
      <c r="AL37" s="240"/>
      <c r="AM37" s="238" t="s">
        <v>487</v>
      </c>
      <c r="AN37" s="238"/>
      <c r="AO37" s="238"/>
      <c r="AP37" s="240"/>
      <c r="AQ37" s="242" t="s">
        <v>60</v>
      </c>
      <c r="AR37" s="243"/>
      <c r="AS37" s="243"/>
      <c r="AT37" s="244"/>
      <c r="AU37" s="833" t="s">
        <v>47</v>
      </c>
      <c r="AV37" s="833"/>
      <c r="AW37" s="833"/>
      <c r="AX37" s="834"/>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9"/>
      <c r="Z38" s="840"/>
      <c r="AA38" s="841"/>
      <c r="AB38" s="845"/>
      <c r="AC38" s="846"/>
      <c r="AD38" s="847"/>
      <c r="AE38" s="239"/>
      <c r="AF38" s="239"/>
      <c r="AG38" s="239"/>
      <c r="AH38" s="239"/>
      <c r="AI38" s="239"/>
      <c r="AJ38" s="239"/>
      <c r="AK38" s="239"/>
      <c r="AL38" s="241"/>
      <c r="AM38" s="239"/>
      <c r="AN38" s="239"/>
      <c r="AO38" s="239"/>
      <c r="AP38" s="241"/>
      <c r="AQ38" s="489"/>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48"/>
      <c r="I39" s="848"/>
      <c r="J39" s="848"/>
      <c r="K39" s="848"/>
      <c r="L39" s="848"/>
      <c r="M39" s="848"/>
      <c r="N39" s="848"/>
      <c r="O39" s="849"/>
      <c r="P39" s="151"/>
      <c r="Q39" s="856"/>
      <c r="R39" s="856"/>
      <c r="S39" s="856"/>
      <c r="T39" s="856"/>
      <c r="U39" s="856"/>
      <c r="V39" s="856"/>
      <c r="W39" s="856"/>
      <c r="X39" s="857"/>
      <c r="Y39" s="862" t="s">
        <v>8</v>
      </c>
      <c r="Z39" s="863"/>
      <c r="AA39" s="864"/>
      <c r="AB39" s="127"/>
      <c r="AC39" s="865"/>
      <c r="AD39" s="865"/>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0"/>
      <c r="H40" s="851"/>
      <c r="I40" s="851"/>
      <c r="J40" s="851"/>
      <c r="K40" s="851"/>
      <c r="L40" s="851"/>
      <c r="M40" s="851"/>
      <c r="N40" s="851"/>
      <c r="O40" s="852"/>
      <c r="P40" s="858"/>
      <c r="Q40" s="858"/>
      <c r="R40" s="858"/>
      <c r="S40" s="858"/>
      <c r="T40" s="858"/>
      <c r="U40" s="858"/>
      <c r="V40" s="858"/>
      <c r="W40" s="858"/>
      <c r="X40" s="859"/>
      <c r="Y40" s="131" t="s">
        <v>34</v>
      </c>
      <c r="Z40" s="548"/>
      <c r="AA40" s="583"/>
      <c r="AB40" s="134"/>
      <c r="AC40" s="866"/>
      <c r="AD40" s="866"/>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48"/>
      <c r="AA41" s="583"/>
      <c r="AB41" s="508" t="s">
        <v>221</v>
      </c>
      <c r="AC41" s="868"/>
      <c r="AD41" s="868"/>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7" t="s">
        <v>342</v>
      </c>
      <c r="B42" s="828"/>
      <c r="C42" s="828"/>
      <c r="D42" s="828"/>
      <c r="E42" s="828"/>
      <c r="F42" s="829"/>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0"/>
      <c r="B43" s="831"/>
      <c r="C43" s="831"/>
      <c r="D43" s="831"/>
      <c r="E43" s="831"/>
      <c r="F43" s="832"/>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8"/>
      <c r="Z44" s="309"/>
      <c r="AA44" s="310"/>
      <c r="AB44" s="842" t="s">
        <v>6</v>
      </c>
      <c r="AC44" s="843"/>
      <c r="AD44" s="844"/>
      <c r="AE44" s="238" t="s">
        <v>517</v>
      </c>
      <c r="AF44" s="238"/>
      <c r="AG44" s="238"/>
      <c r="AH44" s="238"/>
      <c r="AI44" s="238" t="s">
        <v>388</v>
      </c>
      <c r="AJ44" s="238"/>
      <c r="AK44" s="238"/>
      <c r="AL44" s="240"/>
      <c r="AM44" s="238" t="s">
        <v>487</v>
      </c>
      <c r="AN44" s="238"/>
      <c r="AO44" s="238"/>
      <c r="AP44" s="240"/>
      <c r="AQ44" s="242" t="s">
        <v>60</v>
      </c>
      <c r="AR44" s="243"/>
      <c r="AS44" s="243"/>
      <c r="AT44" s="244"/>
      <c r="AU44" s="833" t="s">
        <v>47</v>
      </c>
      <c r="AV44" s="833"/>
      <c r="AW44" s="833"/>
      <c r="AX44" s="834"/>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9"/>
      <c r="Z45" s="840"/>
      <c r="AA45" s="841"/>
      <c r="AB45" s="845"/>
      <c r="AC45" s="846"/>
      <c r="AD45" s="847"/>
      <c r="AE45" s="239"/>
      <c r="AF45" s="239"/>
      <c r="AG45" s="239"/>
      <c r="AH45" s="239"/>
      <c r="AI45" s="239"/>
      <c r="AJ45" s="239"/>
      <c r="AK45" s="239"/>
      <c r="AL45" s="241"/>
      <c r="AM45" s="239"/>
      <c r="AN45" s="239"/>
      <c r="AO45" s="239"/>
      <c r="AP45" s="241"/>
      <c r="AQ45" s="489"/>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48"/>
      <c r="I46" s="848"/>
      <c r="J46" s="848"/>
      <c r="K46" s="848"/>
      <c r="L46" s="848"/>
      <c r="M46" s="848"/>
      <c r="N46" s="848"/>
      <c r="O46" s="849"/>
      <c r="P46" s="151"/>
      <c r="Q46" s="856"/>
      <c r="R46" s="856"/>
      <c r="S46" s="856"/>
      <c r="T46" s="856"/>
      <c r="U46" s="856"/>
      <c r="V46" s="856"/>
      <c r="W46" s="856"/>
      <c r="X46" s="857"/>
      <c r="Y46" s="862" t="s">
        <v>8</v>
      </c>
      <c r="Z46" s="863"/>
      <c r="AA46" s="864"/>
      <c r="AB46" s="127"/>
      <c r="AC46" s="865"/>
      <c r="AD46" s="865"/>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0"/>
      <c r="H47" s="851"/>
      <c r="I47" s="851"/>
      <c r="J47" s="851"/>
      <c r="K47" s="851"/>
      <c r="L47" s="851"/>
      <c r="M47" s="851"/>
      <c r="N47" s="851"/>
      <c r="O47" s="852"/>
      <c r="P47" s="858"/>
      <c r="Q47" s="858"/>
      <c r="R47" s="858"/>
      <c r="S47" s="858"/>
      <c r="T47" s="858"/>
      <c r="U47" s="858"/>
      <c r="V47" s="858"/>
      <c r="W47" s="858"/>
      <c r="X47" s="859"/>
      <c r="Y47" s="131" t="s">
        <v>34</v>
      </c>
      <c r="Z47" s="548"/>
      <c r="AA47" s="583"/>
      <c r="AB47" s="134"/>
      <c r="AC47" s="866"/>
      <c r="AD47" s="866"/>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48"/>
      <c r="AA48" s="583"/>
      <c r="AB48" s="508" t="s">
        <v>221</v>
      </c>
      <c r="AC48" s="868"/>
      <c r="AD48" s="868"/>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7" t="s">
        <v>342</v>
      </c>
      <c r="B49" s="828"/>
      <c r="C49" s="828"/>
      <c r="D49" s="828"/>
      <c r="E49" s="828"/>
      <c r="F49" s="829"/>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0"/>
      <c r="B50" s="831"/>
      <c r="C50" s="831"/>
      <c r="D50" s="831"/>
      <c r="E50" s="831"/>
      <c r="F50" s="832"/>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8"/>
      <c r="Z51" s="309"/>
      <c r="AA51" s="310"/>
      <c r="AB51" s="842" t="s">
        <v>6</v>
      </c>
      <c r="AC51" s="843"/>
      <c r="AD51" s="844"/>
      <c r="AE51" s="238" t="s">
        <v>517</v>
      </c>
      <c r="AF51" s="238"/>
      <c r="AG51" s="238"/>
      <c r="AH51" s="238"/>
      <c r="AI51" s="238" t="s">
        <v>388</v>
      </c>
      <c r="AJ51" s="238"/>
      <c r="AK51" s="238"/>
      <c r="AL51" s="240"/>
      <c r="AM51" s="238" t="s">
        <v>487</v>
      </c>
      <c r="AN51" s="238"/>
      <c r="AO51" s="238"/>
      <c r="AP51" s="240"/>
      <c r="AQ51" s="242" t="s">
        <v>60</v>
      </c>
      <c r="AR51" s="243"/>
      <c r="AS51" s="243"/>
      <c r="AT51" s="244"/>
      <c r="AU51" s="833" t="s">
        <v>47</v>
      </c>
      <c r="AV51" s="833"/>
      <c r="AW51" s="833"/>
      <c r="AX51" s="834"/>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9"/>
      <c r="Z52" s="840"/>
      <c r="AA52" s="841"/>
      <c r="AB52" s="845"/>
      <c r="AC52" s="846"/>
      <c r="AD52" s="847"/>
      <c r="AE52" s="239"/>
      <c r="AF52" s="239"/>
      <c r="AG52" s="239"/>
      <c r="AH52" s="239"/>
      <c r="AI52" s="239"/>
      <c r="AJ52" s="239"/>
      <c r="AK52" s="239"/>
      <c r="AL52" s="241"/>
      <c r="AM52" s="239"/>
      <c r="AN52" s="239"/>
      <c r="AO52" s="239"/>
      <c r="AP52" s="241"/>
      <c r="AQ52" s="489"/>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48"/>
      <c r="I53" s="848"/>
      <c r="J53" s="848"/>
      <c r="K53" s="848"/>
      <c r="L53" s="848"/>
      <c r="M53" s="848"/>
      <c r="N53" s="848"/>
      <c r="O53" s="849"/>
      <c r="P53" s="151"/>
      <c r="Q53" s="856"/>
      <c r="R53" s="856"/>
      <c r="S53" s="856"/>
      <c r="T53" s="856"/>
      <c r="U53" s="856"/>
      <c r="V53" s="856"/>
      <c r="W53" s="856"/>
      <c r="X53" s="857"/>
      <c r="Y53" s="862" t="s">
        <v>8</v>
      </c>
      <c r="Z53" s="863"/>
      <c r="AA53" s="864"/>
      <c r="AB53" s="127"/>
      <c r="AC53" s="865"/>
      <c r="AD53" s="865"/>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0"/>
      <c r="H54" s="851"/>
      <c r="I54" s="851"/>
      <c r="J54" s="851"/>
      <c r="K54" s="851"/>
      <c r="L54" s="851"/>
      <c r="M54" s="851"/>
      <c r="N54" s="851"/>
      <c r="O54" s="852"/>
      <c r="P54" s="858"/>
      <c r="Q54" s="858"/>
      <c r="R54" s="858"/>
      <c r="S54" s="858"/>
      <c r="T54" s="858"/>
      <c r="U54" s="858"/>
      <c r="V54" s="858"/>
      <c r="W54" s="858"/>
      <c r="X54" s="859"/>
      <c r="Y54" s="131" t="s">
        <v>34</v>
      </c>
      <c r="Z54" s="548"/>
      <c r="AA54" s="583"/>
      <c r="AB54" s="134"/>
      <c r="AC54" s="866"/>
      <c r="AD54" s="866"/>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48"/>
      <c r="AA55" s="583"/>
      <c r="AB55" s="508" t="s">
        <v>221</v>
      </c>
      <c r="AC55" s="868"/>
      <c r="AD55" s="868"/>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7" t="s">
        <v>342</v>
      </c>
      <c r="B56" s="828"/>
      <c r="C56" s="828"/>
      <c r="D56" s="828"/>
      <c r="E56" s="828"/>
      <c r="F56" s="829"/>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0"/>
      <c r="B57" s="831"/>
      <c r="C57" s="831"/>
      <c r="D57" s="831"/>
      <c r="E57" s="831"/>
      <c r="F57" s="832"/>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8"/>
      <c r="Z58" s="309"/>
      <c r="AA58" s="310"/>
      <c r="AB58" s="842" t="s">
        <v>6</v>
      </c>
      <c r="AC58" s="843"/>
      <c r="AD58" s="844"/>
      <c r="AE58" s="238" t="s">
        <v>517</v>
      </c>
      <c r="AF58" s="238"/>
      <c r="AG58" s="238"/>
      <c r="AH58" s="238"/>
      <c r="AI58" s="238" t="s">
        <v>388</v>
      </c>
      <c r="AJ58" s="238"/>
      <c r="AK58" s="238"/>
      <c r="AL58" s="240"/>
      <c r="AM58" s="238" t="s">
        <v>487</v>
      </c>
      <c r="AN58" s="238"/>
      <c r="AO58" s="238"/>
      <c r="AP58" s="240"/>
      <c r="AQ58" s="242" t="s">
        <v>60</v>
      </c>
      <c r="AR58" s="243"/>
      <c r="AS58" s="243"/>
      <c r="AT58" s="244"/>
      <c r="AU58" s="833" t="s">
        <v>47</v>
      </c>
      <c r="AV58" s="833"/>
      <c r="AW58" s="833"/>
      <c r="AX58" s="834"/>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9"/>
      <c r="Z59" s="840"/>
      <c r="AA59" s="841"/>
      <c r="AB59" s="845"/>
      <c r="AC59" s="846"/>
      <c r="AD59" s="847"/>
      <c r="AE59" s="239"/>
      <c r="AF59" s="239"/>
      <c r="AG59" s="239"/>
      <c r="AH59" s="239"/>
      <c r="AI59" s="239"/>
      <c r="AJ59" s="239"/>
      <c r="AK59" s="239"/>
      <c r="AL59" s="241"/>
      <c r="AM59" s="239"/>
      <c r="AN59" s="239"/>
      <c r="AO59" s="239"/>
      <c r="AP59" s="241"/>
      <c r="AQ59" s="489"/>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48"/>
      <c r="I60" s="848"/>
      <c r="J60" s="848"/>
      <c r="K60" s="848"/>
      <c r="L60" s="848"/>
      <c r="M60" s="848"/>
      <c r="N60" s="848"/>
      <c r="O60" s="849"/>
      <c r="P60" s="151"/>
      <c r="Q60" s="856"/>
      <c r="R60" s="856"/>
      <c r="S60" s="856"/>
      <c r="T60" s="856"/>
      <c r="U60" s="856"/>
      <c r="V60" s="856"/>
      <c r="W60" s="856"/>
      <c r="X60" s="857"/>
      <c r="Y60" s="862" t="s">
        <v>8</v>
      </c>
      <c r="Z60" s="863"/>
      <c r="AA60" s="864"/>
      <c r="AB60" s="127"/>
      <c r="AC60" s="865"/>
      <c r="AD60" s="865"/>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0"/>
      <c r="H61" s="851"/>
      <c r="I61" s="851"/>
      <c r="J61" s="851"/>
      <c r="K61" s="851"/>
      <c r="L61" s="851"/>
      <c r="M61" s="851"/>
      <c r="N61" s="851"/>
      <c r="O61" s="852"/>
      <c r="P61" s="858"/>
      <c r="Q61" s="858"/>
      <c r="R61" s="858"/>
      <c r="S61" s="858"/>
      <c r="T61" s="858"/>
      <c r="U61" s="858"/>
      <c r="V61" s="858"/>
      <c r="W61" s="858"/>
      <c r="X61" s="859"/>
      <c r="Y61" s="131" t="s">
        <v>34</v>
      </c>
      <c r="Z61" s="548"/>
      <c r="AA61" s="583"/>
      <c r="AB61" s="134"/>
      <c r="AC61" s="866"/>
      <c r="AD61" s="866"/>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48"/>
      <c r="AA62" s="583"/>
      <c r="AB62" s="508" t="s">
        <v>220</v>
      </c>
      <c r="AC62" s="868"/>
      <c r="AD62" s="868"/>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7" t="s">
        <v>342</v>
      </c>
      <c r="B63" s="828"/>
      <c r="C63" s="828"/>
      <c r="D63" s="828"/>
      <c r="E63" s="828"/>
      <c r="F63" s="829"/>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0"/>
      <c r="B64" s="831"/>
      <c r="C64" s="831"/>
      <c r="D64" s="831"/>
      <c r="E64" s="831"/>
      <c r="F64" s="832"/>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8"/>
      <c r="Z65" s="309"/>
      <c r="AA65" s="310"/>
      <c r="AB65" s="842" t="s">
        <v>6</v>
      </c>
      <c r="AC65" s="843"/>
      <c r="AD65" s="844"/>
      <c r="AE65" s="238" t="s">
        <v>517</v>
      </c>
      <c r="AF65" s="238"/>
      <c r="AG65" s="238"/>
      <c r="AH65" s="238"/>
      <c r="AI65" s="238" t="s">
        <v>388</v>
      </c>
      <c r="AJ65" s="238"/>
      <c r="AK65" s="238"/>
      <c r="AL65" s="240"/>
      <c r="AM65" s="238" t="s">
        <v>487</v>
      </c>
      <c r="AN65" s="238"/>
      <c r="AO65" s="238"/>
      <c r="AP65" s="240"/>
      <c r="AQ65" s="242" t="s">
        <v>60</v>
      </c>
      <c r="AR65" s="243"/>
      <c r="AS65" s="243"/>
      <c r="AT65" s="244"/>
      <c r="AU65" s="833" t="s">
        <v>47</v>
      </c>
      <c r="AV65" s="833"/>
      <c r="AW65" s="833"/>
      <c r="AX65" s="834"/>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9"/>
      <c r="Z66" s="840"/>
      <c r="AA66" s="841"/>
      <c r="AB66" s="845"/>
      <c r="AC66" s="846"/>
      <c r="AD66" s="847"/>
      <c r="AE66" s="239"/>
      <c r="AF66" s="239"/>
      <c r="AG66" s="239"/>
      <c r="AH66" s="239"/>
      <c r="AI66" s="239"/>
      <c r="AJ66" s="239"/>
      <c r="AK66" s="239"/>
      <c r="AL66" s="241"/>
      <c r="AM66" s="239"/>
      <c r="AN66" s="239"/>
      <c r="AO66" s="239"/>
      <c r="AP66" s="241"/>
      <c r="AQ66" s="489"/>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48"/>
      <c r="I67" s="848"/>
      <c r="J67" s="848"/>
      <c r="K67" s="848"/>
      <c r="L67" s="848"/>
      <c r="M67" s="848"/>
      <c r="N67" s="848"/>
      <c r="O67" s="849"/>
      <c r="P67" s="151"/>
      <c r="Q67" s="856"/>
      <c r="R67" s="856"/>
      <c r="S67" s="856"/>
      <c r="T67" s="856"/>
      <c r="U67" s="856"/>
      <c r="V67" s="856"/>
      <c r="W67" s="856"/>
      <c r="X67" s="857"/>
      <c r="Y67" s="862" t="s">
        <v>8</v>
      </c>
      <c r="Z67" s="863"/>
      <c r="AA67" s="864"/>
      <c r="AB67" s="127"/>
      <c r="AC67" s="865"/>
      <c r="AD67" s="865"/>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0"/>
      <c r="H68" s="851"/>
      <c r="I68" s="851"/>
      <c r="J68" s="851"/>
      <c r="K68" s="851"/>
      <c r="L68" s="851"/>
      <c r="M68" s="851"/>
      <c r="N68" s="851"/>
      <c r="O68" s="852"/>
      <c r="P68" s="858"/>
      <c r="Q68" s="858"/>
      <c r="R68" s="858"/>
      <c r="S68" s="858"/>
      <c r="T68" s="858"/>
      <c r="U68" s="858"/>
      <c r="V68" s="858"/>
      <c r="W68" s="858"/>
      <c r="X68" s="859"/>
      <c r="Y68" s="131" t="s">
        <v>34</v>
      </c>
      <c r="Z68" s="548"/>
      <c r="AA68" s="583"/>
      <c r="AB68" s="134"/>
      <c r="AC68" s="866"/>
      <c r="AD68" s="866"/>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48"/>
      <c r="AA69" s="583"/>
      <c r="AB69" s="508" t="s">
        <v>221</v>
      </c>
      <c r="AC69" s="868"/>
      <c r="AD69" s="868"/>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7" t="s">
        <v>342</v>
      </c>
      <c r="B70" s="828"/>
      <c r="C70" s="828"/>
      <c r="D70" s="828"/>
      <c r="E70" s="828"/>
      <c r="F70" s="829"/>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0"/>
      <c r="B71" s="831"/>
      <c r="C71" s="831"/>
      <c r="D71" s="831"/>
      <c r="E71" s="831"/>
      <c r="F71" s="832"/>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34"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9" t="s">
        <v>18</v>
      </c>
      <c r="B2" s="870"/>
      <c r="C2" s="870"/>
      <c r="D2" s="870"/>
      <c r="E2" s="870"/>
      <c r="F2" s="871"/>
      <c r="G2" s="340" t="s">
        <v>222</v>
      </c>
      <c r="H2" s="341"/>
      <c r="I2" s="341"/>
      <c r="J2" s="341"/>
      <c r="K2" s="341"/>
      <c r="L2" s="341"/>
      <c r="M2" s="341"/>
      <c r="N2" s="341"/>
      <c r="O2" s="341"/>
      <c r="P2" s="341"/>
      <c r="Q2" s="341"/>
      <c r="R2" s="341"/>
      <c r="S2" s="341"/>
      <c r="T2" s="341"/>
      <c r="U2" s="341"/>
      <c r="V2" s="341"/>
      <c r="W2" s="341"/>
      <c r="X2" s="341"/>
      <c r="Y2" s="341"/>
      <c r="Z2" s="341"/>
      <c r="AA2" s="341"/>
      <c r="AB2" s="342"/>
      <c r="AC2" s="340" t="s">
        <v>223</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x14ac:dyDescent="0.15">
      <c r="A3" s="872"/>
      <c r="B3" s="873"/>
      <c r="C3" s="873"/>
      <c r="D3" s="873"/>
      <c r="E3" s="873"/>
      <c r="F3" s="874"/>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2"/>
      <c r="B4" s="873"/>
      <c r="C4" s="873"/>
      <c r="D4" s="873"/>
      <c r="E4" s="873"/>
      <c r="F4" s="874"/>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2"/>
      <c r="B5" s="873"/>
      <c r="C5" s="873"/>
      <c r="D5" s="873"/>
      <c r="E5" s="873"/>
      <c r="F5" s="874"/>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2"/>
      <c r="B6" s="873"/>
      <c r="C6" s="873"/>
      <c r="D6" s="873"/>
      <c r="E6" s="873"/>
      <c r="F6" s="874"/>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2"/>
      <c r="B7" s="873"/>
      <c r="C7" s="873"/>
      <c r="D7" s="873"/>
      <c r="E7" s="873"/>
      <c r="F7" s="874"/>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2"/>
      <c r="B8" s="873"/>
      <c r="C8" s="873"/>
      <c r="D8" s="873"/>
      <c r="E8" s="873"/>
      <c r="F8" s="874"/>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2"/>
      <c r="B9" s="873"/>
      <c r="C9" s="873"/>
      <c r="D9" s="873"/>
      <c r="E9" s="873"/>
      <c r="F9" s="874"/>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2"/>
      <c r="B10" s="873"/>
      <c r="C10" s="873"/>
      <c r="D10" s="873"/>
      <c r="E10" s="873"/>
      <c r="F10" s="874"/>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2"/>
      <c r="B11" s="873"/>
      <c r="C11" s="873"/>
      <c r="D11" s="873"/>
      <c r="E11" s="873"/>
      <c r="F11" s="874"/>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2"/>
      <c r="B12" s="873"/>
      <c r="C12" s="873"/>
      <c r="D12" s="873"/>
      <c r="E12" s="873"/>
      <c r="F12" s="874"/>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2"/>
      <c r="B13" s="873"/>
      <c r="C13" s="873"/>
      <c r="D13" s="873"/>
      <c r="E13" s="873"/>
      <c r="F13" s="874"/>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2"/>
      <c r="B14" s="873"/>
      <c r="C14" s="873"/>
      <c r="D14" s="873"/>
      <c r="E14" s="873"/>
      <c r="F14" s="874"/>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2"/>
      <c r="B15" s="873"/>
      <c r="C15" s="873"/>
      <c r="D15" s="873"/>
      <c r="E15" s="873"/>
      <c r="F15" s="874"/>
      <c r="G15" s="340" t="s">
        <v>224</v>
      </c>
      <c r="H15" s="341"/>
      <c r="I15" s="341"/>
      <c r="J15" s="341"/>
      <c r="K15" s="341"/>
      <c r="L15" s="341"/>
      <c r="M15" s="341"/>
      <c r="N15" s="341"/>
      <c r="O15" s="341"/>
      <c r="P15" s="341"/>
      <c r="Q15" s="341"/>
      <c r="R15" s="341"/>
      <c r="S15" s="341"/>
      <c r="T15" s="341"/>
      <c r="U15" s="341"/>
      <c r="V15" s="341"/>
      <c r="W15" s="341"/>
      <c r="X15" s="341"/>
      <c r="Y15" s="341"/>
      <c r="Z15" s="341"/>
      <c r="AA15" s="341"/>
      <c r="AB15" s="342"/>
      <c r="AC15" s="340" t="s">
        <v>225</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2"/>
      <c r="B16" s="873"/>
      <c r="C16" s="873"/>
      <c r="D16" s="873"/>
      <c r="E16" s="873"/>
      <c r="F16" s="874"/>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2"/>
      <c r="B17" s="873"/>
      <c r="C17" s="873"/>
      <c r="D17" s="873"/>
      <c r="E17" s="873"/>
      <c r="F17" s="874"/>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2"/>
      <c r="B18" s="873"/>
      <c r="C18" s="873"/>
      <c r="D18" s="873"/>
      <c r="E18" s="873"/>
      <c r="F18" s="874"/>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2"/>
      <c r="B19" s="873"/>
      <c r="C19" s="873"/>
      <c r="D19" s="873"/>
      <c r="E19" s="873"/>
      <c r="F19" s="874"/>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2"/>
      <c r="B20" s="873"/>
      <c r="C20" s="873"/>
      <c r="D20" s="873"/>
      <c r="E20" s="873"/>
      <c r="F20" s="874"/>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2"/>
      <c r="B21" s="873"/>
      <c r="C21" s="873"/>
      <c r="D21" s="873"/>
      <c r="E21" s="873"/>
      <c r="F21" s="874"/>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2"/>
      <c r="B22" s="873"/>
      <c r="C22" s="873"/>
      <c r="D22" s="873"/>
      <c r="E22" s="873"/>
      <c r="F22" s="874"/>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2"/>
      <c r="B23" s="873"/>
      <c r="C23" s="873"/>
      <c r="D23" s="873"/>
      <c r="E23" s="873"/>
      <c r="F23" s="874"/>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2"/>
      <c r="B24" s="873"/>
      <c r="C24" s="873"/>
      <c r="D24" s="873"/>
      <c r="E24" s="873"/>
      <c r="F24" s="874"/>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2"/>
      <c r="B25" s="873"/>
      <c r="C25" s="873"/>
      <c r="D25" s="873"/>
      <c r="E25" s="873"/>
      <c r="F25" s="874"/>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2"/>
      <c r="B26" s="873"/>
      <c r="C26" s="873"/>
      <c r="D26" s="873"/>
      <c r="E26" s="873"/>
      <c r="F26" s="874"/>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2"/>
      <c r="B27" s="873"/>
      <c r="C27" s="873"/>
      <c r="D27" s="873"/>
      <c r="E27" s="873"/>
      <c r="F27" s="874"/>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2"/>
      <c r="B28" s="873"/>
      <c r="C28" s="873"/>
      <c r="D28" s="873"/>
      <c r="E28" s="873"/>
      <c r="F28" s="874"/>
      <c r="G28" s="340" t="s">
        <v>226</v>
      </c>
      <c r="H28" s="341"/>
      <c r="I28" s="341"/>
      <c r="J28" s="341"/>
      <c r="K28" s="341"/>
      <c r="L28" s="341"/>
      <c r="M28" s="341"/>
      <c r="N28" s="341"/>
      <c r="O28" s="341"/>
      <c r="P28" s="341"/>
      <c r="Q28" s="341"/>
      <c r="R28" s="341"/>
      <c r="S28" s="341"/>
      <c r="T28" s="341"/>
      <c r="U28" s="341"/>
      <c r="V28" s="341"/>
      <c r="W28" s="341"/>
      <c r="X28" s="341"/>
      <c r="Y28" s="341"/>
      <c r="Z28" s="341"/>
      <c r="AA28" s="341"/>
      <c r="AB28" s="342"/>
      <c r="AC28" s="340" t="s">
        <v>227</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2"/>
      <c r="B29" s="873"/>
      <c r="C29" s="873"/>
      <c r="D29" s="873"/>
      <c r="E29" s="873"/>
      <c r="F29" s="874"/>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2"/>
      <c r="B30" s="873"/>
      <c r="C30" s="873"/>
      <c r="D30" s="873"/>
      <c r="E30" s="873"/>
      <c r="F30" s="874"/>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2"/>
      <c r="B31" s="873"/>
      <c r="C31" s="873"/>
      <c r="D31" s="873"/>
      <c r="E31" s="873"/>
      <c r="F31" s="874"/>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2"/>
      <c r="B32" s="873"/>
      <c r="C32" s="873"/>
      <c r="D32" s="873"/>
      <c r="E32" s="873"/>
      <c r="F32" s="874"/>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2"/>
      <c r="B33" s="873"/>
      <c r="C33" s="873"/>
      <c r="D33" s="873"/>
      <c r="E33" s="873"/>
      <c r="F33" s="874"/>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2"/>
      <c r="B34" s="873"/>
      <c r="C34" s="873"/>
      <c r="D34" s="873"/>
      <c r="E34" s="873"/>
      <c r="F34" s="874"/>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2"/>
      <c r="B35" s="873"/>
      <c r="C35" s="873"/>
      <c r="D35" s="873"/>
      <c r="E35" s="873"/>
      <c r="F35" s="874"/>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2"/>
      <c r="B36" s="873"/>
      <c r="C36" s="873"/>
      <c r="D36" s="873"/>
      <c r="E36" s="873"/>
      <c r="F36" s="874"/>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2"/>
      <c r="B37" s="873"/>
      <c r="C37" s="873"/>
      <c r="D37" s="873"/>
      <c r="E37" s="873"/>
      <c r="F37" s="874"/>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2"/>
      <c r="B38" s="873"/>
      <c r="C38" s="873"/>
      <c r="D38" s="873"/>
      <c r="E38" s="873"/>
      <c r="F38" s="874"/>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2"/>
      <c r="B39" s="873"/>
      <c r="C39" s="873"/>
      <c r="D39" s="873"/>
      <c r="E39" s="873"/>
      <c r="F39" s="874"/>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2"/>
      <c r="B40" s="873"/>
      <c r="C40" s="873"/>
      <c r="D40" s="873"/>
      <c r="E40" s="873"/>
      <c r="F40" s="874"/>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2"/>
      <c r="B41" s="873"/>
      <c r="C41" s="873"/>
      <c r="D41" s="873"/>
      <c r="E41" s="873"/>
      <c r="F41" s="874"/>
      <c r="G41" s="340" t="s">
        <v>228</v>
      </c>
      <c r="H41" s="341"/>
      <c r="I41" s="341"/>
      <c r="J41" s="341"/>
      <c r="K41" s="341"/>
      <c r="L41" s="341"/>
      <c r="M41" s="341"/>
      <c r="N41" s="341"/>
      <c r="O41" s="341"/>
      <c r="P41" s="341"/>
      <c r="Q41" s="341"/>
      <c r="R41" s="341"/>
      <c r="S41" s="341"/>
      <c r="T41" s="341"/>
      <c r="U41" s="341"/>
      <c r="V41" s="341"/>
      <c r="W41" s="341"/>
      <c r="X41" s="341"/>
      <c r="Y41" s="341"/>
      <c r="Z41" s="341"/>
      <c r="AA41" s="341"/>
      <c r="AB41" s="342"/>
      <c r="AC41" s="340" t="s">
        <v>229</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2"/>
      <c r="B42" s="873"/>
      <c r="C42" s="873"/>
      <c r="D42" s="873"/>
      <c r="E42" s="873"/>
      <c r="F42" s="874"/>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2"/>
      <c r="B43" s="873"/>
      <c r="C43" s="873"/>
      <c r="D43" s="873"/>
      <c r="E43" s="873"/>
      <c r="F43" s="874"/>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2"/>
      <c r="B44" s="873"/>
      <c r="C44" s="873"/>
      <c r="D44" s="873"/>
      <c r="E44" s="873"/>
      <c r="F44" s="874"/>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2"/>
      <c r="B45" s="873"/>
      <c r="C45" s="873"/>
      <c r="D45" s="873"/>
      <c r="E45" s="873"/>
      <c r="F45" s="874"/>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2"/>
      <c r="B46" s="873"/>
      <c r="C46" s="873"/>
      <c r="D46" s="873"/>
      <c r="E46" s="873"/>
      <c r="F46" s="874"/>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2"/>
      <c r="B47" s="873"/>
      <c r="C47" s="873"/>
      <c r="D47" s="873"/>
      <c r="E47" s="873"/>
      <c r="F47" s="874"/>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2"/>
      <c r="B48" s="873"/>
      <c r="C48" s="873"/>
      <c r="D48" s="873"/>
      <c r="E48" s="873"/>
      <c r="F48" s="874"/>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2"/>
      <c r="B49" s="873"/>
      <c r="C49" s="873"/>
      <c r="D49" s="873"/>
      <c r="E49" s="873"/>
      <c r="F49" s="874"/>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2"/>
      <c r="B50" s="873"/>
      <c r="C50" s="873"/>
      <c r="D50" s="873"/>
      <c r="E50" s="873"/>
      <c r="F50" s="874"/>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2"/>
      <c r="B51" s="873"/>
      <c r="C51" s="873"/>
      <c r="D51" s="873"/>
      <c r="E51" s="873"/>
      <c r="F51" s="874"/>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2"/>
      <c r="B52" s="873"/>
      <c r="C52" s="873"/>
      <c r="D52" s="873"/>
      <c r="E52" s="873"/>
      <c r="F52" s="874"/>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x14ac:dyDescent="0.2"/>
    <row r="55" spans="1:51" ht="30" customHeight="1" x14ac:dyDescent="0.15">
      <c r="A55" s="869" t="s">
        <v>18</v>
      </c>
      <c r="B55" s="870"/>
      <c r="C55" s="870"/>
      <c r="D55" s="870"/>
      <c r="E55" s="870"/>
      <c r="F55" s="871"/>
      <c r="G55" s="340" t="s">
        <v>230</v>
      </c>
      <c r="H55" s="341"/>
      <c r="I55" s="341"/>
      <c r="J55" s="341"/>
      <c r="K55" s="341"/>
      <c r="L55" s="341"/>
      <c r="M55" s="341"/>
      <c r="N55" s="341"/>
      <c r="O55" s="341"/>
      <c r="P55" s="341"/>
      <c r="Q55" s="341"/>
      <c r="R55" s="341"/>
      <c r="S55" s="341"/>
      <c r="T55" s="341"/>
      <c r="U55" s="341"/>
      <c r="V55" s="341"/>
      <c r="W55" s="341"/>
      <c r="X55" s="341"/>
      <c r="Y55" s="341"/>
      <c r="Z55" s="341"/>
      <c r="AA55" s="341"/>
      <c r="AB55" s="342"/>
      <c r="AC55" s="340" t="s">
        <v>231</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2"/>
      <c r="B56" s="873"/>
      <c r="C56" s="873"/>
      <c r="D56" s="873"/>
      <c r="E56" s="873"/>
      <c r="F56" s="874"/>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2"/>
      <c r="B57" s="873"/>
      <c r="C57" s="873"/>
      <c r="D57" s="873"/>
      <c r="E57" s="873"/>
      <c r="F57" s="874"/>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2"/>
      <c r="B58" s="873"/>
      <c r="C58" s="873"/>
      <c r="D58" s="873"/>
      <c r="E58" s="873"/>
      <c r="F58" s="874"/>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2"/>
      <c r="B59" s="873"/>
      <c r="C59" s="873"/>
      <c r="D59" s="873"/>
      <c r="E59" s="873"/>
      <c r="F59" s="874"/>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2"/>
      <c r="B60" s="873"/>
      <c r="C60" s="873"/>
      <c r="D60" s="873"/>
      <c r="E60" s="873"/>
      <c r="F60" s="874"/>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2"/>
      <c r="B61" s="873"/>
      <c r="C61" s="873"/>
      <c r="D61" s="873"/>
      <c r="E61" s="873"/>
      <c r="F61" s="874"/>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2"/>
      <c r="B62" s="873"/>
      <c r="C62" s="873"/>
      <c r="D62" s="873"/>
      <c r="E62" s="873"/>
      <c r="F62" s="874"/>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2"/>
      <c r="B63" s="873"/>
      <c r="C63" s="873"/>
      <c r="D63" s="873"/>
      <c r="E63" s="873"/>
      <c r="F63" s="874"/>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2"/>
      <c r="B64" s="873"/>
      <c r="C64" s="873"/>
      <c r="D64" s="873"/>
      <c r="E64" s="873"/>
      <c r="F64" s="874"/>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2"/>
      <c r="B65" s="873"/>
      <c r="C65" s="873"/>
      <c r="D65" s="873"/>
      <c r="E65" s="873"/>
      <c r="F65" s="874"/>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2"/>
      <c r="B66" s="873"/>
      <c r="C66" s="873"/>
      <c r="D66" s="873"/>
      <c r="E66" s="873"/>
      <c r="F66" s="874"/>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2"/>
      <c r="B67" s="873"/>
      <c r="C67" s="873"/>
      <c r="D67" s="873"/>
      <c r="E67" s="873"/>
      <c r="F67" s="874"/>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2"/>
      <c r="B68" s="873"/>
      <c r="C68" s="873"/>
      <c r="D68" s="873"/>
      <c r="E68" s="873"/>
      <c r="F68" s="874"/>
      <c r="G68" s="340" t="s">
        <v>232</v>
      </c>
      <c r="H68" s="341"/>
      <c r="I68" s="341"/>
      <c r="J68" s="341"/>
      <c r="K68" s="341"/>
      <c r="L68" s="341"/>
      <c r="M68" s="341"/>
      <c r="N68" s="341"/>
      <c r="O68" s="341"/>
      <c r="P68" s="341"/>
      <c r="Q68" s="341"/>
      <c r="R68" s="341"/>
      <c r="S68" s="341"/>
      <c r="T68" s="341"/>
      <c r="U68" s="341"/>
      <c r="V68" s="341"/>
      <c r="W68" s="341"/>
      <c r="X68" s="341"/>
      <c r="Y68" s="341"/>
      <c r="Z68" s="341"/>
      <c r="AA68" s="341"/>
      <c r="AB68" s="342"/>
      <c r="AC68" s="340" t="s">
        <v>233</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2"/>
      <c r="B69" s="873"/>
      <c r="C69" s="873"/>
      <c r="D69" s="873"/>
      <c r="E69" s="873"/>
      <c r="F69" s="874"/>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2"/>
      <c r="B70" s="873"/>
      <c r="C70" s="873"/>
      <c r="D70" s="873"/>
      <c r="E70" s="873"/>
      <c r="F70" s="874"/>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2"/>
      <c r="B71" s="873"/>
      <c r="C71" s="873"/>
      <c r="D71" s="873"/>
      <c r="E71" s="873"/>
      <c r="F71" s="874"/>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2"/>
      <c r="B72" s="873"/>
      <c r="C72" s="873"/>
      <c r="D72" s="873"/>
      <c r="E72" s="873"/>
      <c r="F72" s="874"/>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2"/>
      <c r="B73" s="873"/>
      <c r="C73" s="873"/>
      <c r="D73" s="873"/>
      <c r="E73" s="873"/>
      <c r="F73" s="874"/>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2"/>
      <c r="B74" s="873"/>
      <c r="C74" s="873"/>
      <c r="D74" s="873"/>
      <c r="E74" s="873"/>
      <c r="F74" s="874"/>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2"/>
      <c r="B75" s="873"/>
      <c r="C75" s="873"/>
      <c r="D75" s="873"/>
      <c r="E75" s="873"/>
      <c r="F75" s="874"/>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2"/>
      <c r="B76" s="873"/>
      <c r="C76" s="873"/>
      <c r="D76" s="873"/>
      <c r="E76" s="873"/>
      <c r="F76" s="874"/>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2"/>
      <c r="B77" s="873"/>
      <c r="C77" s="873"/>
      <c r="D77" s="873"/>
      <c r="E77" s="873"/>
      <c r="F77" s="874"/>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2"/>
      <c r="B78" s="873"/>
      <c r="C78" s="873"/>
      <c r="D78" s="873"/>
      <c r="E78" s="873"/>
      <c r="F78" s="874"/>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2"/>
      <c r="B79" s="873"/>
      <c r="C79" s="873"/>
      <c r="D79" s="873"/>
      <c r="E79" s="873"/>
      <c r="F79" s="874"/>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2"/>
      <c r="B80" s="873"/>
      <c r="C80" s="873"/>
      <c r="D80" s="873"/>
      <c r="E80" s="873"/>
      <c r="F80" s="874"/>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2"/>
      <c r="B81" s="873"/>
      <c r="C81" s="873"/>
      <c r="D81" s="873"/>
      <c r="E81" s="873"/>
      <c r="F81" s="874"/>
      <c r="G81" s="340" t="s">
        <v>234</v>
      </c>
      <c r="H81" s="341"/>
      <c r="I81" s="341"/>
      <c r="J81" s="341"/>
      <c r="K81" s="341"/>
      <c r="L81" s="341"/>
      <c r="M81" s="341"/>
      <c r="N81" s="341"/>
      <c r="O81" s="341"/>
      <c r="P81" s="341"/>
      <c r="Q81" s="341"/>
      <c r="R81" s="341"/>
      <c r="S81" s="341"/>
      <c r="T81" s="341"/>
      <c r="U81" s="341"/>
      <c r="V81" s="341"/>
      <c r="W81" s="341"/>
      <c r="X81" s="341"/>
      <c r="Y81" s="341"/>
      <c r="Z81" s="341"/>
      <c r="AA81" s="341"/>
      <c r="AB81" s="342"/>
      <c r="AC81" s="340" t="s">
        <v>235</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2"/>
      <c r="B82" s="873"/>
      <c r="C82" s="873"/>
      <c r="D82" s="873"/>
      <c r="E82" s="873"/>
      <c r="F82" s="874"/>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2"/>
      <c r="B83" s="873"/>
      <c r="C83" s="873"/>
      <c r="D83" s="873"/>
      <c r="E83" s="873"/>
      <c r="F83" s="874"/>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2"/>
      <c r="B84" s="873"/>
      <c r="C84" s="873"/>
      <c r="D84" s="873"/>
      <c r="E84" s="873"/>
      <c r="F84" s="874"/>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2"/>
      <c r="B85" s="873"/>
      <c r="C85" s="873"/>
      <c r="D85" s="873"/>
      <c r="E85" s="873"/>
      <c r="F85" s="874"/>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2"/>
      <c r="B86" s="873"/>
      <c r="C86" s="873"/>
      <c r="D86" s="873"/>
      <c r="E86" s="873"/>
      <c r="F86" s="874"/>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2"/>
      <c r="B87" s="873"/>
      <c r="C87" s="873"/>
      <c r="D87" s="873"/>
      <c r="E87" s="873"/>
      <c r="F87" s="874"/>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2"/>
      <c r="B88" s="873"/>
      <c r="C88" s="873"/>
      <c r="D88" s="873"/>
      <c r="E88" s="873"/>
      <c r="F88" s="874"/>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2"/>
      <c r="B89" s="873"/>
      <c r="C89" s="873"/>
      <c r="D89" s="873"/>
      <c r="E89" s="873"/>
      <c r="F89" s="874"/>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2"/>
      <c r="B90" s="873"/>
      <c r="C90" s="873"/>
      <c r="D90" s="873"/>
      <c r="E90" s="873"/>
      <c r="F90" s="874"/>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2"/>
      <c r="B91" s="873"/>
      <c r="C91" s="873"/>
      <c r="D91" s="873"/>
      <c r="E91" s="873"/>
      <c r="F91" s="874"/>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2"/>
      <c r="B92" s="873"/>
      <c r="C92" s="873"/>
      <c r="D92" s="873"/>
      <c r="E92" s="873"/>
      <c r="F92" s="874"/>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2"/>
      <c r="B93" s="873"/>
      <c r="C93" s="873"/>
      <c r="D93" s="873"/>
      <c r="E93" s="873"/>
      <c r="F93" s="874"/>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2"/>
      <c r="B94" s="873"/>
      <c r="C94" s="873"/>
      <c r="D94" s="873"/>
      <c r="E94" s="873"/>
      <c r="F94" s="874"/>
      <c r="G94" s="340" t="s">
        <v>236</v>
      </c>
      <c r="H94" s="341"/>
      <c r="I94" s="341"/>
      <c r="J94" s="341"/>
      <c r="K94" s="341"/>
      <c r="L94" s="341"/>
      <c r="M94" s="341"/>
      <c r="N94" s="341"/>
      <c r="O94" s="341"/>
      <c r="P94" s="341"/>
      <c r="Q94" s="341"/>
      <c r="R94" s="341"/>
      <c r="S94" s="341"/>
      <c r="T94" s="341"/>
      <c r="U94" s="341"/>
      <c r="V94" s="341"/>
      <c r="W94" s="341"/>
      <c r="X94" s="341"/>
      <c r="Y94" s="341"/>
      <c r="Z94" s="341"/>
      <c r="AA94" s="341"/>
      <c r="AB94" s="342"/>
      <c r="AC94" s="340" t="s">
        <v>237</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2"/>
      <c r="B95" s="873"/>
      <c r="C95" s="873"/>
      <c r="D95" s="873"/>
      <c r="E95" s="873"/>
      <c r="F95" s="874"/>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2"/>
      <c r="B96" s="873"/>
      <c r="C96" s="873"/>
      <c r="D96" s="873"/>
      <c r="E96" s="873"/>
      <c r="F96" s="874"/>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2"/>
      <c r="B97" s="873"/>
      <c r="C97" s="873"/>
      <c r="D97" s="873"/>
      <c r="E97" s="873"/>
      <c r="F97" s="874"/>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2"/>
      <c r="B98" s="873"/>
      <c r="C98" s="873"/>
      <c r="D98" s="873"/>
      <c r="E98" s="873"/>
      <c r="F98" s="874"/>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2"/>
      <c r="B99" s="873"/>
      <c r="C99" s="873"/>
      <c r="D99" s="873"/>
      <c r="E99" s="873"/>
      <c r="F99" s="874"/>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2"/>
      <c r="B100" s="873"/>
      <c r="C100" s="873"/>
      <c r="D100" s="873"/>
      <c r="E100" s="873"/>
      <c r="F100" s="874"/>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2"/>
      <c r="B101" s="873"/>
      <c r="C101" s="873"/>
      <c r="D101" s="873"/>
      <c r="E101" s="873"/>
      <c r="F101" s="874"/>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2"/>
      <c r="B102" s="873"/>
      <c r="C102" s="873"/>
      <c r="D102" s="873"/>
      <c r="E102" s="873"/>
      <c r="F102" s="874"/>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2"/>
      <c r="B103" s="873"/>
      <c r="C103" s="873"/>
      <c r="D103" s="873"/>
      <c r="E103" s="873"/>
      <c r="F103" s="874"/>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2"/>
      <c r="B104" s="873"/>
      <c r="C104" s="873"/>
      <c r="D104" s="873"/>
      <c r="E104" s="873"/>
      <c r="F104" s="874"/>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2"/>
      <c r="B105" s="873"/>
      <c r="C105" s="873"/>
      <c r="D105" s="873"/>
      <c r="E105" s="873"/>
      <c r="F105" s="874"/>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x14ac:dyDescent="0.2"/>
    <row r="108" spans="1:51" ht="30" customHeight="1" x14ac:dyDescent="0.15">
      <c r="A108" s="869" t="s">
        <v>18</v>
      </c>
      <c r="B108" s="870"/>
      <c r="C108" s="870"/>
      <c r="D108" s="870"/>
      <c r="E108" s="870"/>
      <c r="F108" s="871"/>
      <c r="G108" s="340" t="s">
        <v>238</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239</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2"/>
      <c r="B109" s="873"/>
      <c r="C109" s="873"/>
      <c r="D109" s="873"/>
      <c r="E109" s="873"/>
      <c r="F109" s="874"/>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2"/>
      <c r="B110" s="873"/>
      <c r="C110" s="873"/>
      <c r="D110" s="873"/>
      <c r="E110" s="873"/>
      <c r="F110" s="874"/>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2"/>
      <c r="B111" s="873"/>
      <c r="C111" s="873"/>
      <c r="D111" s="873"/>
      <c r="E111" s="873"/>
      <c r="F111" s="874"/>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2"/>
      <c r="B112" s="873"/>
      <c r="C112" s="873"/>
      <c r="D112" s="873"/>
      <c r="E112" s="873"/>
      <c r="F112" s="874"/>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2"/>
      <c r="B113" s="873"/>
      <c r="C113" s="873"/>
      <c r="D113" s="873"/>
      <c r="E113" s="873"/>
      <c r="F113" s="874"/>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2"/>
      <c r="B114" s="873"/>
      <c r="C114" s="873"/>
      <c r="D114" s="873"/>
      <c r="E114" s="873"/>
      <c r="F114" s="874"/>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2"/>
      <c r="B115" s="873"/>
      <c r="C115" s="873"/>
      <c r="D115" s="873"/>
      <c r="E115" s="873"/>
      <c r="F115" s="874"/>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2"/>
      <c r="B116" s="873"/>
      <c r="C116" s="873"/>
      <c r="D116" s="873"/>
      <c r="E116" s="873"/>
      <c r="F116" s="874"/>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2"/>
      <c r="B117" s="873"/>
      <c r="C117" s="873"/>
      <c r="D117" s="873"/>
      <c r="E117" s="873"/>
      <c r="F117" s="874"/>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2"/>
      <c r="B118" s="873"/>
      <c r="C118" s="873"/>
      <c r="D118" s="873"/>
      <c r="E118" s="873"/>
      <c r="F118" s="874"/>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2"/>
      <c r="B119" s="873"/>
      <c r="C119" s="873"/>
      <c r="D119" s="873"/>
      <c r="E119" s="873"/>
      <c r="F119" s="874"/>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2"/>
      <c r="B120" s="873"/>
      <c r="C120" s="873"/>
      <c r="D120" s="873"/>
      <c r="E120" s="873"/>
      <c r="F120" s="874"/>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2"/>
      <c r="B121" s="873"/>
      <c r="C121" s="873"/>
      <c r="D121" s="873"/>
      <c r="E121" s="873"/>
      <c r="F121" s="874"/>
      <c r="G121" s="340" t="s">
        <v>240</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241</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2"/>
      <c r="B122" s="873"/>
      <c r="C122" s="873"/>
      <c r="D122" s="873"/>
      <c r="E122" s="873"/>
      <c r="F122" s="874"/>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2"/>
      <c r="B123" s="873"/>
      <c r="C123" s="873"/>
      <c r="D123" s="873"/>
      <c r="E123" s="873"/>
      <c r="F123" s="874"/>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2"/>
      <c r="B124" s="873"/>
      <c r="C124" s="873"/>
      <c r="D124" s="873"/>
      <c r="E124" s="873"/>
      <c r="F124" s="874"/>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2"/>
      <c r="B125" s="873"/>
      <c r="C125" s="873"/>
      <c r="D125" s="873"/>
      <c r="E125" s="873"/>
      <c r="F125" s="874"/>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2"/>
      <c r="B126" s="873"/>
      <c r="C126" s="873"/>
      <c r="D126" s="873"/>
      <c r="E126" s="873"/>
      <c r="F126" s="874"/>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2"/>
      <c r="B127" s="873"/>
      <c r="C127" s="873"/>
      <c r="D127" s="873"/>
      <c r="E127" s="873"/>
      <c r="F127" s="874"/>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2"/>
      <c r="B128" s="873"/>
      <c r="C128" s="873"/>
      <c r="D128" s="873"/>
      <c r="E128" s="873"/>
      <c r="F128" s="874"/>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2"/>
      <c r="B129" s="873"/>
      <c r="C129" s="873"/>
      <c r="D129" s="873"/>
      <c r="E129" s="873"/>
      <c r="F129" s="874"/>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2"/>
      <c r="B130" s="873"/>
      <c r="C130" s="873"/>
      <c r="D130" s="873"/>
      <c r="E130" s="873"/>
      <c r="F130" s="874"/>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2"/>
      <c r="B131" s="873"/>
      <c r="C131" s="873"/>
      <c r="D131" s="873"/>
      <c r="E131" s="873"/>
      <c r="F131" s="874"/>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2"/>
      <c r="B132" s="873"/>
      <c r="C132" s="873"/>
      <c r="D132" s="873"/>
      <c r="E132" s="873"/>
      <c r="F132" s="874"/>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2"/>
      <c r="B133" s="873"/>
      <c r="C133" s="873"/>
      <c r="D133" s="873"/>
      <c r="E133" s="873"/>
      <c r="F133" s="874"/>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2"/>
      <c r="B134" s="873"/>
      <c r="C134" s="873"/>
      <c r="D134" s="873"/>
      <c r="E134" s="873"/>
      <c r="F134" s="874"/>
      <c r="G134" s="340" t="s">
        <v>242</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243</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2"/>
      <c r="B135" s="873"/>
      <c r="C135" s="873"/>
      <c r="D135" s="873"/>
      <c r="E135" s="873"/>
      <c r="F135" s="874"/>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2"/>
      <c r="B136" s="873"/>
      <c r="C136" s="873"/>
      <c r="D136" s="873"/>
      <c r="E136" s="873"/>
      <c r="F136" s="874"/>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2"/>
      <c r="B137" s="873"/>
      <c r="C137" s="873"/>
      <c r="D137" s="873"/>
      <c r="E137" s="873"/>
      <c r="F137" s="874"/>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2"/>
      <c r="B138" s="873"/>
      <c r="C138" s="873"/>
      <c r="D138" s="873"/>
      <c r="E138" s="873"/>
      <c r="F138" s="874"/>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2"/>
      <c r="B139" s="873"/>
      <c r="C139" s="873"/>
      <c r="D139" s="873"/>
      <c r="E139" s="873"/>
      <c r="F139" s="874"/>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2"/>
      <c r="B140" s="873"/>
      <c r="C140" s="873"/>
      <c r="D140" s="873"/>
      <c r="E140" s="873"/>
      <c r="F140" s="874"/>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2"/>
      <c r="B141" s="873"/>
      <c r="C141" s="873"/>
      <c r="D141" s="873"/>
      <c r="E141" s="873"/>
      <c r="F141" s="874"/>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2"/>
      <c r="B142" s="873"/>
      <c r="C142" s="873"/>
      <c r="D142" s="873"/>
      <c r="E142" s="873"/>
      <c r="F142" s="874"/>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2"/>
      <c r="B143" s="873"/>
      <c r="C143" s="873"/>
      <c r="D143" s="873"/>
      <c r="E143" s="873"/>
      <c r="F143" s="874"/>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2"/>
      <c r="B144" s="873"/>
      <c r="C144" s="873"/>
      <c r="D144" s="873"/>
      <c r="E144" s="873"/>
      <c r="F144" s="874"/>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2"/>
      <c r="B145" s="873"/>
      <c r="C145" s="873"/>
      <c r="D145" s="873"/>
      <c r="E145" s="873"/>
      <c r="F145" s="874"/>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2"/>
      <c r="B146" s="873"/>
      <c r="C146" s="873"/>
      <c r="D146" s="873"/>
      <c r="E146" s="873"/>
      <c r="F146" s="874"/>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2"/>
      <c r="B147" s="873"/>
      <c r="C147" s="873"/>
      <c r="D147" s="873"/>
      <c r="E147" s="873"/>
      <c r="F147" s="874"/>
      <c r="G147" s="340" t="s">
        <v>244</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245</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2"/>
      <c r="B148" s="873"/>
      <c r="C148" s="873"/>
      <c r="D148" s="873"/>
      <c r="E148" s="873"/>
      <c r="F148" s="874"/>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2"/>
      <c r="B149" s="873"/>
      <c r="C149" s="873"/>
      <c r="D149" s="873"/>
      <c r="E149" s="873"/>
      <c r="F149" s="874"/>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2"/>
      <c r="B150" s="873"/>
      <c r="C150" s="873"/>
      <c r="D150" s="873"/>
      <c r="E150" s="873"/>
      <c r="F150" s="874"/>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2"/>
      <c r="B151" s="873"/>
      <c r="C151" s="873"/>
      <c r="D151" s="873"/>
      <c r="E151" s="873"/>
      <c r="F151" s="874"/>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2"/>
      <c r="B152" s="873"/>
      <c r="C152" s="873"/>
      <c r="D152" s="873"/>
      <c r="E152" s="873"/>
      <c r="F152" s="874"/>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2"/>
      <c r="B153" s="873"/>
      <c r="C153" s="873"/>
      <c r="D153" s="873"/>
      <c r="E153" s="873"/>
      <c r="F153" s="874"/>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2"/>
      <c r="B154" s="873"/>
      <c r="C154" s="873"/>
      <c r="D154" s="873"/>
      <c r="E154" s="873"/>
      <c r="F154" s="874"/>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2"/>
      <c r="B155" s="873"/>
      <c r="C155" s="873"/>
      <c r="D155" s="873"/>
      <c r="E155" s="873"/>
      <c r="F155" s="874"/>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2"/>
      <c r="B156" s="873"/>
      <c r="C156" s="873"/>
      <c r="D156" s="873"/>
      <c r="E156" s="873"/>
      <c r="F156" s="874"/>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2"/>
      <c r="B157" s="873"/>
      <c r="C157" s="873"/>
      <c r="D157" s="873"/>
      <c r="E157" s="873"/>
      <c r="F157" s="874"/>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2"/>
      <c r="B158" s="873"/>
      <c r="C158" s="873"/>
      <c r="D158" s="873"/>
      <c r="E158" s="873"/>
      <c r="F158" s="874"/>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x14ac:dyDescent="0.2"/>
    <row r="161" spans="1:51" ht="30" customHeight="1" x14ac:dyDescent="0.15">
      <c r="A161" s="869" t="s">
        <v>18</v>
      </c>
      <c r="B161" s="870"/>
      <c r="C161" s="870"/>
      <c r="D161" s="870"/>
      <c r="E161" s="870"/>
      <c r="F161" s="871"/>
      <c r="G161" s="340" t="s">
        <v>246</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247</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2"/>
      <c r="B162" s="873"/>
      <c r="C162" s="873"/>
      <c r="D162" s="873"/>
      <c r="E162" s="873"/>
      <c r="F162" s="874"/>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2"/>
      <c r="B163" s="873"/>
      <c r="C163" s="873"/>
      <c r="D163" s="873"/>
      <c r="E163" s="873"/>
      <c r="F163" s="874"/>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2"/>
      <c r="B164" s="873"/>
      <c r="C164" s="873"/>
      <c r="D164" s="873"/>
      <c r="E164" s="873"/>
      <c r="F164" s="874"/>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2"/>
      <c r="B165" s="873"/>
      <c r="C165" s="873"/>
      <c r="D165" s="873"/>
      <c r="E165" s="873"/>
      <c r="F165" s="874"/>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2"/>
      <c r="B166" s="873"/>
      <c r="C166" s="873"/>
      <c r="D166" s="873"/>
      <c r="E166" s="873"/>
      <c r="F166" s="874"/>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2"/>
      <c r="B167" s="873"/>
      <c r="C167" s="873"/>
      <c r="D167" s="873"/>
      <c r="E167" s="873"/>
      <c r="F167" s="874"/>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2"/>
      <c r="B168" s="873"/>
      <c r="C168" s="873"/>
      <c r="D168" s="873"/>
      <c r="E168" s="873"/>
      <c r="F168" s="874"/>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2"/>
      <c r="B169" s="873"/>
      <c r="C169" s="873"/>
      <c r="D169" s="873"/>
      <c r="E169" s="873"/>
      <c r="F169" s="874"/>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2"/>
      <c r="B170" s="873"/>
      <c r="C170" s="873"/>
      <c r="D170" s="873"/>
      <c r="E170" s="873"/>
      <c r="F170" s="874"/>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2"/>
      <c r="B171" s="873"/>
      <c r="C171" s="873"/>
      <c r="D171" s="873"/>
      <c r="E171" s="873"/>
      <c r="F171" s="874"/>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2"/>
      <c r="B172" s="873"/>
      <c r="C172" s="873"/>
      <c r="D172" s="873"/>
      <c r="E172" s="873"/>
      <c r="F172" s="874"/>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2"/>
      <c r="B173" s="873"/>
      <c r="C173" s="873"/>
      <c r="D173" s="873"/>
      <c r="E173" s="873"/>
      <c r="F173" s="874"/>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2"/>
      <c r="B174" s="873"/>
      <c r="C174" s="873"/>
      <c r="D174" s="873"/>
      <c r="E174" s="873"/>
      <c r="F174" s="874"/>
      <c r="G174" s="340" t="s">
        <v>248</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249</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2"/>
      <c r="B175" s="873"/>
      <c r="C175" s="873"/>
      <c r="D175" s="873"/>
      <c r="E175" s="873"/>
      <c r="F175" s="874"/>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2"/>
      <c r="B176" s="873"/>
      <c r="C176" s="873"/>
      <c r="D176" s="873"/>
      <c r="E176" s="873"/>
      <c r="F176" s="874"/>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2"/>
      <c r="B177" s="873"/>
      <c r="C177" s="873"/>
      <c r="D177" s="873"/>
      <c r="E177" s="873"/>
      <c r="F177" s="874"/>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2"/>
      <c r="B178" s="873"/>
      <c r="C178" s="873"/>
      <c r="D178" s="873"/>
      <c r="E178" s="873"/>
      <c r="F178" s="874"/>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2"/>
      <c r="B179" s="873"/>
      <c r="C179" s="873"/>
      <c r="D179" s="873"/>
      <c r="E179" s="873"/>
      <c r="F179" s="874"/>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2"/>
      <c r="B180" s="873"/>
      <c r="C180" s="873"/>
      <c r="D180" s="873"/>
      <c r="E180" s="873"/>
      <c r="F180" s="874"/>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2"/>
      <c r="B181" s="873"/>
      <c r="C181" s="873"/>
      <c r="D181" s="873"/>
      <c r="E181" s="873"/>
      <c r="F181" s="874"/>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2"/>
      <c r="B182" s="873"/>
      <c r="C182" s="873"/>
      <c r="D182" s="873"/>
      <c r="E182" s="873"/>
      <c r="F182" s="874"/>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2"/>
      <c r="B183" s="873"/>
      <c r="C183" s="873"/>
      <c r="D183" s="873"/>
      <c r="E183" s="873"/>
      <c r="F183" s="874"/>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2"/>
      <c r="B184" s="873"/>
      <c r="C184" s="873"/>
      <c r="D184" s="873"/>
      <c r="E184" s="873"/>
      <c r="F184" s="874"/>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2"/>
      <c r="B185" s="873"/>
      <c r="C185" s="873"/>
      <c r="D185" s="873"/>
      <c r="E185" s="873"/>
      <c r="F185" s="874"/>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2"/>
      <c r="B186" s="873"/>
      <c r="C186" s="873"/>
      <c r="D186" s="873"/>
      <c r="E186" s="873"/>
      <c r="F186" s="874"/>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2"/>
      <c r="B187" s="873"/>
      <c r="C187" s="873"/>
      <c r="D187" s="873"/>
      <c r="E187" s="873"/>
      <c r="F187" s="874"/>
      <c r="G187" s="340" t="s">
        <v>250</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251</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2"/>
      <c r="B188" s="873"/>
      <c r="C188" s="873"/>
      <c r="D188" s="873"/>
      <c r="E188" s="873"/>
      <c r="F188" s="874"/>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2"/>
      <c r="B189" s="873"/>
      <c r="C189" s="873"/>
      <c r="D189" s="873"/>
      <c r="E189" s="873"/>
      <c r="F189" s="874"/>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2"/>
      <c r="B190" s="873"/>
      <c r="C190" s="873"/>
      <c r="D190" s="873"/>
      <c r="E190" s="873"/>
      <c r="F190" s="874"/>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2"/>
      <c r="B191" s="873"/>
      <c r="C191" s="873"/>
      <c r="D191" s="873"/>
      <c r="E191" s="873"/>
      <c r="F191" s="874"/>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2"/>
      <c r="B192" s="873"/>
      <c r="C192" s="873"/>
      <c r="D192" s="873"/>
      <c r="E192" s="873"/>
      <c r="F192" s="874"/>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2"/>
      <c r="B193" s="873"/>
      <c r="C193" s="873"/>
      <c r="D193" s="873"/>
      <c r="E193" s="873"/>
      <c r="F193" s="874"/>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2"/>
      <c r="B194" s="873"/>
      <c r="C194" s="873"/>
      <c r="D194" s="873"/>
      <c r="E194" s="873"/>
      <c r="F194" s="874"/>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2"/>
      <c r="B195" s="873"/>
      <c r="C195" s="873"/>
      <c r="D195" s="873"/>
      <c r="E195" s="873"/>
      <c r="F195" s="874"/>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2"/>
      <c r="B196" s="873"/>
      <c r="C196" s="873"/>
      <c r="D196" s="873"/>
      <c r="E196" s="873"/>
      <c r="F196" s="874"/>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2"/>
      <c r="B197" s="873"/>
      <c r="C197" s="873"/>
      <c r="D197" s="873"/>
      <c r="E197" s="873"/>
      <c r="F197" s="874"/>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2"/>
      <c r="B198" s="873"/>
      <c r="C198" s="873"/>
      <c r="D198" s="873"/>
      <c r="E198" s="873"/>
      <c r="F198" s="874"/>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2"/>
      <c r="B199" s="873"/>
      <c r="C199" s="873"/>
      <c r="D199" s="873"/>
      <c r="E199" s="873"/>
      <c r="F199" s="874"/>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2"/>
      <c r="B200" s="873"/>
      <c r="C200" s="873"/>
      <c r="D200" s="873"/>
      <c r="E200" s="873"/>
      <c r="F200" s="874"/>
      <c r="G200" s="340" t="s">
        <v>252</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253</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2"/>
      <c r="B201" s="873"/>
      <c r="C201" s="873"/>
      <c r="D201" s="873"/>
      <c r="E201" s="873"/>
      <c r="F201" s="874"/>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2"/>
      <c r="B202" s="873"/>
      <c r="C202" s="873"/>
      <c r="D202" s="873"/>
      <c r="E202" s="873"/>
      <c r="F202" s="874"/>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2"/>
      <c r="B203" s="873"/>
      <c r="C203" s="873"/>
      <c r="D203" s="873"/>
      <c r="E203" s="873"/>
      <c r="F203" s="874"/>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2"/>
      <c r="B204" s="873"/>
      <c r="C204" s="873"/>
      <c r="D204" s="873"/>
      <c r="E204" s="873"/>
      <c r="F204" s="874"/>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2"/>
      <c r="B205" s="873"/>
      <c r="C205" s="873"/>
      <c r="D205" s="873"/>
      <c r="E205" s="873"/>
      <c r="F205" s="874"/>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2"/>
      <c r="B206" s="873"/>
      <c r="C206" s="873"/>
      <c r="D206" s="873"/>
      <c r="E206" s="873"/>
      <c r="F206" s="874"/>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2"/>
      <c r="B207" s="873"/>
      <c r="C207" s="873"/>
      <c r="D207" s="873"/>
      <c r="E207" s="873"/>
      <c r="F207" s="874"/>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2"/>
      <c r="B208" s="873"/>
      <c r="C208" s="873"/>
      <c r="D208" s="873"/>
      <c r="E208" s="873"/>
      <c r="F208" s="874"/>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2"/>
      <c r="B209" s="873"/>
      <c r="C209" s="873"/>
      <c r="D209" s="873"/>
      <c r="E209" s="873"/>
      <c r="F209" s="874"/>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2"/>
      <c r="B210" s="873"/>
      <c r="C210" s="873"/>
      <c r="D210" s="873"/>
      <c r="E210" s="873"/>
      <c r="F210" s="874"/>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2"/>
      <c r="B211" s="873"/>
      <c r="C211" s="873"/>
      <c r="D211" s="873"/>
      <c r="E211" s="873"/>
      <c r="F211" s="874"/>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x14ac:dyDescent="0.2"/>
    <row r="214" spans="1:51" ht="30" customHeight="1" x14ac:dyDescent="0.15">
      <c r="A214" s="889" t="s">
        <v>18</v>
      </c>
      <c r="B214" s="890"/>
      <c r="C214" s="890"/>
      <c r="D214" s="890"/>
      <c r="E214" s="890"/>
      <c r="F214" s="891"/>
      <c r="G214" s="340" t="s">
        <v>254</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255</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2"/>
      <c r="B215" s="873"/>
      <c r="C215" s="873"/>
      <c r="D215" s="873"/>
      <c r="E215" s="873"/>
      <c r="F215" s="874"/>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2"/>
      <c r="B216" s="873"/>
      <c r="C216" s="873"/>
      <c r="D216" s="873"/>
      <c r="E216" s="873"/>
      <c r="F216" s="874"/>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2"/>
      <c r="B217" s="873"/>
      <c r="C217" s="873"/>
      <c r="D217" s="873"/>
      <c r="E217" s="873"/>
      <c r="F217" s="874"/>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2"/>
      <c r="B218" s="873"/>
      <c r="C218" s="873"/>
      <c r="D218" s="873"/>
      <c r="E218" s="873"/>
      <c r="F218" s="874"/>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2"/>
      <c r="B219" s="873"/>
      <c r="C219" s="873"/>
      <c r="D219" s="873"/>
      <c r="E219" s="873"/>
      <c r="F219" s="874"/>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2"/>
      <c r="B220" s="873"/>
      <c r="C220" s="873"/>
      <c r="D220" s="873"/>
      <c r="E220" s="873"/>
      <c r="F220" s="874"/>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2"/>
      <c r="B221" s="873"/>
      <c r="C221" s="873"/>
      <c r="D221" s="873"/>
      <c r="E221" s="873"/>
      <c r="F221" s="874"/>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2"/>
      <c r="B222" s="873"/>
      <c r="C222" s="873"/>
      <c r="D222" s="873"/>
      <c r="E222" s="873"/>
      <c r="F222" s="874"/>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2"/>
      <c r="B223" s="873"/>
      <c r="C223" s="873"/>
      <c r="D223" s="873"/>
      <c r="E223" s="873"/>
      <c r="F223" s="874"/>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2"/>
      <c r="B224" s="873"/>
      <c r="C224" s="873"/>
      <c r="D224" s="873"/>
      <c r="E224" s="873"/>
      <c r="F224" s="874"/>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2"/>
      <c r="B225" s="873"/>
      <c r="C225" s="873"/>
      <c r="D225" s="873"/>
      <c r="E225" s="873"/>
      <c r="F225" s="874"/>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2"/>
      <c r="B226" s="873"/>
      <c r="C226" s="873"/>
      <c r="D226" s="873"/>
      <c r="E226" s="873"/>
      <c r="F226" s="874"/>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2"/>
      <c r="B227" s="873"/>
      <c r="C227" s="873"/>
      <c r="D227" s="873"/>
      <c r="E227" s="873"/>
      <c r="F227" s="874"/>
      <c r="G227" s="340" t="s">
        <v>256</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257</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2"/>
      <c r="B228" s="873"/>
      <c r="C228" s="873"/>
      <c r="D228" s="873"/>
      <c r="E228" s="873"/>
      <c r="F228" s="874"/>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2"/>
      <c r="B229" s="873"/>
      <c r="C229" s="873"/>
      <c r="D229" s="873"/>
      <c r="E229" s="873"/>
      <c r="F229" s="874"/>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2"/>
      <c r="B230" s="873"/>
      <c r="C230" s="873"/>
      <c r="D230" s="873"/>
      <c r="E230" s="873"/>
      <c r="F230" s="874"/>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2"/>
      <c r="B231" s="873"/>
      <c r="C231" s="873"/>
      <c r="D231" s="873"/>
      <c r="E231" s="873"/>
      <c r="F231" s="874"/>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2"/>
      <c r="B232" s="873"/>
      <c r="C232" s="873"/>
      <c r="D232" s="873"/>
      <c r="E232" s="873"/>
      <c r="F232" s="874"/>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2"/>
      <c r="B233" s="873"/>
      <c r="C233" s="873"/>
      <c r="D233" s="873"/>
      <c r="E233" s="873"/>
      <c r="F233" s="874"/>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2"/>
      <c r="B234" s="873"/>
      <c r="C234" s="873"/>
      <c r="D234" s="873"/>
      <c r="E234" s="873"/>
      <c r="F234" s="874"/>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2"/>
      <c r="B235" s="873"/>
      <c r="C235" s="873"/>
      <c r="D235" s="873"/>
      <c r="E235" s="873"/>
      <c r="F235" s="874"/>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2"/>
      <c r="B236" s="873"/>
      <c r="C236" s="873"/>
      <c r="D236" s="873"/>
      <c r="E236" s="873"/>
      <c r="F236" s="874"/>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2"/>
      <c r="B237" s="873"/>
      <c r="C237" s="873"/>
      <c r="D237" s="873"/>
      <c r="E237" s="873"/>
      <c r="F237" s="874"/>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2"/>
      <c r="B238" s="873"/>
      <c r="C238" s="873"/>
      <c r="D238" s="873"/>
      <c r="E238" s="873"/>
      <c r="F238" s="874"/>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2"/>
      <c r="B239" s="873"/>
      <c r="C239" s="873"/>
      <c r="D239" s="873"/>
      <c r="E239" s="873"/>
      <c r="F239" s="874"/>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2"/>
      <c r="B240" s="873"/>
      <c r="C240" s="873"/>
      <c r="D240" s="873"/>
      <c r="E240" s="873"/>
      <c r="F240" s="874"/>
      <c r="G240" s="340" t="s">
        <v>258</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259</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2"/>
      <c r="B241" s="873"/>
      <c r="C241" s="873"/>
      <c r="D241" s="873"/>
      <c r="E241" s="873"/>
      <c r="F241" s="874"/>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2"/>
      <c r="B242" s="873"/>
      <c r="C242" s="873"/>
      <c r="D242" s="873"/>
      <c r="E242" s="873"/>
      <c r="F242" s="874"/>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2"/>
      <c r="B243" s="873"/>
      <c r="C243" s="873"/>
      <c r="D243" s="873"/>
      <c r="E243" s="873"/>
      <c r="F243" s="874"/>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2"/>
      <c r="B244" s="873"/>
      <c r="C244" s="873"/>
      <c r="D244" s="873"/>
      <c r="E244" s="873"/>
      <c r="F244" s="874"/>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2"/>
      <c r="B245" s="873"/>
      <c r="C245" s="873"/>
      <c r="D245" s="873"/>
      <c r="E245" s="873"/>
      <c r="F245" s="874"/>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2"/>
      <c r="B246" s="873"/>
      <c r="C246" s="873"/>
      <c r="D246" s="873"/>
      <c r="E246" s="873"/>
      <c r="F246" s="874"/>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2"/>
      <c r="B247" s="873"/>
      <c r="C247" s="873"/>
      <c r="D247" s="873"/>
      <c r="E247" s="873"/>
      <c r="F247" s="874"/>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2"/>
      <c r="B248" s="873"/>
      <c r="C248" s="873"/>
      <c r="D248" s="873"/>
      <c r="E248" s="873"/>
      <c r="F248" s="874"/>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2"/>
      <c r="B249" s="873"/>
      <c r="C249" s="873"/>
      <c r="D249" s="873"/>
      <c r="E249" s="873"/>
      <c r="F249" s="874"/>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2"/>
      <c r="B250" s="873"/>
      <c r="C250" s="873"/>
      <c r="D250" s="873"/>
      <c r="E250" s="873"/>
      <c r="F250" s="874"/>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2"/>
      <c r="B251" s="873"/>
      <c r="C251" s="873"/>
      <c r="D251" s="873"/>
      <c r="E251" s="873"/>
      <c r="F251" s="874"/>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2"/>
      <c r="B252" s="873"/>
      <c r="C252" s="873"/>
      <c r="D252" s="873"/>
      <c r="E252" s="873"/>
      <c r="F252" s="874"/>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2"/>
      <c r="B253" s="873"/>
      <c r="C253" s="873"/>
      <c r="D253" s="873"/>
      <c r="E253" s="873"/>
      <c r="F253" s="874"/>
      <c r="G253" s="340" t="s">
        <v>260</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261</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2"/>
      <c r="B254" s="873"/>
      <c r="C254" s="873"/>
      <c r="D254" s="873"/>
      <c r="E254" s="873"/>
      <c r="F254" s="874"/>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2"/>
      <c r="B255" s="873"/>
      <c r="C255" s="873"/>
      <c r="D255" s="873"/>
      <c r="E255" s="873"/>
      <c r="F255" s="874"/>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2"/>
      <c r="B256" s="873"/>
      <c r="C256" s="873"/>
      <c r="D256" s="873"/>
      <c r="E256" s="873"/>
      <c r="F256" s="874"/>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2"/>
      <c r="B257" s="873"/>
      <c r="C257" s="873"/>
      <c r="D257" s="873"/>
      <c r="E257" s="873"/>
      <c r="F257" s="874"/>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2"/>
      <c r="B258" s="873"/>
      <c r="C258" s="873"/>
      <c r="D258" s="873"/>
      <c r="E258" s="873"/>
      <c r="F258" s="874"/>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2"/>
      <c r="B259" s="873"/>
      <c r="C259" s="873"/>
      <c r="D259" s="873"/>
      <c r="E259" s="873"/>
      <c r="F259" s="874"/>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2"/>
      <c r="B260" s="873"/>
      <c r="C260" s="873"/>
      <c r="D260" s="873"/>
      <c r="E260" s="873"/>
      <c r="F260" s="874"/>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2"/>
      <c r="B261" s="873"/>
      <c r="C261" s="873"/>
      <c r="D261" s="873"/>
      <c r="E261" s="873"/>
      <c r="F261" s="874"/>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2"/>
      <c r="B262" s="873"/>
      <c r="C262" s="873"/>
      <c r="D262" s="873"/>
      <c r="E262" s="873"/>
      <c r="F262" s="874"/>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2"/>
      <c r="B263" s="873"/>
      <c r="C263" s="873"/>
      <c r="D263" s="873"/>
      <c r="E263" s="873"/>
      <c r="F263" s="874"/>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2"/>
      <c r="B264" s="873"/>
      <c r="C264" s="873"/>
      <c r="D264" s="873"/>
      <c r="E264" s="873"/>
      <c r="F264" s="874"/>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892">
        <v>1</v>
      </c>
      <c r="B4" s="892">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3"/>
      <c r="AI4" s="894"/>
      <c r="AJ4" s="894"/>
      <c r="AK4" s="894"/>
      <c r="AL4" s="270"/>
      <c r="AM4" s="271"/>
      <c r="AN4" s="271"/>
      <c r="AO4" s="272"/>
      <c r="AP4" s="273"/>
      <c r="AQ4" s="273"/>
      <c r="AR4" s="273"/>
      <c r="AS4" s="273"/>
      <c r="AT4" s="273"/>
      <c r="AU4" s="273"/>
      <c r="AV4" s="273"/>
      <c r="AW4" s="273"/>
      <c r="AX4" s="273"/>
      <c r="AY4">
        <f>$AY$2</f>
        <v>0</v>
      </c>
    </row>
    <row r="5" spans="1:51" ht="24.75" customHeight="1" x14ac:dyDescent="0.15">
      <c r="A5" s="892">
        <v>2</v>
      </c>
      <c r="B5" s="892">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3"/>
      <c r="AI5" s="894"/>
      <c r="AJ5" s="894"/>
      <c r="AK5" s="894"/>
      <c r="AL5" s="270"/>
      <c r="AM5" s="271"/>
      <c r="AN5" s="271"/>
      <c r="AO5" s="272"/>
      <c r="AP5" s="273"/>
      <c r="AQ5" s="273"/>
      <c r="AR5" s="273"/>
      <c r="AS5" s="273"/>
      <c r="AT5" s="273"/>
      <c r="AU5" s="273"/>
      <c r="AV5" s="273"/>
      <c r="AW5" s="273"/>
      <c r="AX5" s="273"/>
      <c r="AY5">
        <f>COUNTA($C$5)</f>
        <v>0</v>
      </c>
    </row>
    <row r="6" spans="1:51" ht="24.75" customHeight="1" x14ac:dyDescent="0.15">
      <c r="A6" s="892">
        <v>3</v>
      </c>
      <c r="B6" s="892">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3"/>
      <c r="AI6" s="894"/>
      <c r="AJ6" s="894"/>
      <c r="AK6" s="894"/>
      <c r="AL6" s="270"/>
      <c r="AM6" s="271"/>
      <c r="AN6" s="271"/>
      <c r="AO6" s="272"/>
      <c r="AP6" s="273"/>
      <c r="AQ6" s="273"/>
      <c r="AR6" s="273"/>
      <c r="AS6" s="273"/>
      <c r="AT6" s="273"/>
      <c r="AU6" s="273"/>
      <c r="AV6" s="273"/>
      <c r="AW6" s="273"/>
      <c r="AX6" s="273"/>
      <c r="AY6">
        <f>COUNTA($C$6)</f>
        <v>0</v>
      </c>
    </row>
    <row r="7" spans="1:51" ht="24.75" customHeight="1" x14ac:dyDescent="0.15">
      <c r="A7" s="892">
        <v>4</v>
      </c>
      <c r="B7" s="892">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3"/>
      <c r="AI7" s="894"/>
      <c r="AJ7" s="894"/>
      <c r="AK7" s="894"/>
      <c r="AL7" s="270"/>
      <c r="AM7" s="271"/>
      <c r="AN7" s="271"/>
      <c r="AO7" s="272"/>
      <c r="AP7" s="273"/>
      <c r="AQ7" s="273"/>
      <c r="AR7" s="273"/>
      <c r="AS7" s="273"/>
      <c r="AT7" s="273"/>
      <c r="AU7" s="273"/>
      <c r="AV7" s="273"/>
      <c r="AW7" s="273"/>
      <c r="AX7" s="273"/>
      <c r="AY7">
        <f>COUNTA($C$7)</f>
        <v>0</v>
      </c>
    </row>
    <row r="8" spans="1:51" ht="24.75" customHeight="1" x14ac:dyDescent="0.15">
      <c r="A8" s="892">
        <v>5</v>
      </c>
      <c r="B8" s="892">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3"/>
      <c r="AI8" s="894"/>
      <c r="AJ8" s="894"/>
      <c r="AK8" s="894"/>
      <c r="AL8" s="270"/>
      <c r="AM8" s="271"/>
      <c r="AN8" s="271"/>
      <c r="AO8" s="272"/>
      <c r="AP8" s="273"/>
      <c r="AQ8" s="273"/>
      <c r="AR8" s="273"/>
      <c r="AS8" s="273"/>
      <c r="AT8" s="273"/>
      <c r="AU8" s="273"/>
      <c r="AV8" s="273"/>
      <c r="AW8" s="273"/>
      <c r="AX8" s="273"/>
      <c r="AY8">
        <f>COUNTA($C$8)</f>
        <v>0</v>
      </c>
    </row>
    <row r="9" spans="1:51" ht="24.75" customHeight="1" x14ac:dyDescent="0.15">
      <c r="A9" s="892">
        <v>6</v>
      </c>
      <c r="B9" s="892">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3"/>
      <c r="AI9" s="894"/>
      <c r="AJ9" s="894"/>
      <c r="AK9" s="894"/>
      <c r="AL9" s="270"/>
      <c r="AM9" s="271"/>
      <c r="AN9" s="271"/>
      <c r="AO9" s="272"/>
      <c r="AP9" s="273"/>
      <c r="AQ9" s="273"/>
      <c r="AR9" s="273"/>
      <c r="AS9" s="273"/>
      <c r="AT9" s="273"/>
      <c r="AU9" s="273"/>
      <c r="AV9" s="273"/>
      <c r="AW9" s="273"/>
      <c r="AX9" s="273"/>
      <c r="AY9">
        <f>COUNTA($C$9)</f>
        <v>0</v>
      </c>
    </row>
    <row r="10" spans="1:51" ht="24.75" customHeight="1" x14ac:dyDescent="0.15">
      <c r="A10" s="892">
        <v>7</v>
      </c>
      <c r="B10" s="892">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3"/>
      <c r="AI10" s="894"/>
      <c r="AJ10" s="894"/>
      <c r="AK10" s="894"/>
      <c r="AL10" s="270"/>
      <c r="AM10" s="271"/>
      <c r="AN10" s="271"/>
      <c r="AO10" s="272"/>
      <c r="AP10" s="273"/>
      <c r="AQ10" s="273"/>
      <c r="AR10" s="273"/>
      <c r="AS10" s="273"/>
      <c r="AT10" s="273"/>
      <c r="AU10" s="273"/>
      <c r="AV10" s="273"/>
      <c r="AW10" s="273"/>
      <c r="AX10" s="273"/>
      <c r="AY10">
        <f>COUNTA($C$10)</f>
        <v>0</v>
      </c>
    </row>
    <row r="11" spans="1:51" ht="24.75" customHeight="1" x14ac:dyDescent="0.15">
      <c r="A11" s="892">
        <v>8</v>
      </c>
      <c r="B11" s="892">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3"/>
      <c r="AI11" s="894"/>
      <c r="AJ11" s="894"/>
      <c r="AK11" s="894"/>
      <c r="AL11" s="270"/>
      <c r="AM11" s="271"/>
      <c r="AN11" s="271"/>
      <c r="AO11" s="272"/>
      <c r="AP11" s="273"/>
      <c r="AQ11" s="273"/>
      <c r="AR11" s="273"/>
      <c r="AS11" s="273"/>
      <c r="AT11" s="273"/>
      <c r="AU11" s="273"/>
      <c r="AV11" s="273"/>
      <c r="AW11" s="273"/>
      <c r="AX11" s="273"/>
      <c r="AY11">
        <f>COUNTA($C$11)</f>
        <v>0</v>
      </c>
    </row>
    <row r="12" spans="1:51" ht="24.75" customHeight="1" x14ac:dyDescent="0.15">
      <c r="A12" s="892">
        <v>9</v>
      </c>
      <c r="B12" s="892">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3"/>
      <c r="AI12" s="894"/>
      <c r="AJ12" s="894"/>
      <c r="AK12" s="894"/>
      <c r="AL12" s="270"/>
      <c r="AM12" s="271"/>
      <c r="AN12" s="271"/>
      <c r="AO12" s="272"/>
      <c r="AP12" s="273"/>
      <c r="AQ12" s="273"/>
      <c r="AR12" s="273"/>
      <c r="AS12" s="273"/>
      <c r="AT12" s="273"/>
      <c r="AU12" s="273"/>
      <c r="AV12" s="273"/>
      <c r="AW12" s="273"/>
      <c r="AX12" s="273"/>
      <c r="AY12">
        <f>COUNTA($C$12)</f>
        <v>0</v>
      </c>
    </row>
    <row r="13" spans="1:51" ht="24.75" customHeight="1" x14ac:dyDescent="0.15">
      <c r="A13" s="892">
        <v>10</v>
      </c>
      <c r="B13" s="892">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3"/>
      <c r="AI13" s="894"/>
      <c r="AJ13" s="894"/>
      <c r="AK13" s="894"/>
      <c r="AL13" s="270"/>
      <c r="AM13" s="271"/>
      <c r="AN13" s="271"/>
      <c r="AO13" s="272"/>
      <c r="AP13" s="273"/>
      <c r="AQ13" s="273"/>
      <c r="AR13" s="273"/>
      <c r="AS13" s="273"/>
      <c r="AT13" s="273"/>
      <c r="AU13" s="273"/>
      <c r="AV13" s="273"/>
      <c r="AW13" s="273"/>
      <c r="AX13" s="273"/>
      <c r="AY13">
        <f>COUNTA($C$13)</f>
        <v>0</v>
      </c>
    </row>
    <row r="14" spans="1:51" ht="24.75" customHeight="1" x14ac:dyDescent="0.15">
      <c r="A14" s="892">
        <v>11</v>
      </c>
      <c r="B14" s="892">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3"/>
      <c r="AI14" s="894"/>
      <c r="AJ14" s="894"/>
      <c r="AK14" s="894"/>
      <c r="AL14" s="270"/>
      <c r="AM14" s="271"/>
      <c r="AN14" s="271"/>
      <c r="AO14" s="272"/>
      <c r="AP14" s="273"/>
      <c r="AQ14" s="273"/>
      <c r="AR14" s="273"/>
      <c r="AS14" s="273"/>
      <c r="AT14" s="273"/>
      <c r="AU14" s="273"/>
      <c r="AV14" s="273"/>
      <c r="AW14" s="273"/>
      <c r="AX14" s="273"/>
      <c r="AY14">
        <f>COUNTA($C$14)</f>
        <v>0</v>
      </c>
    </row>
    <row r="15" spans="1:51" ht="24.75" customHeight="1" x14ac:dyDescent="0.15">
      <c r="A15" s="892">
        <v>12</v>
      </c>
      <c r="B15" s="892">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3"/>
      <c r="AI15" s="894"/>
      <c r="AJ15" s="894"/>
      <c r="AK15" s="894"/>
      <c r="AL15" s="270"/>
      <c r="AM15" s="271"/>
      <c r="AN15" s="271"/>
      <c r="AO15" s="272"/>
      <c r="AP15" s="273"/>
      <c r="AQ15" s="273"/>
      <c r="AR15" s="273"/>
      <c r="AS15" s="273"/>
      <c r="AT15" s="273"/>
      <c r="AU15" s="273"/>
      <c r="AV15" s="273"/>
      <c r="AW15" s="273"/>
      <c r="AX15" s="273"/>
      <c r="AY15">
        <f>COUNTA($C$15)</f>
        <v>0</v>
      </c>
    </row>
    <row r="16" spans="1:51" ht="24.75" customHeight="1" x14ac:dyDescent="0.15">
      <c r="A16" s="892">
        <v>13</v>
      </c>
      <c r="B16" s="892">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3"/>
      <c r="AI16" s="894"/>
      <c r="AJ16" s="894"/>
      <c r="AK16" s="894"/>
      <c r="AL16" s="270"/>
      <c r="AM16" s="271"/>
      <c r="AN16" s="271"/>
      <c r="AO16" s="272"/>
      <c r="AP16" s="273"/>
      <c r="AQ16" s="273"/>
      <c r="AR16" s="273"/>
      <c r="AS16" s="273"/>
      <c r="AT16" s="273"/>
      <c r="AU16" s="273"/>
      <c r="AV16" s="273"/>
      <c r="AW16" s="273"/>
      <c r="AX16" s="273"/>
      <c r="AY16">
        <f>COUNTA($C$16)</f>
        <v>0</v>
      </c>
    </row>
    <row r="17" spans="1:51" ht="24.75" customHeight="1" x14ac:dyDescent="0.15">
      <c r="A17" s="892">
        <v>14</v>
      </c>
      <c r="B17" s="892">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3"/>
      <c r="AI17" s="894"/>
      <c r="AJ17" s="894"/>
      <c r="AK17" s="894"/>
      <c r="AL17" s="270"/>
      <c r="AM17" s="271"/>
      <c r="AN17" s="271"/>
      <c r="AO17" s="272"/>
      <c r="AP17" s="273"/>
      <c r="AQ17" s="273"/>
      <c r="AR17" s="273"/>
      <c r="AS17" s="273"/>
      <c r="AT17" s="273"/>
      <c r="AU17" s="273"/>
      <c r="AV17" s="273"/>
      <c r="AW17" s="273"/>
      <c r="AX17" s="273"/>
      <c r="AY17">
        <f>COUNTA($C$17)</f>
        <v>0</v>
      </c>
    </row>
    <row r="18" spans="1:51" ht="24.75" customHeight="1" x14ac:dyDescent="0.15">
      <c r="A18" s="892">
        <v>15</v>
      </c>
      <c r="B18" s="892">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3"/>
      <c r="AI18" s="894"/>
      <c r="AJ18" s="894"/>
      <c r="AK18" s="894"/>
      <c r="AL18" s="270"/>
      <c r="AM18" s="271"/>
      <c r="AN18" s="271"/>
      <c r="AO18" s="272"/>
      <c r="AP18" s="273"/>
      <c r="AQ18" s="273"/>
      <c r="AR18" s="273"/>
      <c r="AS18" s="273"/>
      <c r="AT18" s="273"/>
      <c r="AU18" s="273"/>
      <c r="AV18" s="273"/>
      <c r="AW18" s="273"/>
      <c r="AX18" s="273"/>
      <c r="AY18">
        <f>COUNTA($C$18)</f>
        <v>0</v>
      </c>
    </row>
    <row r="19" spans="1:51" ht="24.75" customHeight="1" x14ac:dyDescent="0.15">
      <c r="A19" s="892">
        <v>16</v>
      </c>
      <c r="B19" s="892">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3"/>
      <c r="AI19" s="894"/>
      <c r="AJ19" s="894"/>
      <c r="AK19" s="894"/>
      <c r="AL19" s="270"/>
      <c r="AM19" s="271"/>
      <c r="AN19" s="271"/>
      <c r="AO19" s="272"/>
      <c r="AP19" s="273"/>
      <c r="AQ19" s="273"/>
      <c r="AR19" s="273"/>
      <c r="AS19" s="273"/>
      <c r="AT19" s="273"/>
      <c r="AU19" s="273"/>
      <c r="AV19" s="273"/>
      <c r="AW19" s="273"/>
      <c r="AX19" s="273"/>
      <c r="AY19">
        <f>COUNTA($C$19)</f>
        <v>0</v>
      </c>
    </row>
    <row r="20" spans="1:51" ht="24.75" customHeight="1" x14ac:dyDescent="0.15">
      <c r="A20" s="892">
        <v>17</v>
      </c>
      <c r="B20" s="892">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3"/>
      <c r="AI20" s="894"/>
      <c r="AJ20" s="894"/>
      <c r="AK20" s="894"/>
      <c r="AL20" s="270"/>
      <c r="AM20" s="271"/>
      <c r="AN20" s="271"/>
      <c r="AO20" s="272"/>
      <c r="AP20" s="273"/>
      <c r="AQ20" s="273"/>
      <c r="AR20" s="273"/>
      <c r="AS20" s="273"/>
      <c r="AT20" s="273"/>
      <c r="AU20" s="273"/>
      <c r="AV20" s="273"/>
      <c r="AW20" s="273"/>
      <c r="AX20" s="273"/>
      <c r="AY20">
        <f>COUNTA($C$20)</f>
        <v>0</v>
      </c>
    </row>
    <row r="21" spans="1:51" ht="24.75" customHeight="1" x14ac:dyDescent="0.15">
      <c r="A21" s="892">
        <v>18</v>
      </c>
      <c r="B21" s="892">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3"/>
      <c r="AI21" s="894"/>
      <c r="AJ21" s="894"/>
      <c r="AK21" s="894"/>
      <c r="AL21" s="270"/>
      <c r="AM21" s="271"/>
      <c r="AN21" s="271"/>
      <c r="AO21" s="272"/>
      <c r="AP21" s="273"/>
      <c r="AQ21" s="273"/>
      <c r="AR21" s="273"/>
      <c r="AS21" s="273"/>
      <c r="AT21" s="273"/>
      <c r="AU21" s="273"/>
      <c r="AV21" s="273"/>
      <c r="AW21" s="273"/>
      <c r="AX21" s="273"/>
      <c r="AY21">
        <f>COUNTA($C$21)</f>
        <v>0</v>
      </c>
    </row>
    <row r="22" spans="1:51" ht="24.75" customHeight="1" x14ac:dyDescent="0.15">
      <c r="A22" s="892">
        <v>19</v>
      </c>
      <c r="B22" s="892">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3"/>
      <c r="AI22" s="894"/>
      <c r="AJ22" s="894"/>
      <c r="AK22" s="894"/>
      <c r="AL22" s="270"/>
      <c r="AM22" s="271"/>
      <c r="AN22" s="271"/>
      <c r="AO22" s="272"/>
      <c r="AP22" s="273"/>
      <c r="AQ22" s="273"/>
      <c r="AR22" s="273"/>
      <c r="AS22" s="273"/>
      <c r="AT22" s="273"/>
      <c r="AU22" s="273"/>
      <c r="AV22" s="273"/>
      <c r="AW22" s="273"/>
      <c r="AX22" s="273"/>
      <c r="AY22">
        <f>COUNTA($C$22)</f>
        <v>0</v>
      </c>
    </row>
    <row r="23" spans="1:51" ht="24.75" customHeight="1" x14ac:dyDescent="0.15">
      <c r="A23" s="892">
        <v>20</v>
      </c>
      <c r="B23" s="892">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3"/>
      <c r="AI23" s="894"/>
      <c r="AJ23" s="894"/>
      <c r="AK23" s="894"/>
      <c r="AL23" s="270"/>
      <c r="AM23" s="271"/>
      <c r="AN23" s="271"/>
      <c r="AO23" s="272"/>
      <c r="AP23" s="273"/>
      <c r="AQ23" s="273"/>
      <c r="AR23" s="273"/>
      <c r="AS23" s="273"/>
      <c r="AT23" s="273"/>
      <c r="AU23" s="273"/>
      <c r="AV23" s="273"/>
      <c r="AW23" s="273"/>
      <c r="AX23" s="273"/>
      <c r="AY23">
        <f>COUNTA($C$23)</f>
        <v>0</v>
      </c>
    </row>
    <row r="24" spans="1:51" ht="24.75" customHeight="1" x14ac:dyDescent="0.15">
      <c r="A24" s="892">
        <v>21</v>
      </c>
      <c r="B24" s="892">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3"/>
      <c r="AI24" s="894"/>
      <c r="AJ24" s="894"/>
      <c r="AK24" s="894"/>
      <c r="AL24" s="270"/>
      <c r="AM24" s="271"/>
      <c r="AN24" s="271"/>
      <c r="AO24" s="272"/>
      <c r="AP24" s="273"/>
      <c r="AQ24" s="273"/>
      <c r="AR24" s="273"/>
      <c r="AS24" s="273"/>
      <c r="AT24" s="273"/>
      <c r="AU24" s="273"/>
      <c r="AV24" s="273"/>
      <c r="AW24" s="273"/>
      <c r="AX24" s="273"/>
      <c r="AY24">
        <f>COUNTA($C$24)</f>
        <v>0</v>
      </c>
    </row>
    <row r="25" spans="1:51" ht="24.75" customHeight="1" x14ac:dyDescent="0.15">
      <c r="A25" s="892">
        <v>22</v>
      </c>
      <c r="B25" s="892">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3"/>
      <c r="AI25" s="894"/>
      <c r="AJ25" s="894"/>
      <c r="AK25" s="894"/>
      <c r="AL25" s="270"/>
      <c r="AM25" s="271"/>
      <c r="AN25" s="271"/>
      <c r="AO25" s="272"/>
      <c r="AP25" s="273"/>
      <c r="AQ25" s="273"/>
      <c r="AR25" s="273"/>
      <c r="AS25" s="273"/>
      <c r="AT25" s="273"/>
      <c r="AU25" s="273"/>
      <c r="AV25" s="273"/>
      <c r="AW25" s="273"/>
      <c r="AX25" s="273"/>
      <c r="AY25">
        <f>COUNTA($C$25)</f>
        <v>0</v>
      </c>
    </row>
    <row r="26" spans="1:51" ht="24.75" customHeight="1" x14ac:dyDescent="0.15">
      <c r="A26" s="892">
        <v>23</v>
      </c>
      <c r="B26" s="892">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3"/>
      <c r="AI26" s="894"/>
      <c r="AJ26" s="894"/>
      <c r="AK26" s="894"/>
      <c r="AL26" s="270"/>
      <c r="AM26" s="271"/>
      <c r="AN26" s="271"/>
      <c r="AO26" s="272"/>
      <c r="AP26" s="273"/>
      <c r="AQ26" s="273"/>
      <c r="AR26" s="273"/>
      <c r="AS26" s="273"/>
      <c r="AT26" s="273"/>
      <c r="AU26" s="273"/>
      <c r="AV26" s="273"/>
      <c r="AW26" s="273"/>
      <c r="AX26" s="273"/>
      <c r="AY26">
        <f>COUNTA($C$26)</f>
        <v>0</v>
      </c>
    </row>
    <row r="27" spans="1:51" ht="24.75" customHeight="1" x14ac:dyDescent="0.15">
      <c r="A27" s="892">
        <v>24</v>
      </c>
      <c r="B27" s="892">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3"/>
      <c r="AI27" s="894"/>
      <c r="AJ27" s="894"/>
      <c r="AK27" s="894"/>
      <c r="AL27" s="270"/>
      <c r="AM27" s="271"/>
      <c r="AN27" s="271"/>
      <c r="AO27" s="272"/>
      <c r="AP27" s="273"/>
      <c r="AQ27" s="273"/>
      <c r="AR27" s="273"/>
      <c r="AS27" s="273"/>
      <c r="AT27" s="273"/>
      <c r="AU27" s="273"/>
      <c r="AV27" s="273"/>
      <c r="AW27" s="273"/>
      <c r="AX27" s="273"/>
      <c r="AY27">
        <f>COUNTA($C$27)</f>
        <v>0</v>
      </c>
    </row>
    <row r="28" spans="1:51" ht="24.75" customHeight="1" x14ac:dyDescent="0.15">
      <c r="A28" s="892">
        <v>25</v>
      </c>
      <c r="B28" s="892">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3"/>
      <c r="AI28" s="894"/>
      <c r="AJ28" s="894"/>
      <c r="AK28" s="894"/>
      <c r="AL28" s="270"/>
      <c r="AM28" s="271"/>
      <c r="AN28" s="271"/>
      <c r="AO28" s="272"/>
      <c r="AP28" s="273"/>
      <c r="AQ28" s="273"/>
      <c r="AR28" s="273"/>
      <c r="AS28" s="273"/>
      <c r="AT28" s="273"/>
      <c r="AU28" s="273"/>
      <c r="AV28" s="273"/>
      <c r="AW28" s="273"/>
      <c r="AX28" s="273"/>
      <c r="AY28">
        <f>COUNTA($C$28)</f>
        <v>0</v>
      </c>
    </row>
    <row r="29" spans="1:51" ht="24.75" customHeight="1" x14ac:dyDescent="0.15">
      <c r="A29" s="892">
        <v>26</v>
      </c>
      <c r="B29" s="892">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3"/>
      <c r="AI29" s="894"/>
      <c r="AJ29" s="894"/>
      <c r="AK29" s="894"/>
      <c r="AL29" s="270"/>
      <c r="AM29" s="271"/>
      <c r="AN29" s="271"/>
      <c r="AO29" s="272"/>
      <c r="AP29" s="273"/>
      <c r="AQ29" s="273"/>
      <c r="AR29" s="273"/>
      <c r="AS29" s="273"/>
      <c r="AT29" s="273"/>
      <c r="AU29" s="273"/>
      <c r="AV29" s="273"/>
      <c r="AW29" s="273"/>
      <c r="AX29" s="273"/>
      <c r="AY29">
        <f>COUNTA($C$29)</f>
        <v>0</v>
      </c>
    </row>
    <row r="30" spans="1:51" ht="24.75" customHeight="1" x14ac:dyDescent="0.15">
      <c r="A30" s="892">
        <v>27</v>
      </c>
      <c r="B30" s="892">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3"/>
      <c r="AI30" s="894"/>
      <c r="AJ30" s="894"/>
      <c r="AK30" s="894"/>
      <c r="AL30" s="270"/>
      <c r="AM30" s="271"/>
      <c r="AN30" s="271"/>
      <c r="AO30" s="272"/>
      <c r="AP30" s="273"/>
      <c r="AQ30" s="273"/>
      <c r="AR30" s="273"/>
      <c r="AS30" s="273"/>
      <c r="AT30" s="273"/>
      <c r="AU30" s="273"/>
      <c r="AV30" s="273"/>
      <c r="AW30" s="273"/>
      <c r="AX30" s="273"/>
      <c r="AY30">
        <f>COUNTA($C$30)</f>
        <v>0</v>
      </c>
    </row>
    <row r="31" spans="1:51" ht="24.75" customHeight="1" x14ac:dyDescent="0.15">
      <c r="A31" s="892">
        <v>28</v>
      </c>
      <c r="B31" s="892">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3"/>
      <c r="AI31" s="894"/>
      <c r="AJ31" s="894"/>
      <c r="AK31" s="894"/>
      <c r="AL31" s="270"/>
      <c r="AM31" s="271"/>
      <c r="AN31" s="271"/>
      <c r="AO31" s="272"/>
      <c r="AP31" s="273"/>
      <c r="AQ31" s="273"/>
      <c r="AR31" s="273"/>
      <c r="AS31" s="273"/>
      <c r="AT31" s="273"/>
      <c r="AU31" s="273"/>
      <c r="AV31" s="273"/>
      <c r="AW31" s="273"/>
      <c r="AX31" s="273"/>
      <c r="AY31">
        <f>COUNTA($C$31)</f>
        <v>0</v>
      </c>
    </row>
    <row r="32" spans="1:51" ht="24.75" customHeight="1" x14ac:dyDescent="0.15">
      <c r="A32" s="892">
        <v>29</v>
      </c>
      <c r="B32" s="892">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3"/>
      <c r="AI32" s="894"/>
      <c r="AJ32" s="894"/>
      <c r="AK32" s="894"/>
      <c r="AL32" s="270"/>
      <c r="AM32" s="271"/>
      <c r="AN32" s="271"/>
      <c r="AO32" s="272"/>
      <c r="AP32" s="273"/>
      <c r="AQ32" s="273"/>
      <c r="AR32" s="273"/>
      <c r="AS32" s="273"/>
      <c r="AT32" s="273"/>
      <c r="AU32" s="273"/>
      <c r="AV32" s="273"/>
      <c r="AW32" s="273"/>
      <c r="AX32" s="273"/>
      <c r="AY32">
        <f>COUNTA($C$32)</f>
        <v>0</v>
      </c>
    </row>
    <row r="33" spans="1:51" ht="24.75" customHeight="1" x14ac:dyDescent="0.15">
      <c r="A33" s="892">
        <v>30</v>
      </c>
      <c r="B33" s="892">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3"/>
      <c r="AI33" s="894"/>
      <c r="AJ33" s="894"/>
      <c r="AK33" s="894"/>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892">
        <v>1</v>
      </c>
      <c r="B37" s="892">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3"/>
      <c r="AI37" s="894"/>
      <c r="AJ37" s="894"/>
      <c r="AK37" s="894"/>
      <c r="AL37" s="270"/>
      <c r="AM37" s="271"/>
      <c r="AN37" s="271"/>
      <c r="AO37" s="272"/>
      <c r="AP37" s="273"/>
      <c r="AQ37" s="273"/>
      <c r="AR37" s="273"/>
      <c r="AS37" s="273"/>
      <c r="AT37" s="273"/>
      <c r="AU37" s="273"/>
      <c r="AV37" s="273"/>
      <c r="AW37" s="273"/>
      <c r="AX37" s="273"/>
      <c r="AY37">
        <f t="shared" si="0"/>
        <v>0</v>
      </c>
    </row>
    <row r="38" spans="1:51" ht="24.75" customHeight="1" x14ac:dyDescent="0.15">
      <c r="A38" s="892">
        <v>2</v>
      </c>
      <c r="B38" s="892">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3"/>
      <c r="AI38" s="894"/>
      <c r="AJ38" s="894"/>
      <c r="AK38" s="894"/>
      <c r="AL38" s="270"/>
      <c r="AM38" s="271"/>
      <c r="AN38" s="271"/>
      <c r="AO38" s="272"/>
      <c r="AP38" s="273"/>
      <c r="AQ38" s="273"/>
      <c r="AR38" s="273"/>
      <c r="AS38" s="273"/>
      <c r="AT38" s="273"/>
      <c r="AU38" s="273"/>
      <c r="AV38" s="273"/>
      <c r="AW38" s="273"/>
      <c r="AX38" s="273"/>
      <c r="AY38">
        <f>COUNTA($C$38)</f>
        <v>0</v>
      </c>
    </row>
    <row r="39" spans="1:51" ht="24.75" customHeight="1" x14ac:dyDescent="0.15">
      <c r="A39" s="892">
        <v>3</v>
      </c>
      <c r="B39" s="892">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3"/>
      <c r="AI39" s="894"/>
      <c r="AJ39" s="894"/>
      <c r="AK39" s="894"/>
      <c r="AL39" s="270"/>
      <c r="AM39" s="271"/>
      <c r="AN39" s="271"/>
      <c r="AO39" s="272"/>
      <c r="AP39" s="273"/>
      <c r="AQ39" s="273"/>
      <c r="AR39" s="273"/>
      <c r="AS39" s="273"/>
      <c r="AT39" s="273"/>
      <c r="AU39" s="273"/>
      <c r="AV39" s="273"/>
      <c r="AW39" s="273"/>
      <c r="AX39" s="273"/>
      <c r="AY39">
        <f>COUNTA($C$39)</f>
        <v>0</v>
      </c>
    </row>
    <row r="40" spans="1:51" ht="24.75" customHeight="1" x14ac:dyDescent="0.15">
      <c r="A40" s="892">
        <v>4</v>
      </c>
      <c r="B40" s="892">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3"/>
      <c r="AI40" s="894"/>
      <c r="AJ40" s="894"/>
      <c r="AK40" s="894"/>
      <c r="AL40" s="270"/>
      <c r="AM40" s="271"/>
      <c r="AN40" s="271"/>
      <c r="AO40" s="272"/>
      <c r="AP40" s="273"/>
      <c r="AQ40" s="273"/>
      <c r="AR40" s="273"/>
      <c r="AS40" s="273"/>
      <c r="AT40" s="273"/>
      <c r="AU40" s="273"/>
      <c r="AV40" s="273"/>
      <c r="AW40" s="273"/>
      <c r="AX40" s="273"/>
      <c r="AY40">
        <f>COUNTA($C$40)</f>
        <v>0</v>
      </c>
    </row>
    <row r="41" spans="1:51" ht="24.75" customHeight="1" x14ac:dyDescent="0.15">
      <c r="A41" s="892">
        <v>5</v>
      </c>
      <c r="B41" s="892">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3"/>
      <c r="AI41" s="894"/>
      <c r="AJ41" s="894"/>
      <c r="AK41" s="894"/>
      <c r="AL41" s="270"/>
      <c r="AM41" s="271"/>
      <c r="AN41" s="271"/>
      <c r="AO41" s="272"/>
      <c r="AP41" s="273"/>
      <c r="AQ41" s="273"/>
      <c r="AR41" s="273"/>
      <c r="AS41" s="273"/>
      <c r="AT41" s="273"/>
      <c r="AU41" s="273"/>
      <c r="AV41" s="273"/>
      <c r="AW41" s="273"/>
      <c r="AX41" s="273"/>
      <c r="AY41">
        <f>COUNTA($C$41)</f>
        <v>0</v>
      </c>
    </row>
    <row r="42" spans="1:51" ht="24.75" customHeight="1" x14ac:dyDescent="0.15">
      <c r="A42" s="892">
        <v>6</v>
      </c>
      <c r="B42" s="892">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3"/>
      <c r="AI42" s="894"/>
      <c r="AJ42" s="894"/>
      <c r="AK42" s="894"/>
      <c r="AL42" s="270"/>
      <c r="AM42" s="271"/>
      <c r="AN42" s="271"/>
      <c r="AO42" s="272"/>
      <c r="AP42" s="273"/>
      <c r="AQ42" s="273"/>
      <c r="AR42" s="273"/>
      <c r="AS42" s="273"/>
      <c r="AT42" s="273"/>
      <c r="AU42" s="273"/>
      <c r="AV42" s="273"/>
      <c r="AW42" s="273"/>
      <c r="AX42" s="273"/>
      <c r="AY42">
        <f>COUNTA($C$42)</f>
        <v>0</v>
      </c>
    </row>
    <row r="43" spans="1:51" ht="24.75" customHeight="1" x14ac:dyDescent="0.15">
      <c r="A43" s="892">
        <v>7</v>
      </c>
      <c r="B43" s="892">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3"/>
      <c r="AI43" s="894"/>
      <c r="AJ43" s="894"/>
      <c r="AK43" s="894"/>
      <c r="AL43" s="270"/>
      <c r="AM43" s="271"/>
      <c r="AN43" s="271"/>
      <c r="AO43" s="272"/>
      <c r="AP43" s="273"/>
      <c r="AQ43" s="273"/>
      <c r="AR43" s="273"/>
      <c r="AS43" s="273"/>
      <c r="AT43" s="273"/>
      <c r="AU43" s="273"/>
      <c r="AV43" s="273"/>
      <c r="AW43" s="273"/>
      <c r="AX43" s="273"/>
      <c r="AY43">
        <f>COUNTA($C$43)</f>
        <v>0</v>
      </c>
    </row>
    <row r="44" spans="1:51" ht="24.75" customHeight="1" x14ac:dyDescent="0.15">
      <c r="A44" s="892">
        <v>8</v>
      </c>
      <c r="B44" s="892">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3"/>
      <c r="AI44" s="894"/>
      <c r="AJ44" s="894"/>
      <c r="AK44" s="894"/>
      <c r="AL44" s="270"/>
      <c r="AM44" s="271"/>
      <c r="AN44" s="271"/>
      <c r="AO44" s="272"/>
      <c r="AP44" s="273"/>
      <c r="AQ44" s="273"/>
      <c r="AR44" s="273"/>
      <c r="AS44" s="273"/>
      <c r="AT44" s="273"/>
      <c r="AU44" s="273"/>
      <c r="AV44" s="273"/>
      <c r="AW44" s="273"/>
      <c r="AX44" s="273"/>
      <c r="AY44">
        <f>COUNTA($C$44)</f>
        <v>0</v>
      </c>
    </row>
    <row r="45" spans="1:51" ht="24.75" customHeight="1" x14ac:dyDescent="0.15">
      <c r="A45" s="892">
        <v>9</v>
      </c>
      <c r="B45" s="892">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3"/>
      <c r="AI45" s="894"/>
      <c r="AJ45" s="894"/>
      <c r="AK45" s="894"/>
      <c r="AL45" s="270"/>
      <c r="AM45" s="271"/>
      <c r="AN45" s="271"/>
      <c r="AO45" s="272"/>
      <c r="AP45" s="273"/>
      <c r="AQ45" s="273"/>
      <c r="AR45" s="273"/>
      <c r="AS45" s="273"/>
      <c r="AT45" s="273"/>
      <c r="AU45" s="273"/>
      <c r="AV45" s="273"/>
      <c r="AW45" s="273"/>
      <c r="AX45" s="273"/>
      <c r="AY45">
        <f>COUNTA($C$45)</f>
        <v>0</v>
      </c>
    </row>
    <row r="46" spans="1:51" ht="24.75" customHeight="1" x14ac:dyDescent="0.15">
      <c r="A46" s="892">
        <v>10</v>
      </c>
      <c r="B46" s="892">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3"/>
      <c r="AI46" s="894"/>
      <c r="AJ46" s="894"/>
      <c r="AK46" s="894"/>
      <c r="AL46" s="270"/>
      <c r="AM46" s="271"/>
      <c r="AN46" s="271"/>
      <c r="AO46" s="272"/>
      <c r="AP46" s="273"/>
      <c r="AQ46" s="273"/>
      <c r="AR46" s="273"/>
      <c r="AS46" s="273"/>
      <c r="AT46" s="273"/>
      <c r="AU46" s="273"/>
      <c r="AV46" s="273"/>
      <c r="AW46" s="273"/>
      <c r="AX46" s="273"/>
      <c r="AY46">
        <f>COUNTA($C$46)</f>
        <v>0</v>
      </c>
    </row>
    <row r="47" spans="1:51" ht="24.75" customHeight="1" x14ac:dyDescent="0.15">
      <c r="A47" s="892">
        <v>11</v>
      </c>
      <c r="B47" s="892">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3"/>
      <c r="AI47" s="894"/>
      <c r="AJ47" s="894"/>
      <c r="AK47" s="894"/>
      <c r="AL47" s="270"/>
      <c r="AM47" s="271"/>
      <c r="AN47" s="271"/>
      <c r="AO47" s="272"/>
      <c r="AP47" s="273"/>
      <c r="AQ47" s="273"/>
      <c r="AR47" s="273"/>
      <c r="AS47" s="273"/>
      <c r="AT47" s="273"/>
      <c r="AU47" s="273"/>
      <c r="AV47" s="273"/>
      <c r="AW47" s="273"/>
      <c r="AX47" s="273"/>
      <c r="AY47">
        <f>COUNTA($C$47)</f>
        <v>0</v>
      </c>
    </row>
    <row r="48" spans="1:51" ht="24.75" customHeight="1" x14ac:dyDescent="0.15">
      <c r="A48" s="892">
        <v>12</v>
      </c>
      <c r="B48" s="892">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3"/>
      <c r="AI48" s="894"/>
      <c r="AJ48" s="894"/>
      <c r="AK48" s="894"/>
      <c r="AL48" s="270"/>
      <c r="AM48" s="271"/>
      <c r="AN48" s="271"/>
      <c r="AO48" s="272"/>
      <c r="AP48" s="273"/>
      <c r="AQ48" s="273"/>
      <c r="AR48" s="273"/>
      <c r="AS48" s="273"/>
      <c r="AT48" s="273"/>
      <c r="AU48" s="273"/>
      <c r="AV48" s="273"/>
      <c r="AW48" s="273"/>
      <c r="AX48" s="273"/>
      <c r="AY48">
        <f>COUNTA($C$48)</f>
        <v>0</v>
      </c>
    </row>
    <row r="49" spans="1:51" ht="24.75" customHeight="1" x14ac:dyDescent="0.15">
      <c r="A49" s="892">
        <v>13</v>
      </c>
      <c r="B49" s="892">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3"/>
      <c r="AI49" s="894"/>
      <c r="AJ49" s="894"/>
      <c r="AK49" s="894"/>
      <c r="AL49" s="270"/>
      <c r="AM49" s="271"/>
      <c r="AN49" s="271"/>
      <c r="AO49" s="272"/>
      <c r="AP49" s="273"/>
      <c r="AQ49" s="273"/>
      <c r="AR49" s="273"/>
      <c r="AS49" s="273"/>
      <c r="AT49" s="273"/>
      <c r="AU49" s="273"/>
      <c r="AV49" s="273"/>
      <c r="AW49" s="273"/>
      <c r="AX49" s="273"/>
      <c r="AY49">
        <f>COUNTA($C$49)</f>
        <v>0</v>
      </c>
    </row>
    <row r="50" spans="1:51" ht="24.75" customHeight="1" x14ac:dyDescent="0.15">
      <c r="A50" s="892">
        <v>14</v>
      </c>
      <c r="B50" s="892">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3"/>
      <c r="AI50" s="894"/>
      <c r="AJ50" s="894"/>
      <c r="AK50" s="894"/>
      <c r="AL50" s="270"/>
      <c r="AM50" s="271"/>
      <c r="AN50" s="271"/>
      <c r="AO50" s="272"/>
      <c r="AP50" s="273"/>
      <c r="AQ50" s="273"/>
      <c r="AR50" s="273"/>
      <c r="AS50" s="273"/>
      <c r="AT50" s="273"/>
      <c r="AU50" s="273"/>
      <c r="AV50" s="273"/>
      <c r="AW50" s="273"/>
      <c r="AX50" s="273"/>
      <c r="AY50">
        <f>COUNTA($C$50)</f>
        <v>0</v>
      </c>
    </row>
    <row r="51" spans="1:51" ht="24.75" customHeight="1" x14ac:dyDescent="0.15">
      <c r="A51" s="892">
        <v>15</v>
      </c>
      <c r="B51" s="892">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3"/>
      <c r="AI51" s="894"/>
      <c r="AJ51" s="894"/>
      <c r="AK51" s="894"/>
      <c r="AL51" s="270"/>
      <c r="AM51" s="271"/>
      <c r="AN51" s="271"/>
      <c r="AO51" s="272"/>
      <c r="AP51" s="273"/>
      <c r="AQ51" s="273"/>
      <c r="AR51" s="273"/>
      <c r="AS51" s="273"/>
      <c r="AT51" s="273"/>
      <c r="AU51" s="273"/>
      <c r="AV51" s="273"/>
      <c r="AW51" s="273"/>
      <c r="AX51" s="273"/>
      <c r="AY51">
        <f>COUNTA($C$51)</f>
        <v>0</v>
      </c>
    </row>
    <row r="52" spans="1:51" ht="24.75" customHeight="1" x14ac:dyDescent="0.15">
      <c r="A52" s="892">
        <v>16</v>
      </c>
      <c r="B52" s="892">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3"/>
      <c r="AI52" s="894"/>
      <c r="AJ52" s="894"/>
      <c r="AK52" s="894"/>
      <c r="AL52" s="270"/>
      <c r="AM52" s="271"/>
      <c r="AN52" s="271"/>
      <c r="AO52" s="272"/>
      <c r="AP52" s="273"/>
      <c r="AQ52" s="273"/>
      <c r="AR52" s="273"/>
      <c r="AS52" s="273"/>
      <c r="AT52" s="273"/>
      <c r="AU52" s="273"/>
      <c r="AV52" s="273"/>
      <c r="AW52" s="273"/>
      <c r="AX52" s="273"/>
      <c r="AY52">
        <f>COUNTA($C$52)</f>
        <v>0</v>
      </c>
    </row>
    <row r="53" spans="1:51" ht="24.75" customHeight="1" x14ac:dyDescent="0.15">
      <c r="A53" s="892">
        <v>17</v>
      </c>
      <c r="B53" s="892">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3"/>
      <c r="AI53" s="894"/>
      <c r="AJ53" s="894"/>
      <c r="AK53" s="894"/>
      <c r="AL53" s="270"/>
      <c r="AM53" s="271"/>
      <c r="AN53" s="271"/>
      <c r="AO53" s="272"/>
      <c r="AP53" s="273"/>
      <c r="AQ53" s="273"/>
      <c r="AR53" s="273"/>
      <c r="AS53" s="273"/>
      <c r="AT53" s="273"/>
      <c r="AU53" s="273"/>
      <c r="AV53" s="273"/>
      <c r="AW53" s="273"/>
      <c r="AX53" s="273"/>
      <c r="AY53">
        <f>COUNTA($C$53)</f>
        <v>0</v>
      </c>
    </row>
    <row r="54" spans="1:51" ht="24.75" customHeight="1" x14ac:dyDescent="0.15">
      <c r="A54" s="892">
        <v>18</v>
      </c>
      <c r="B54" s="892">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3"/>
      <c r="AI54" s="894"/>
      <c r="AJ54" s="894"/>
      <c r="AK54" s="894"/>
      <c r="AL54" s="270"/>
      <c r="AM54" s="271"/>
      <c r="AN54" s="271"/>
      <c r="AO54" s="272"/>
      <c r="AP54" s="273"/>
      <c r="AQ54" s="273"/>
      <c r="AR54" s="273"/>
      <c r="AS54" s="273"/>
      <c r="AT54" s="273"/>
      <c r="AU54" s="273"/>
      <c r="AV54" s="273"/>
      <c r="AW54" s="273"/>
      <c r="AX54" s="273"/>
      <c r="AY54">
        <f>COUNTA($C$54)</f>
        <v>0</v>
      </c>
    </row>
    <row r="55" spans="1:51" ht="24.75" customHeight="1" x14ac:dyDescent="0.15">
      <c r="A55" s="892">
        <v>19</v>
      </c>
      <c r="B55" s="892">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3"/>
      <c r="AI55" s="894"/>
      <c r="AJ55" s="894"/>
      <c r="AK55" s="894"/>
      <c r="AL55" s="270"/>
      <c r="AM55" s="271"/>
      <c r="AN55" s="271"/>
      <c r="AO55" s="272"/>
      <c r="AP55" s="273"/>
      <c r="AQ55" s="273"/>
      <c r="AR55" s="273"/>
      <c r="AS55" s="273"/>
      <c r="AT55" s="273"/>
      <c r="AU55" s="273"/>
      <c r="AV55" s="273"/>
      <c r="AW55" s="273"/>
      <c r="AX55" s="273"/>
      <c r="AY55">
        <f>COUNTA($C$55)</f>
        <v>0</v>
      </c>
    </row>
    <row r="56" spans="1:51" ht="24.75" customHeight="1" x14ac:dyDescent="0.15">
      <c r="A56" s="892">
        <v>20</v>
      </c>
      <c r="B56" s="892">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3"/>
      <c r="AI56" s="894"/>
      <c r="AJ56" s="894"/>
      <c r="AK56" s="894"/>
      <c r="AL56" s="270"/>
      <c r="AM56" s="271"/>
      <c r="AN56" s="271"/>
      <c r="AO56" s="272"/>
      <c r="AP56" s="273"/>
      <c r="AQ56" s="273"/>
      <c r="AR56" s="273"/>
      <c r="AS56" s="273"/>
      <c r="AT56" s="273"/>
      <c r="AU56" s="273"/>
      <c r="AV56" s="273"/>
      <c r="AW56" s="273"/>
      <c r="AX56" s="273"/>
      <c r="AY56">
        <f>COUNTA($C$56)</f>
        <v>0</v>
      </c>
    </row>
    <row r="57" spans="1:51" ht="24.75" customHeight="1" x14ac:dyDescent="0.15">
      <c r="A57" s="892">
        <v>21</v>
      </c>
      <c r="B57" s="892">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3"/>
      <c r="AI57" s="894"/>
      <c r="AJ57" s="894"/>
      <c r="AK57" s="894"/>
      <c r="AL57" s="270"/>
      <c r="AM57" s="271"/>
      <c r="AN57" s="271"/>
      <c r="AO57" s="272"/>
      <c r="AP57" s="273"/>
      <c r="AQ57" s="273"/>
      <c r="AR57" s="273"/>
      <c r="AS57" s="273"/>
      <c r="AT57" s="273"/>
      <c r="AU57" s="273"/>
      <c r="AV57" s="273"/>
      <c r="AW57" s="273"/>
      <c r="AX57" s="273"/>
      <c r="AY57">
        <f>COUNTA($C$57)</f>
        <v>0</v>
      </c>
    </row>
    <row r="58" spans="1:51" ht="24.75" customHeight="1" x14ac:dyDescent="0.15">
      <c r="A58" s="892">
        <v>22</v>
      </c>
      <c r="B58" s="892">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3"/>
      <c r="AI58" s="894"/>
      <c r="AJ58" s="894"/>
      <c r="AK58" s="894"/>
      <c r="AL58" s="270"/>
      <c r="AM58" s="271"/>
      <c r="AN58" s="271"/>
      <c r="AO58" s="272"/>
      <c r="AP58" s="273"/>
      <c r="AQ58" s="273"/>
      <c r="AR58" s="273"/>
      <c r="AS58" s="273"/>
      <c r="AT58" s="273"/>
      <c r="AU58" s="273"/>
      <c r="AV58" s="273"/>
      <c r="AW58" s="273"/>
      <c r="AX58" s="273"/>
      <c r="AY58">
        <f>COUNTA($C$58)</f>
        <v>0</v>
      </c>
    </row>
    <row r="59" spans="1:51" ht="24.75" customHeight="1" x14ac:dyDescent="0.15">
      <c r="A59" s="892">
        <v>23</v>
      </c>
      <c r="B59" s="892">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3"/>
      <c r="AI59" s="894"/>
      <c r="AJ59" s="894"/>
      <c r="AK59" s="894"/>
      <c r="AL59" s="270"/>
      <c r="AM59" s="271"/>
      <c r="AN59" s="271"/>
      <c r="AO59" s="272"/>
      <c r="AP59" s="273"/>
      <c r="AQ59" s="273"/>
      <c r="AR59" s="273"/>
      <c r="AS59" s="273"/>
      <c r="AT59" s="273"/>
      <c r="AU59" s="273"/>
      <c r="AV59" s="273"/>
      <c r="AW59" s="273"/>
      <c r="AX59" s="273"/>
      <c r="AY59">
        <f>COUNTA($C$59)</f>
        <v>0</v>
      </c>
    </row>
    <row r="60" spans="1:51" ht="24.75" customHeight="1" x14ac:dyDescent="0.15">
      <c r="A60" s="892">
        <v>24</v>
      </c>
      <c r="B60" s="892">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3"/>
      <c r="AI60" s="894"/>
      <c r="AJ60" s="894"/>
      <c r="AK60" s="894"/>
      <c r="AL60" s="270"/>
      <c r="AM60" s="271"/>
      <c r="AN60" s="271"/>
      <c r="AO60" s="272"/>
      <c r="AP60" s="273"/>
      <c r="AQ60" s="273"/>
      <c r="AR60" s="273"/>
      <c r="AS60" s="273"/>
      <c r="AT60" s="273"/>
      <c r="AU60" s="273"/>
      <c r="AV60" s="273"/>
      <c r="AW60" s="273"/>
      <c r="AX60" s="273"/>
      <c r="AY60">
        <f>COUNTA($C$60)</f>
        <v>0</v>
      </c>
    </row>
    <row r="61" spans="1:51" ht="24.75" customHeight="1" x14ac:dyDescent="0.15">
      <c r="A61" s="892">
        <v>25</v>
      </c>
      <c r="B61" s="892">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3"/>
      <c r="AI61" s="894"/>
      <c r="AJ61" s="894"/>
      <c r="AK61" s="894"/>
      <c r="AL61" s="270"/>
      <c r="AM61" s="271"/>
      <c r="AN61" s="271"/>
      <c r="AO61" s="272"/>
      <c r="AP61" s="273"/>
      <c r="AQ61" s="273"/>
      <c r="AR61" s="273"/>
      <c r="AS61" s="273"/>
      <c r="AT61" s="273"/>
      <c r="AU61" s="273"/>
      <c r="AV61" s="273"/>
      <c r="AW61" s="273"/>
      <c r="AX61" s="273"/>
      <c r="AY61">
        <f>COUNTA($C$61)</f>
        <v>0</v>
      </c>
    </row>
    <row r="62" spans="1:51" ht="24.75" customHeight="1" x14ac:dyDescent="0.15">
      <c r="A62" s="892">
        <v>26</v>
      </c>
      <c r="B62" s="892">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3"/>
      <c r="AI62" s="894"/>
      <c r="AJ62" s="894"/>
      <c r="AK62" s="894"/>
      <c r="AL62" s="270"/>
      <c r="AM62" s="271"/>
      <c r="AN62" s="271"/>
      <c r="AO62" s="272"/>
      <c r="AP62" s="273"/>
      <c r="AQ62" s="273"/>
      <c r="AR62" s="273"/>
      <c r="AS62" s="273"/>
      <c r="AT62" s="273"/>
      <c r="AU62" s="273"/>
      <c r="AV62" s="273"/>
      <c r="AW62" s="273"/>
      <c r="AX62" s="273"/>
      <c r="AY62">
        <f>COUNTA($C$62)</f>
        <v>0</v>
      </c>
    </row>
    <row r="63" spans="1:51" ht="24.75" customHeight="1" x14ac:dyDescent="0.15">
      <c r="A63" s="892">
        <v>27</v>
      </c>
      <c r="B63" s="892">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3"/>
      <c r="AI63" s="894"/>
      <c r="AJ63" s="894"/>
      <c r="AK63" s="894"/>
      <c r="AL63" s="270"/>
      <c r="AM63" s="271"/>
      <c r="AN63" s="271"/>
      <c r="AO63" s="272"/>
      <c r="AP63" s="273"/>
      <c r="AQ63" s="273"/>
      <c r="AR63" s="273"/>
      <c r="AS63" s="273"/>
      <c r="AT63" s="273"/>
      <c r="AU63" s="273"/>
      <c r="AV63" s="273"/>
      <c r="AW63" s="273"/>
      <c r="AX63" s="273"/>
      <c r="AY63">
        <f>COUNTA($C$63)</f>
        <v>0</v>
      </c>
    </row>
    <row r="64" spans="1:51" ht="24.75" customHeight="1" x14ac:dyDescent="0.15">
      <c r="A64" s="892">
        <v>28</v>
      </c>
      <c r="B64" s="892">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3"/>
      <c r="AI64" s="894"/>
      <c r="AJ64" s="894"/>
      <c r="AK64" s="894"/>
      <c r="AL64" s="270"/>
      <c r="AM64" s="271"/>
      <c r="AN64" s="271"/>
      <c r="AO64" s="272"/>
      <c r="AP64" s="273"/>
      <c r="AQ64" s="273"/>
      <c r="AR64" s="273"/>
      <c r="AS64" s="273"/>
      <c r="AT64" s="273"/>
      <c r="AU64" s="273"/>
      <c r="AV64" s="273"/>
      <c r="AW64" s="273"/>
      <c r="AX64" s="273"/>
      <c r="AY64">
        <f>COUNTA($C$64)</f>
        <v>0</v>
      </c>
    </row>
    <row r="65" spans="1:51" ht="24.75" customHeight="1" x14ac:dyDescent="0.15">
      <c r="A65" s="892">
        <v>29</v>
      </c>
      <c r="B65" s="892">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3"/>
      <c r="AI65" s="894"/>
      <c r="AJ65" s="894"/>
      <c r="AK65" s="894"/>
      <c r="AL65" s="270"/>
      <c r="AM65" s="271"/>
      <c r="AN65" s="271"/>
      <c r="AO65" s="272"/>
      <c r="AP65" s="273"/>
      <c r="AQ65" s="273"/>
      <c r="AR65" s="273"/>
      <c r="AS65" s="273"/>
      <c r="AT65" s="273"/>
      <c r="AU65" s="273"/>
      <c r="AV65" s="273"/>
      <c r="AW65" s="273"/>
      <c r="AX65" s="273"/>
      <c r="AY65">
        <f>COUNTA($C$65)</f>
        <v>0</v>
      </c>
    </row>
    <row r="66" spans="1:51" ht="24.75" customHeight="1" x14ac:dyDescent="0.15">
      <c r="A66" s="892">
        <v>30</v>
      </c>
      <c r="B66" s="892">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3"/>
      <c r="AI66" s="894"/>
      <c r="AJ66" s="894"/>
      <c r="AK66" s="894"/>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892">
        <v>1</v>
      </c>
      <c r="B70" s="892">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3"/>
      <c r="AI70" s="894"/>
      <c r="AJ70" s="894"/>
      <c r="AK70" s="894"/>
      <c r="AL70" s="270"/>
      <c r="AM70" s="271"/>
      <c r="AN70" s="271"/>
      <c r="AO70" s="272"/>
      <c r="AP70" s="273"/>
      <c r="AQ70" s="273"/>
      <c r="AR70" s="273"/>
      <c r="AS70" s="273"/>
      <c r="AT70" s="273"/>
      <c r="AU70" s="273"/>
      <c r="AV70" s="273"/>
      <c r="AW70" s="273"/>
      <c r="AX70" s="273"/>
      <c r="AY70">
        <f t="shared" si="1"/>
        <v>0</v>
      </c>
    </row>
    <row r="71" spans="1:51" ht="24.75" customHeight="1" x14ac:dyDescent="0.15">
      <c r="A71" s="892">
        <v>2</v>
      </c>
      <c r="B71" s="892">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3"/>
      <c r="AI71" s="894"/>
      <c r="AJ71" s="894"/>
      <c r="AK71" s="894"/>
      <c r="AL71" s="270"/>
      <c r="AM71" s="271"/>
      <c r="AN71" s="271"/>
      <c r="AO71" s="272"/>
      <c r="AP71" s="273"/>
      <c r="AQ71" s="273"/>
      <c r="AR71" s="273"/>
      <c r="AS71" s="273"/>
      <c r="AT71" s="273"/>
      <c r="AU71" s="273"/>
      <c r="AV71" s="273"/>
      <c r="AW71" s="273"/>
      <c r="AX71" s="273"/>
      <c r="AY71">
        <f>COUNTA($C$71)</f>
        <v>0</v>
      </c>
    </row>
    <row r="72" spans="1:51" ht="24.75" customHeight="1" x14ac:dyDescent="0.15">
      <c r="A72" s="892">
        <v>3</v>
      </c>
      <c r="B72" s="892">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3"/>
      <c r="AI72" s="894"/>
      <c r="AJ72" s="894"/>
      <c r="AK72" s="894"/>
      <c r="AL72" s="270"/>
      <c r="AM72" s="271"/>
      <c r="AN72" s="271"/>
      <c r="AO72" s="272"/>
      <c r="AP72" s="273"/>
      <c r="AQ72" s="273"/>
      <c r="AR72" s="273"/>
      <c r="AS72" s="273"/>
      <c r="AT72" s="273"/>
      <c r="AU72" s="273"/>
      <c r="AV72" s="273"/>
      <c r="AW72" s="273"/>
      <c r="AX72" s="273"/>
      <c r="AY72">
        <f>COUNTA($C$72)</f>
        <v>0</v>
      </c>
    </row>
    <row r="73" spans="1:51" ht="24.75" customHeight="1" x14ac:dyDescent="0.15">
      <c r="A73" s="892">
        <v>4</v>
      </c>
      <c r="B73" s="892">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3"/>
      <c r="AI73" s="894"/>
      <c r="AJ73" s="894"/>
      <c r="AK73" s="894"/>
      <c r="AL73" s="270"/>
      <c r="AM73" s="271"/>
      <c r="AN73" s="271"/>
      <c r="AO73" s="272"/>
      <c r="AP73" s="273"/>
      <c r="AQ73" s="273"/>
      <c r="AR73" s="273"/>
      <c r="AS73" s="273"/>
      <c r="AT73" s="273"/>
      <c r="AU73" s="273"/>
      <c r="AV73" s="273"/>
      <c r="AW73" s="273"/>
      <c r="AX73" s="273"/>
      <c r="AY73">
        <f>COUNTA($C$73)</f>
        <v>0</v>
      </c>
    </row>
    <row r="74" spans="1:51" ht="24.75" customHeight="1" x14ac:dyDescent="0.15">
      <c r="A74" s="892">
        <v>5</v>
      </c>
      <c r="B74" s="892">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3"/>
      <c r="AI74" s="894"/>
      <c r="AJ74" s="894"/>
      <c r="AK74" s="894"/>
      <c r="AL74" s="270"/>
      <c r="AM74" s="271"/>
      <c r="AN74" s="271"/>
      <c r="AO74" s="272"/>
      <c r="AP74" s="273"/>
      <c r="AQ74" s="273"/>
      <c r="AR74" s="273"/>
      <c r="AS74" s="273"/>
      <c r="AT74" s="273"/>
      <c r="AU74" s="273"/>
      <c r="AV74" s="273"/>
      <c r="AW74" s="273"/>
      <c r="AX74" s="273"/>
      <c r="AY74">
        <f>COUNTA($C$74)</f>
        <v>0</v>
      </c>
    </row>
    <row r="75" spans="1:51" ht="24.75" customHeight="1" x14ac:dyDescent="0.15">
      <c r="A75" s="892">
        <v>6</v>
      </c>
      <c r="B75" s="892">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3"/>
      <c r="AI75" s="894"/>
      <c r="AJ75" s="894"/>
      <c r="AK75" s="894"/>
      <c r="AL75" s="270"/>
      <c r="AM75" s="271"/>
      <c r="AN75" s="271"/>
      <c r="AO75" s="272"/>
      <c r="AP75" s="273"/>
      <c r="AQ75" s="273"/>
      <c r="AR75" s="273"/>
      <c r="AS75" s="273"/>
      <c r="AT75" s="273"/>
      <c r="AU75" s="273"/>
      <c r="AV75" s="273"/>
      <c r="AW75" s="273"/>
      <c r="AX75" s="273"/>
      <c r="AY75">
        <f>COUNTA($C$75)</f>
        <v>0</v>
      </c>
    </row>
    <row r="76" spans="1:51" ht="24.75" customHeight="1" x14ac:dyDescent="0.15">
      <c r="A76" s="892">
        <v>7</v>
      </c>
      <c r="B76" s="892">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3"/>
      <c r="AI76" s="894"/>
      <c r="AJ76" s="894"/>
      <c r="AK76" s="894"/>
      <c r="AL76" s="270"/>
      <c r="AM76" s="271"/>
      <c r="AN76" s="271"/>
      <c r="AO76" s="272"/>
      <c r="AP76" s="273"/>
      <c r="AQ76" s="273"/>
      <c r="AR76" s="273"/>
      <c r="AS76" s="273"/>
      <c r="AT76" s="273"/>
      <c r="AU76" s="273"/>
      <c r="AV76" s="273"/>
      <c r="AW76" s="273"/>
      <c r="AX76" s="273"/>
      <c r="AY76">
        <f>COUNTA($C$76)</f>
        <v>0</v>
      </c>
    </row>
    <row r="77" spans="1:51" ht="24.75" customHeight="1" x14ac:dyDescent="0.15">
      <c r="A77" s="892">
        <v>8</v>
      </c>
      <c r="B77" s="892">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3"/>
      <c r="AI77" s="894"/>
      <c r="AJ77" s="894"/>
      <c r="AK77" s="894"/>
      <c r="AL77" s="270"/>
      <c r="AM77" s="271"/>
      <c r="AN77" s="271"/>
      <c r="AO77" s="272"/>
      <c r="AP77" s="273"/>
      <c r="AQ77" s="273"/>
      <c r="AR77" s="273"/>
      <c r="AS77" s="273"/>
      <c r="AT77" s="273"/>
      <c r="AU77" s="273"/>
      <c r="AV77" s="273"/>
      <c r="AW77" s="273"/>
      <c r="AX77" s="273"/>
      <c r="AY77">
        <f>COUNTA($C$77)</f>
        <v>0</v>
      </c>
    </row>
    <row r="78" spans="1:51" ht="24.75" customHeight="1" x14ac:dyDescent="0.15">
      <c r="A78" s="892">
        <v>9</v>
      </c>
      <c r="B78" s="892">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3"/>
      <c r="AI78" s="894"/>
      <c r="AJ78" s="894"/>
      <c r="AK78" s="894"/>
      <c r="AL78" s="270"/>
      <c r="AM78" s="271"/>
      <c r="AN78" s="271"/>
      <c r="AO78" s="272"/>
      <c r="AP78" s="273"/>
      <c r="AQ78" s="273"/>
      <c r="AR78" s="273"/>
      <c r="AS78" s="273"/>
      <c r="AT78" s="273"/>
      <c r="AU78" s="273"/>
      <c r="AV78" s="273"/>
      <c r="AW78" s="273"/>
      <c r="AX78" s="273"/>
      <c r="AY78">
        <f>COUNTA($C$78)</f>
        <v>0</v>
      </c>
    </row>
    <row r="79" spans="1:51" ht="24.75" customHeight="1" x14ac:dyDescent="0.15">
      <c r="A79" s="892">
        <v>10</v>
      </c>
      <c r="B79" s="892">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3"/>
      <c r="AI79" s="894"/>
      <c r="AJ79" s="894"/>
      <c r="AK79" s="894"/>
      <c r="AL79" s="270"/>
      <c r="AM79" s="271"/>
      <c r="AN79" s="271"/>
      <c r="AO79" s="272"/>
      <c r="AP79" s="273"/>
      <c r="AQ79" s="273"/>
      <c r="AR79" s="273"/>
      <c r="AS79" s="273"/>
      <c r="AT79" s="273"/>
      <c r="AU79" s="273"/>
      <c r="AV79" s="273"/>
      <c r="AW79" s="273"/>
      <c r="AX79" s="273"/>
      <c r="AY79">
        <f>COUNTA($C$79)</f>
        <v>0</v>
      </c>
    </row>
    <row r="80" spans="1:51" ht="24.75" customHeight="1" x14ac:dyDescent="0.15">
      <c r="A80" s="892">
        <v>11</v>
      </c>
      <c r="B80" s="892">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3"/>
      <c r="AI80" s="894"/>
      <c r="AJ80" s="894"/>
      <c r="AK80" s="894"/>
      <c r="AL80" s="270"/>
      <c r="AM80" s="271"/>
      <c r="AN80" s="271"/>
      <c r="AO80" s="272"/>
      <c r="AP80" s="273"/>
      <c r="AQ80" s="273"/>
      <c r="AR80" s="273"/>
      <c r="AS80" s="273"/>
      <c r="AT80" s="273"/>
      <c r="AU80" s="273"/>
      <c r="AV80" s="273"/>
      <c r="AW80" s="273"/>
      <c r="AX80" s="273"/>
      <c r="AY80">
        <f>COUNTA($C$80)</f>
        <v>0</v>
      </c>
    </row>
    <row r="81" spans="1:51" ht="24.75" customHeight="1" x14ac:dyDescent="0.15">
      <c r="A81" s="892">
        <v>12</v>
      </c>
      <c r="B81" s="892">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3"/>
      <c r="AI81" s="894"/>
      <c r="AJ81" s="894"/>
      <c r="AK81" s="894"/>
      <c r="AL81" s="270"/>
      <c r="AM81" s="271"/>
      <c r="AN81" s="271"/>
      <c r="AO81" s="272"/>
      <c r="AP81" s="273"/>
      <c r="AQ81" s="273"/>
      <c r="AR81" s="273"/>
      <c r="AS81" s="273"/>
      <c r="AT81" s="273"/>
      <c r="AU81" s="273"/>
      <c r="AV81" s="273"/>
      <c r="AW81" s="273"/>
      <c r="AX81" s="273"/>
      <c r="AY81">
        <f>COUNTA($C$81)</f>
        <v>0</v>
      </c>
    </row>
    <row r="82" spans="1:51" ht="24.75" customHeight="1" x14ac:dyDescent="0.15">
      <c r="A82" s="892">
        <v>13</v>
      </c>
      <c r="B82" s="892">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3"/>
      <c r="AI82" s="894"/>
      <c r="AJ82" s="894"/>
      <c r="AK82" s="894"/>
      <c r="AL82" s="270"/>
      <c r="AM82" s="271"/>
      <c r="AN82" s="271"/>
      <c r="AO82" s="272"/>
      <c r="AP82" s="273"/>
      <c r="AQ82" s="273"/>
      <c r="AR82" s="273"/>
      <c r="AS82" s="273"/>
      <c r="AT82" s="273"/>
      <c r="AU82" s="273"/>
      <c r="AV82" s="273"/>
      <c r="AW82" s="273"/>
      <c r="AX82" s="273"/>
      <c r="AY82">
        <f>COUNTA($C$82)</f>
        <v>0</v>
      </c>
    </row>
    <row r="83" spans="1:51" ht="24.75" customHeight="1" x14ac:dyDescent="0.15">
      <c r="A83" s="892">
        <v>14</v>
      </c>
      <c r="B83" s="892">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3"/>
      <c r="AI83" s="894"/>
      <c r="AJ83" s="894"/>
      <c r="AK83" s="894"/>
      <c r="AL83" s="270"/>
      <c r="AM83" s="271"/>
      <c r="AN83" s="271"/>
      <c r="AO83" s="272"/>
      <c r="AP83" s="273"/>
      <c r="AQ83" s="273"/>
      <c r="AR83" s="273"/>
      <c r="AS83" s="273"/>
      <c r="AT83" s="273"/>
      <c r="AU83" s="273"/>
      <c r="AV83" s="273"/>
      <c r="AW83" s="273"/>
      <c r="AX83" s="273"/>
      <c r="AY83">
        <f>COUNTA($C$83)</f>
        <v>0</v>
      </c>
    </row>
    <row r="84" spans="1:51" ht="24.75" customHeight="1" x14ac:dyDescent="0.15">
      <c r="A84" s="892">
        <v>15</v>
      </c>
      <c r="B84" s="892">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3"/>
      <c r="AI84" s="894"/>
      <c r="AJ84" s="894"/>
      <c r="AK84" s="894"/>
      <c r="AL84" s="270"/>
      <c r="AM84" s="271"/>
      <c r="AN84" s="271"/>
      <c r="AO84" s="272"/>
      <c r="AP84" s="273"/>
      <c r="AQ84" s="273"/>
      <c r="AR84" s="273"/>
      <c r="AS84" s="273"/>
      <c r="AT84" s="273"/>
      <c r="AU84" s="273"/>
      <c r="AV84" s="273"/>
      <c r="AW84" s="273"/>
      <c r="AX84" s="273"/>
      <c r="AY84">
        <f>COUNTA($C$84)</f>
        <v>0</v>
      </c>
    </row>
    <row r="85" spans="1:51" ht="24.75" customHeight="1" x14ac:dyDescent="0.15">
      <c r="A85" s="892">
        <v>16</v>
      </c>
      <c r="B85" s="892">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3"/>
      <c r="AI85" s="894"/>
      <c r="AJ85" s="894"/>
      <c r="AK85" s="894"/>
      <c r="AL85" s="270"/>
      <c r="AM85" s="271"/>
      <c r="AN85" s="271"/>
      <c r="AO85" s="272"/>
      <c r="AP85" s="273"/>
      <c r="AQ85" s="273"/>
      <c r="AR85" s="273"/>
      <c r="AS85" s="273"/>
      <c r="AT85" s="273"/>
      <c r="AU85" s="273"/>
      <c r="AV85" s="273"/>
      <c r="AW85" s="273"/>
      <c r="AX85" s="273"/>
      <c r="AY85">
        <f>COUNTA($C$85)</f>
        <v>0</v>
      </c>
    </row>
    <row r="86" spans="1:51" ht="24.75" customHeight="1" x14ac:dyDescent="0.15">
      <c r="A86" s="892">
        <v>17</v>
      </c>
      <c r="B86" s="892">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3"/>
      <c r="AI86" s="894"/>
      <c r="AJ86" s="894"/>
      <c r="AK86" s="894"/>
      <c r="AL86" s="270"/>
      <c r="AM86" s="271"/>
      <c r="AN86" s="271"/>
      <c r="AO86" s="272"/>
      <c r="AP86" s="273"/>
      <c r="AQ86" s="273"/>
      <c r="AR86" s="273"/>
      <c r="AS86" s="273"/>
      <c r="AT86" s="273"/>
      <c r="AU86" s="273"/>
      <c r="AV86" s="273"/>
      <c r="AW86" s="273"/>
      <c r="AX86" s="273"/>
      <c r="AY86">
        <f>COUNTA($C$86)</f>
        <v>0</v>
      </c>
    </row>
    <row r="87" spans="1:51" ht="24.75" customHeight="1" x14ac:dyDescent="0.15">
      <c r="A87" s="892">
        <v>18</v>
      </c>
      <c r="B87" s="892">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3"/>
      <c r="AI87" s="894"/>
      <c r="AJ87" s="894"/>
      <c r="AK87" s="894"/>
      <c r="AL87" s="270"/>
      <c r="AM87" s="271"/>
      <c r="AN87" s="271"/>
      <c r="AO87" s="272"/>
      <c r="AP87" s="273"/>
      <c r="AQ87" s="273"/>
      <c r="AR87" s="273"/>
      <c r="AS87" s="273"/>
      <c r="AT87" s="273"/>
      <c r="AU87" s="273"/>
      <c r="AV87" s="273"/>
      <c r="AW87" s="273"/>
      <c r="AX87" s="273"/>
      <c r="AY87">
        <f>COUNTA($C$87)</f>
        <v>0</v>
      </c>
    </row>
    <row r="88" spans="1:51" ht="24.75" customHeight="1" x14ac:dyDescent="0.15">
      <c r="A88" s="892">
        <v>19</v>
      </c>
      <c r="B88" s="892">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3"/>
      <c r="AI88" s="894"/>
      <c r="AJ88" s="894"/>
      <c r="AK88" s="894"/>
      <c r="AL88" s="270"/>
      <c r="AM88" s="271"/>
      <c r="AN88" s="271"/>
      <c r="AO88" s="272"/>
      <c r="AP88" s="273"/>
      <c r="AQ88" s="273"/>
      <c r="AR88" s="273"/>
      <c r="AS88" s="273"/>
      <c r="AT88" s="273"/>
      <c r="AU88" s="273"/>
      <c r="AV88" s="273"/>
      <c r="AW88" s="273"/>
      <c r="AX88" s="273"/>
      <c r="AY88">
        <f>COUNTA($C$88)</f>
        <v>0</v>
      </c>
    </row>
    <row r="89" spans="1:51" ht="24.75" customHeight="1" x14ac:dyDescent="0.15">
      <c r="A89" s="892">
        <v>20</v>
      </c>
      <c r="B89" s="892">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3"/>
      <c r="AI89" s="894"/>
      <c r="AJ89" s="894"/>
      <c r="AK89" s="894"/>
      <c r="AL89" s="270"/>
      <c r="AM89" s="271"/>
      <c r="AN89" s="271"/>
      <c r="AO89" s="272"/>
      <c r="AP89" s="273"/>
      <c r="AQ89" s="273"/>
      <c r="AR89" s="273"/>
      <c r="AS89" s="273"/>
      <c r="AT89" s="273"/>
      <c r="AU89" s="273"/>
      <c r="AV89" s="273"/>
      <c r="AW89" s="273"/>
      <c r="AX89" s="273"/>
      <c r="AY89">
        <f>COUNTA($C$89)</f>
        <v>0</v>
      </c>
    </row>
    <row r="90" spans="1:51" ht="24.75" customHeight="1" x14ac:dyDescent="0.15">
      <c r="A90" s="892">
        <v>21</v>
      </c>
      <c r="B90" s="892">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3"/>
      <c r="AI90" s="894"/>
      <c r="AJ90" s="894"/>
      <c r="AK90" s="894"/>
      <c r="AL90" s="270"/>
      <c r="AM90" s="271"/>
      <c r="AN90" s="271"/>
      <c r="AO90" s="272"/>
      <c r="AP90" s="273"/>
      <c r="AQ90" s="273"/>
      <c r="AR90" s="273"/>
      <c r="AS90" s="273"/>
      <c r="AT90" s="273"/>
      <c r="AU90" s="273"/>
      <c r="AV90" s="273"/>
      <c r="AW90" s="273"/>
      <c r="AX90" s="273"/>
      <c r="AY90">
        <f>COUNTA($C$90)</f>
        <v>0</v>
      </c>
    </row>
    <row r="91" spans="1:51" ht="24.75" customHeight="1" x14ac:dyDescent="0.15">
      <c r="A91" s="892">
        <v>22</v>
      </c>
      <c r="B91" s="892">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3"/>
      <c r="AI91" s="894"/>
      <c r="AJ91" s="894"/>
      <c r="AK91" s="894"/>
      <c r="AL91" s="270"/>
      <c r="AM91" s="271"/>
      <c r="AN91" s="271"/>
      <c r="AO91" s="272"/>
      <c r="AP91" s="273"/>
      <c r="AQ91" s="273"/>
      <c r="AR91" s="273"/>
      <c r="AS91" s="273"/>
      <c r="AT91" s="273"/>
      <c r="AU91" s="273"/>
      <c r="AV91" s="273"/>
      <c r="AW91" s="273"/>
      <c r="AX91" s="273"/>
      <c r="AY91">
        <f>COUNTA($C$91)</f>
        <v>0</v>
      </c>
    </row>
    <row r="92" spans="1:51" ht="24.75" customHeight="1" x14ac:dyDescent="0.15">
      <c r="A92" s="892">
        <v>23</v>
      </c>
      <c r="B92" s="892">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3"/>
      <c r="AI92" s="894"/>
      <c r="AJ92" s="894"/>
      <c r="AK92" s="894"/>
      <c r="AL92" s="270"/>
      <c r="AM92" s="271"/>
      <c r="AN92" s="271"/>
      <c r="AO92" s="272"/>
      <c r="AP92" s="273"/>
      <c r="AQ92" s="273"/>
      <c r="AR92" s="273"/>
      <c r="AS92" s="273"/>
      <c r="AT92" s="273"/>
      <c r="AU92" s="273"/>
      <c r="AV92" s="273"/>
      <c r="AW92" s="273"/>
      <c r="AX92" s="273"/>
      <c r="AY92">
        <f>COUNTA($C$92)</f>
        <v>0</v>
      </c>
    </row>
    <row r="93" spans="1:51" ht="24.75" customHeight="1" x14ac:dyDescent="0.15">
      <c r="A93" s="892">
        <v>24</v>
      </c>
      <c r="B93" s="892">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3"/>
      <c r="AI93" s="894"/>
      <c r="AJ93" s="894"/>
      <c r="AK93" s="894"/>
      <c r="AL93" s="270"/>
      <c r="AM93" s="271"/>
      <c r="AN93" s="271"/>
      <c r="AO93" s="272"/>
      <c r="AP93" s="273"/>
      <c r="AQ93" s="273"/>
      <c r="AR93" s="273"/>
      <c r="AS93" s="273"/>
      <c r="AT93" s="273"/>
      <c r="AU93" s="273"/>
      <c r="AV93" s="273"/>
      <c r="AW93" s="273"/>
      <c r="AX93" s="273"/>
      <c r="AY93">
        <f>COUNTA($C$93)</f>
        <v>0</v>
      </c>
    </row>
    <row r="94" spans="1:51" ht="24.75" customHeight="1" x14ac:dyDescent="0.15">
      <c r="A94" s="892">
        <v>25</v>
      </c>
      <c r="B94" s="892">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3"/>
      <c r="AI94" s="894"/>
      <c r="AJ94" s="894"/>
      <c r="AK94" s="894"/>
      <c r="AL94" s="270"/>
      <c r="AM94" s="271"/>
      <c r="AN94" s="271"/>
      <c r="AO94" s="272"/>
      <c r="AP94" s="273"/>
      <c r="AQ94" s="273"/>
      <c r="AR94" s="273"/>
      <c r="AS94" s="273"/>
      <c r="AT94" s="273"/>
      <c r="AU94" s="273"/>
      <c r="AV94" s="273"/>
      <c r="AW94" s="273"/>
      <c r="AX94" s="273"/>
      <c r="AY94">
        <f>COUNTA($C$94)</f>
        <v>0</v>
      </c>
    </row>
    <row r="95" spans="1:51" ht="24.75" customHeight="1" x14ac:dyDescent="0.15">
      <c r="A95" s="892">
        <v>26</v>
      </c>
      <c r="B95" s="892">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3"/>
      <c r="AI95" s="894"/>
      <c r="AJ95" s="894"/>
      <c r="AK95" s="894"/>
      <c r="AL95" s="270"/>
      <c r="AM95" s="271"/>
      <c r="AN95" s="271"/>
      <c r="AO95" s="272"/>
      <c r="AP95" s="273"/>
      <c r="AQ95" s="273"/>
      <c r="AR95" s="273"/>
      <c r="AS95" s="273"/>
      <c r="AT95" s="273"/>
      <c r="AU95" s="273"/>
      <c r="AV95" s="273"/>
      <c r="AW95" s="273"/>
      <c r="AX95" s="273"/>
      <c r="AY95">
        <f>COUNTA($C$95)</f>
        <v>0</v>
      </c>
    </row>
    <row r="96" spans="1:51" ht="24.75" customHeight="1" x14ac:dyDescent="0.15">
      <c r="A96" s="892">
        <v>27</v>
      </c>
      <c r="B96" s="892">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3"/>
      <c r="AI96" s="894"/>
      <c r="AJ96" s="894"/>
      <c r="AK96" s="894"/>
      <c r="AL96" s="270"/>
      <c r="AM96" s="271"/>
      <c r="AN96" s="271"/>
      <c r="AO96" s="272"/>
      <c r="AP96" s="273"/>
      <c r="AQ96" s="273"/>
      <c r="AR96" s="273"/>
      <c r="AS96" s="273"/>
      <c r="AT96" s="273"/>
      <c r="AU96" s="273"/>
      <c r="AV96" s="273"/>
      <c r="AW96" s="273"/>
      <c r="AX96" s="273"/>
      <c r="AY96">
        <f>COUNTA($C$96)</f>
        <v>0</v>
      </c>
    </row>
    <row r="97" spans="1:51" ht="24.75" customHeight="1" x14ac:dyDescent="0.15">
      <c r="A97" s="892">
        <v>28</v>
      </c>
      <c r="B97" s="892">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3"/>
      <c r="AI97" s="894"/>
      <c r="AJ97" s="894"/>
      <c r="AK97" s="894"/>
      <c r="AL97" s="270"/>
      <c r="AM97" s="271"/>
      <c r="AN97" s="271"/>
      <c r="AO97" s="272"/>
      <c r="AP97" s="273"/>
      <c r="AQ97" s="273"/>
      <c r="AR97" s="273"/>
      <c r="AS97" s="273"/>
      <c r="AT97" s="273"/>
      <c r="AU97" s="273"/>
      <c r="AV97" s="273"/>
      <c r="AW97" s="273"/>
      <c r="AX97" s="273"/>
      <c r="AY97">
        <f>COUNTA($C$97)</f>
        <v>0</v>
      </c>
    </row>
    <row r="98" spans="1:51" ht="24.75" customHeight="1" x14ac:dyDescent="0.15">
      <c r="A98" s="892">
        <v>29</v>
      </c>
      <c r="B98" s="892">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3"/>
      <c r="AI98" s="894"/>
      <c r="AJ98" s="894"/>
      <c r="AK98" s="894"/>
      <c r="AL98" s="270"/>
      <c r="AM98" s="271"/>
      <c r="AN98" s="271"/>
      <c r="AO98" s="272"/>
      <c r="AP98" s="273"/>
      <c r="AQ98" s="273"/>
      <c r="AR98" s="273"/>
      <c r="AS98" s="273"/>
      <c r="AT98" s="273"/>
      <c r="AU98" s="273"/>
      <c r="AV98" s="273"/>
      <c r="AW98" s="273"/>
      <c r="AX98" s="273"/>
      <c r="AY98">
        <f>COUNTA($C$98)</f>
        <v>0</v>
      </c>
    </row>
    <row r="99" spans="1:51" ht="24.75" customHeight="1" x14ac:dyDescent="0.15">
      <c r="A99" s="892">
        <v>30</v>
      </c>
      <c r="B99" s="892">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3"/>
      <c r="AI99" s="894"/>
      <c r="AJ99" s="894"/>
      <c r="AK99" s="894"/>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892">
        <v>1</v>
      </c>
      <c r="B103" s="892">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3"/>
      <c r="AI103" s="894"/>
      <c r="AJ103" s="894"/>
      <c r="AK103" s="894"/>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2">
        <v>2</v>
      </c>
      <c r="B104" s="892">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3"/>
      <c r="AI104" s="894"/>
      <c r="AJ104" s="894"/>
      <c r="AK104" s="894"/>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2">
        <v>3</v>
      </c>
      <c r="B105" s="892">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3"/>
      <c r="AI105" s="894"/>
      <c r="AJ105" s="894"/>
      <c r="AK105" s="894"/>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2">
        <v>4</v>
      </c>
      <c r="B106" s="892">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3"/>
      <c r="AI106" s="894"/>
      <c r="AJ106" s="894"/>
      <c r="AK106" s="894"/>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2">
        <v>5</v>
      </c>
      <c r="B107" s="892">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3"/>
      <c r="AI107" s="894"/>
      <c r="AJ107" s="894"/>
      <c r="AK107" s="894"/>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2">
        <v>6</v>
      </c>
      <c r="B108" s="892">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3"/>
      <c r="AI108" s="894"/>
      <c r="AJ108" s="894"/>
      <c r="AK108" s="894"/>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2">
        <v>7</v>
      </c>
      <c r="B109" s="892">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3"/>
      <c r="AI109" s="894"/>
      <c r="AJ109" s="894"/>
      <c r="AK109" s="894"/>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2">
        <v>8</v>
      </c>
      <c r="B110" s="892">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3"/>
      <c r="AI110" s="894"/>
      <c r="AJ110" s="894"/>
      <c r="AK110" s="894"/>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2">
        <v>9</v>
      </c>
      <c r="B111" s="892">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3"/>
      <c r="AI111" s="894"/>
      <c r="AJ111" s="894"/>
      <c r="AK111" s="894"/>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2">
        <v>10</v>
      </c>
      <c r="B112" s="892">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3"/>
      <c r="AI112" s="894"/>
      <c r="AJ112" s="894"/>
      <c r="AK112" s="894"/>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2">
        <v>11</v>
      </c>
      <c r="B113" s="892">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3"/>
      <c r="AI113" s="894"/>
      <c r="AJ113" s="894"/>
      <c r="AK113" s="894"/>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2">
        <v>12</v>
      </c>
      <c r="B114" s="892">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3"/>
      <c r="AI114" s="894"/>
      <c r="AJ114" s="894"/>
      <c r="AK114" s="894"/>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2">
        <v>13</v>
      </c>
      <c r="B115" s="892">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3"/>
      <c r="AI115" s="894"/>
      <c r="AJ115" s="894"/>
      <c r="AK115" s="894"/>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2">
        <v>14</v>
      </c>
      <c r="B116" s="892">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3"/>
      <c r="AI116" s="894"/>
      <c r="AJ116" s="894"/>
      <c r="AK116" s="894"/>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2">
        <v>15</v>
      </c>
      <c r="B117" s="892">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3"/>
      <c r="AI117" s="894"/>
      <c r="AJ117" s="894"/>
      <c r="AK117" s="894"/>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2">
        <v>16</v>
      </c>
      <c r="B118" s="892">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3"/>
      <c r="AI118" s="894"/>
      <c r="AJ118" s="894"/>
      <c r="AK118" s="894"/>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2">
        <v>17</v>
      </c>
      <c r="B119" s="892">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3"/>
      <c r="AI119" s="894"/>
      <c r="AJ119" s="894"/>
      <c r="AK119" s="894"/>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2">
        <v>18</v>
      </c>
      <c r="B120" s="892">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3"/>
      <c r="AI120" s="894"/>
      <c r="AJ120" s="894"/>
      <c r="AK120" s="894"/>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2">
        <v>19</v>
      </c>
      <c r="B121" s="892">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3"/>
      <c r="AI121" s="894"/>
      <c r="AJ121" s="894"/>
      <c r="AK121" s="894"/>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2">
        <v>20</v>
      </c>
      <c r="B122" s="892">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3"/>
      <c r="AI122" s="894"/>
      <c r="AJ122" s="894"/>
      <c r="AK122" s="894"/>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2">
        <v>21</v>
      </c>
      <c r="B123" s="892">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3"/>
      <c r="AI123" s="894"/>
      <c r="AJ123" s="894"/>
      <c r="AK123" s="894"/>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2">
        <v>22</v>
      </c>
      <c r="B124" s="892">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3"/>
      <c r="AI124" s="894"/>
      <c r="AJ124" s="894"/>
      <c r="AK124" s="894"/>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2">
        <v>23</v>
      </c>
      <c r="B125" s="892">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3"/>
      <c r="AI125" s="894"/>
      <c r="AJ125" s="894"/>
      <c r="AK125" s="894"/>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2">
        <v>24</v>
      </c>
      <c r="B126" s="892">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3"/>
      <c r="AI126" s="894"/>
      <c r="AJ126" s="894"/>
      <c r="AK126" s="894"/>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2">
        <v>25</v>
      </c>
      <c r="B127" s="892">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3"/>
      <c r="AI127" s="894"/>
      <c r="AJ127" s="894"/>
      <c r="AK127" s="894"/>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2">
        <v>26</v>
      </c>
      <c r="B128" s="892">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3"/>
      <c r="AI128" s="894"/>
      <c r="AJ128" s="894"/>
      <c r="AK128" s="894"/>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2">
        <v>27</v>
      </c>
      <c r="B129" s="892">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3"/>
      <c r="AI129" s="894"/>
      <c r="AJ129" s="894"/>
      <c r="AK129" s="894"/>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2">
        <v>28</v>
      </c>
      <c r="B130" s="892">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3"/>
      <c r="AI130" s="894"/>
      <c r="AJ130" s="894"/>
      <c r="AK130" s="894"/>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2">
        <v>29</v>
      </c>
      <c r="B131" s="892">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3"/>
      <c r="AI131" s="894"/>
      <c r="AJ131" s="894"/>
      <c r="AK131" s="894"/>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2">
        <v>30</v>
      </c>
      <c r="B132" s="892">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3"/>
      <c r="AI132" s="894"/>
      <c r="AJ132" s="894"/>
      <c r="AK132" s="894"/>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892">
        <v>1</v>
      </c>
      <c r="B136" s="892">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3"/>
      <c r="AI136" s="894"/>
      <c r="AJ136" s="894"/>
      <c r="AK136" s="894"/>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2">
        <v>2</v>
      </c>
      <c r="B137" s="892">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3"/>
      <c r="AI137" s="894"/>
      <c r="AJ137" s="894"/>
      <c r="AK137" s="894"/>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2">
        <v>3</v>
      </c>
      <c r="B138" s="892">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3"/>
      <c r="AI138" s="894"/>
      <c r="AJ138" s="894"/>
      <c r="AK138" s="894"/>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2">
        <v>4</v>
      </c>
      <c r="B139" s="892">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3"/>
      <c r="AI139" s="894"/>
      <c r="AJ139" s="894"/>
      <c r="AK139" s="894"/>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2">
        <v>5</v>
      </c>
      <c r="B140" s="892">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3"/>
      <c r="AI140" s="894"/>
      <c r="AJ140" s="894"/>
      <c r="AK140" s="894"/>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2">
        <v>6</v>
      </c>
      <c r="B141" s="892">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3"/>
      <c r="AI141" s="894"/>
      <c r="AJ141" s="894"/>
      <c r="AK141" s="894"/>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2">
        <v>7</v>
      </c>
      <c r="B142" s="892">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3"/>
      <c r="AI142" s="894"/>
      <c r="AJ142" s="894"/>
      <c r="AK142" s="894"/>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2">
        <v>8</v>
      </c>
      <c r="B143" s="892">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3"/>
      <c r="AI143" s="894"/>
      <c r="AJ143" s="894"/>
      <c r="AK143" s="894"/>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2">
        <v>9</v>
      </c>
      <c r="B144" s="892">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3"/>
      <c r="AI144" s="894"/>
      <c r="AJ144" s="894"/>
      <c r="AK144" s="894"/>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2">
        <v>10</v>
      </c>
      <c r="B145" s="892">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3"/>
      <c r="AI145" s="894"/>
      <c r="AJ145" s="894"/>
      <c r="AK145" s="894"/>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2">
        <v>11</v>
      </c>
      <c r="B146" s="892">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3"/>
      <c r="AI146" s="894"/>
      <c r="AJ146" s="894"/>
      <c r="AK146" s="894"/>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2">
        <v>12</v>
      </c>
      <c r="B147" s="892">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3"/>
      <c r="AI147" s="894"/>
      <c r="AJ147" s="894"/>
      <c r="AK147" s="894"/>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2">
        <v>13</v>
      </c>
      <c r="B148" s="892">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3"/>
      <c r="AI148" s="894"/>
      <c r="AJ148" s="894"/>
      <c r="AK148" s="894"/>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2">
        <v>14</v>
      </c>
      <c r="B149" s="892">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3"/>
      <c r="AI149" s="894"/>
      <c r="AJ149" s="894"/>
      <c r="AK149" s="894"/>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2">
        <v>15</v>
      </c>
      <c r="B150" s="892">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3"/>
      <c r="AI150" s="894"/>
      <c r="AJ150" s="894"/>
      <c r="AK150" s="894"/>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2">
        <v>16</v>
      </c>
      <c r="B151" s="892">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3"/>
      <c r="AI151" s="894"/>
      <c r="AJ151" s="894"/>
      <c r="AK151" s="894"/>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2">
        <v>17</v>
      </c>
      <c r="B152" s="892">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3"/>
      <c r="AI152" s="894"/>
      <c r="AJ152" s="894"/>
      <c r="AK152" s="894"/>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2">
        <v>18</v>
      </c>
      <c r="B153" s="892">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3"/>
      <c r="AI153" s="894"/>
      <c r="AJ153" s="894"/>
      <c r="AK153" s="894"/>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2">
        <v>19</v>
      </c>
      <c r="B154" s="892">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3"/>
      <c r="AI154" s="894"/>
      <c r="AJ154" s="894"/>
      <c r="AK154" s="894"/>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2">
        <v>20</v>
      </c>
      <c r="B155" s="892">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3"/>
      <c r="AI155" s="894"/>
      <c r="AJ155" s="894"/>
      <c r="AK155" s="894"/>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2">
        <v>21</v>
      </c>
      <c r="B156" s="892">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3"/>
      <c r="AI156" s="894"/>
      <c r="AJ156" s="894"/>
      <c r="AK156" s="894"/>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2">
        <v>22</v>
      </c>
      <c r="B157" s="892">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3"/>
      <c r="AI157" s="894"/>
      <c r="AJ157" s="894"/>
      <c r="AK157" s="894"/>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2">
        <v>23</v>
      </c>
      <c r="B158" s="892">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3"/>
      <c r="AI158" s="894"/>
      <c r="AJ158" s="894"/>
      <c r="AK158" s="894"/>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2">
        <v>24</v>
      </c>
      <c r="B159" s="892">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3"/>
      <c r="AI159" s="894"/>
      <c r="AJ159" s="894"/>
      <c r="AK159" s="894"/>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2">
        <v>25</v>
      </c>
      <c r="B160" s="892">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3"/>
      <c r="AI160" s="894"/>
      <c r="AJ160" s="894"/>
      <c r="AK160" s="894"/>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2">
        <v>26</v>
      </c>
      <c r="B161" s="892">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3"/>
      <c r="AI161" s="894"/>
      <c r="AJ161" s="894"/>
      <c r="AK161" s="894"/>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2">
        <v>27</v>
      </c>
      <c r="B162" s="892">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3"/>
      <c r="AI162" s="894"/>
      <c r="AJ162" s="894"/>
      <c r="AK162" s="894"/>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2">
        <v>28</v>
      </c>
      <c r="B163" s="892">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3"/>
      <c r="AI163" s="894"/>
      <c r="AJ163" s="894"/>
      <c r="AK163" s="894"/>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2">
        <v>29</v>
      </c>
      <c r="B164" s="892">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3"/>
      <c r="AI164" s="894"/>
      <c r="AJ164" s="894"/>
      <c r="AK164" s="894"/>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2">
        <v>30</v>
      </c>
      <c r="B165" s="892">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3"/>
      <c r="AI165" s="894"/>
      <c r="AJ165" s="894"/>
      <c r="AK165" s="894"/>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892">
        <v>1</v>
      </c>
      <c r="B169" s="892">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3"/>
      <c r="AI169" s="894"/>
      <c r="AJ169" s="894"/>
      <c r="AK169" s="894"/>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2">
        <v>2</v>
      </c>
      <c r="B170" s="892">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3"/>
      <c r="AI170" s="894"/>
      <c r="AJ170" s="894"/>
      <c r="AK170" s="894"/>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2">
        <v>3</v>
      </c>
      <c r="B171" s="892">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3"/>
      <c r="AI171" s="894"/>
      <c r="AJ171" s="894"/>
      <c r="AK171" s="894"/>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2">
        <v>4</v>
      </c>
      <c r="B172" s="892">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3"/>
      <c r="AI172" s="894"/>
      <c r="AJ172" s="894"/>
      <c r="AK172" s="894"/>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2">
        <v>5</v>
      </c>
      <c r="B173" s="892">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3"/>
      <c r="AI173" s="894"/>
      <c r="AJ173" s="894"/>
      <c r="AK173" s="894"/>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2">
        <v>6</v>
      </c>
      <c r="B174" s="892">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3"/>
      <c r="AI174" s="894"/>
      <c r="AJ174" s="894"/>
      <c r="AK174" s="894"/>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2">
        <v>7</v>
      </c>
      <c r="B175" s="892">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3"/>
      <c r="AI175" s="894"/>
      <c r="AJ175" s="894"/>
      <c r="AK175" s="894"/>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2">
        <v>8</v>
      </c>
      <c r="B176" s="892">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3"/>
      <c r="AI176" s="894"/>
      <c r="AJ176" s="894"/>
      <c r="AK176" s="894"/>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2">
        <v>9</v>
      </c>
      <c r="B177" s="892">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3"/>
      <c r="AI177" s="894"/>
      <c r="AJ177" s="894"/>
      <c r="AK177" s="894"/>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2">
        <v>10</v>
      </c>
      <c r="B178" s="892">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3"/>
      <c r="AI178" s="894"/>
      <c r="AJ178" s="894"/>
      <c r="AK178" s="894"/>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2">
        <v>11</v>
      </c>
      <c r="B179" s="892">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3"/>
      <c r="AI179" s="894"/>
      <c r="AJ179" s="894"/>
      <c r="AK179" s="894"/>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2">
        <v>12</v>
      </c>
      <c r="B180" s="892">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3"/>
      <c r="AI180" s="894"/>
      <c r="AJ180" s="894"/>
      <c r="AK180" s="894"/>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2">
        <v>13</v>
      </c>
      <c r="B181" s="892">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3"/>
      <c r="AI181" s="894"/>
      <c r="AJ181" s="894"/>
      <c r="AK181" s="894"/>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2">
        <v>14</v>
      </c>
      <c r="B182" s="892">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3"/>
      <c r="AI182" s="894"/>
      <c r="AJ182" s="894"/>
      <c r="AK182" s="894"/>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2">
        <v>15</v>
      </c>
      <c r="B183" s="892">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3"/>
      <c r="AI183" s="894"/>
      <c r="AJ183" s="894"/>
      <c r="AK183" s="894"/>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2">
        <v>16</v>
      </c>
      <c r="B184" s="892">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3"/>
      <c r="AI184" s="894"/>
      <c r="AJ184" s="894"/>
      <c r="AK184" s="894"/>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2">
        <v>17</v>
      </c>
      <c r="B185" s="892">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3"/>
      <c r="AI185" s="894"/>
      <c r="AJ185" s="894"/>
      <c r="AK185" s="894"/>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2">
        <v>18</v>
      </c>
      <c r="B186" s="892">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3"/>
      <c r="AI186" s="894"/>
      <c r="AJ186" s="894"/>
      <c r="AK186" s="894"/>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2">
        <v>19</v>
      </c>
      <c r="B187" s="892">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3"/>
      <c r="AI187" s="894"/>
      <c r="AJ187" s="894"/>
      <c r="AK187" s="894"/>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2">
        <v>20</v>
      </c>
      <c r="B188" s="892">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3"/>
      <c r="AI188" s="894"/>
      <c r="AJ188" s="894"/>
      <c r="AK188" s="894"/>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2">
        <v>21</v>
      </c>
      <c r="B189" s="892">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3"/>
      <c r="AI189" s="894"/>
      <c r="AJ189" s="894"/>
      <c r="AK189" s="894"/>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2">
        <v>22</v>
      </c>
      <c r="B190" s="892">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3"/>
      <c r="AI190" s="894"/>
      <c r="AJ190" s="894"/>
      <c r="AK190" s="894"/>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2">
        <v>23</v>
      </c>
      <c r="B191" s="892">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3"/>
      <c r="AI191" s="894"/>
      <c r="AJ191" s="894"/>
      <c r="AK191" s="894"/>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2">
        <v>24</v>
      </c>
      <c r="B192" s="892">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3"/>
      <c r="AI192" s="894"/>
      <c r="AJ192" s="894"/>
      <c r="AK192" s="894"/>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2">
        <v>25</v>
      </c>
      <c r="B193" s="892">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3"/>
      <c r="AI193" s="894"/>
      <c r="AJ193" s="894"/>
      <c r="AK193" s="894"/>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2">
        <v>26</v>
      </c>
      <c r="B194" s="892">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3"/>
      <c r="AI194" s="894"/>
      <c r="AJ194" s="894"/>
      <c r="AK194" s="894"/>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2">
        <v>27</v>
      </c>
      <c r="B195" s="892">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3"/>
      <c r="AI195" s="894"/>
      <c r="AJ195" s="894"/>
      <c r="AK195" s="894"/>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2">
        <v>28</v>
      </c>
      <c r="B196" s="892">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3"/>
      <c r="AI196" s="894"/>
      <c r="AJ196" s="894"/>
      <c r="AK196" s="894"/>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2">
        <v>29</v>
      </c>
      <c r="B197" s="892">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3"/>
      <c r="AI197" s="894"/>
      <c r="AJ197" s="894"/>
      <c r="AK197" s="894"/>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2">
        <v>30</v>
      </c>
      <c r="B198" s="892">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3"/>
      <c r="AI198" s="894"/>
      <c r="AJ198" s="894"/>
      <c r="AK198" s="894"/>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892">
        <v>1</v>
      </c>
      <c r="B202" s="892">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3"/>
      <c r="AI202" s="894"/>
      <c r="AJ202" s="894"/>
      <c r="AK202" s="894"/>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2">
        <v>2</v>
      </c>
      <c r="B203" s="892">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3"/>
      <c r="AI203" s="894"/>
      <c r="AJ203" s="894"/>
      <c r="AK203" s="894"/>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2">
        <v>3</v>
      </c>
      <c r="B204" s="892">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3"/>
      <c r="AI204" s="894"/>
      <c r="AJ204" s="894"/>
      <c r="AK204" s="894"/>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2">
        <v>4</v>
      </c>
      <c r="B205" s="892">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3"/>
      <c r="AI205" s="894"/>
      <c r="AJ205" s="894"/>
      <c r="AK205" s="894"/>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2">
        <v>5</v>
      </c>
      <c r="B206" s="892">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3"/>
      <c r="AI206" s="894"/>
      <c r="AJ206" s="894"/>
      <c r="AK206" s="894"/>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2">
        <v>6</v>
      </c>
      <c r="B207" s="892">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3"/>
      <c r="AI207" s="894"/>
      <c r="AJ207" s="894"/>
      <c r="AK207" s="894"/>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2">
        <v>7</v>
      </c>
      <c r="B208" s="892">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3"/>
      <c r="AI208" s="894"/>
      <c r="AJ208" s="894"/>
      <c r="AK208" s="894"/>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2">
        <v>8</v>
      </c>
      <c r="B209" s="892">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3"/>
      <c r="AI209" s="894"/>
      <c r="AJ209" s="894"/>
      <c r="AK209" s="894"/>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2">
        <v>9</v>
      </c>
      <c r="B210" s="892">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3"/>
      <c r="AI210" s="894"/>
      <c r="AJ210" s="894"/>
      <c r="AK210" s="894"/>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2">
        <v>10</v>
      </c>
      <c r="B211" s="892">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3"/>
      <c r="AI211" s="894"/>
      <c r="AJ211" s="894"/>
      <c r="AK211" s="894"/>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2">
        <v>11</v>
      </c>
      <c r="B212" s="892">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3"/>
      <c r="AI212" s="894"/>
      <c r="AJ212" s="894"/>
      <c r="AK212" s="894"/>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2">
        <v>12</v>
      </c>
      <c r="B213" s="892">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3"/>
      <c r="AI213" s="894"/>
      <c r="AJ213" s="894"/>
      <c r="AK213" s="894"/>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2">
        <v>13</v>
      </c>
      <c r="B214" s="892">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3"/>
      <c r="AI214" s="894"/>
      <c r="AJ214" s="894"/>
      <c r="AK214" s="894"/>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2">
        <v>14</v>
      </c>
      <c r="B215" s="892">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3"/>
      <c r="AI215" s="894"/>
      <c r="AJ215" s="894"/>
      <c r="AK215" s="894"/>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2">
        <v>15</v>
      </c>
      <c r="B216" s="892">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3"/>
      <c r="AI216" s="894"/>
      <c r="AJ216" s="894"/>
      <c r="AK216" s="894"/>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2">
        <v>16</v>
      </c>
      <c r="B217" s="892">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3"/>
      <c r="AI217" s="894"/>
      <c r="AJ217" s="894"/>
      <c r="AK217" s="894"/>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2">
        <v>17</v>
      </c>
      <c r="B218" s="892">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3"/>
      <c r="AI218" s="894"/>
      <c r="AJ218" s="894"/>
      <c r="AK218" s="894"/>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2">
        <v>18</v>
      </c>
      <c r="B219" s="892">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3"/>
      <c r="AI219" s="894"/>
      <c r="AJ219" s="894"/>
      <c r="AK219" s="894"/>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2">
        <v>19</v>
      </c>
      <c r="B220" s="892">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3"/>
      <c r="AI220" s="894"/>
      <c r="AJ220" s="894"/>
      <c r="AK220" s="894"/>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2">
        <v>20</v>
      </c>
      <c r="B221" s="892">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3"/>
      <c r="AI221" s="894"/>
      <c r="AJ221" s="894"/>
      <c r="AK221" s="894"/>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2">
        <v>21</v>
      </c>
      <c r="B222" s="892">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3"/>
      <c r="AI222" s="894"/>
      <c r="AJ222" s="894"/>
      <c r="AK222" s="894"/>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2">
        <v>22</v>
      </c>
      <c r="B223" s="892">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3"/>
      <c r="AI223" s="894"/>
      <c r="AJ223" s="894"/>
      <c r="AK223" s="894"/>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2">
        <v>23</v>
      </c>
      <c r="B224" s="892">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3"/>
      <c r="AI224" s="894"/>
      <c r="AJ224" s="894"/>
      <c r="AK224" s="894"/>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2">
        <v>24</v>
      </c>
      <c r="B225" s="892">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3"/>
      <c r="AI225" s="894"/>
      <c r="AJ225" s="894"/>
      <c r="AK225" s="894"/>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2">
        <v>25</v>
      </c>
      <c r="B226" s="892">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3"/>
      <c r="AI226" s="894"/>
      <c r="AJ226" s="894"/>
      <c r="AK226" s="894"/>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2">
        <v>26</v>
      </c>
      <c r="B227" s="892">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3"/>
      <c r="AI227" s="894"/>
      <c r="AJ227" s="894"/>
      <c r="AK227" s="894"/>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2">
        <v>27</v>
      </c>
      <c r="B228" s="892">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3"/>
      <c r="AI228" s="894"/>
      <c r="AJ228" s="894"/>
      <c r="AK228" s="894"/>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2">
        <v>28</v>
      </c>
      <c r="B229" s="892">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3"/>
      <c r="AI229" s="894"/>
      <c r="AJ229" s="894"/>
      <c r="AK229" s="894"/>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2">
        <v>29</v>
      </c>
      <c r="B230" s="892">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3"/>
      <c r="AI230" s="894"/>
      <c r="AJ230" s="894"/>
      <c r="AK230" s="894"/>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2">
        <v>30</v>
      </c>
      <c r="B231" s="892">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3"/>
      <c r="AI231" s="894"/>
      <c r="AJ231" s="894"/>
      <c r="AK231" s="894"/>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892">
        <v>1</v>
      </c>
      <c r="B235" s="892">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3"/>
      <c r="AI235" s="894"/>
      <c r="AJ235" s="894"/>
      <c r="AK235" s="894"/>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2">
        <v>2</v>
      </c>
      <c r="B236" s="892">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3"/>
      <c r="AI236" s="894"/>
      <c r="AJ236" s="894"/>
      <c r="AK236" s="894"/>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2">
        <v>3</v>
      </c>
      <c r="B237" s="892">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3"/>
      <c r="AI237" s="894"/>
      <c r="AJ237" s="894"/>
      <c r="AK237" s="894"/>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2">
        <v>4</v>
      </c>
      <c r="B238" s="892">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3"/>
      <c r="AI238" s="894"/>
      <c r="AJ238" s="894"/>
      <c r="AK238" s="894"/>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2">
        <v>5</v>
      </c>
      <c r="B239" s="892">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3"/>
      <c r="AI239" s="894"/>
      <c r="AJ239" s="894"/>
      <c r="AK239" s="894"/>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2">
        <v>6</v>
      </c>
      <c r="B240" s="892">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3"/>
      <c r="AI240" s="894"/>
      <c r="AJ240" s="894"/>
      <c r="AK240" s="894"/>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2">
        <v>7</v>
      </c>
      <c r="B241" s="892">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3"/>
      <c r="AI241" s="894"/>
      <c r="AJ241" s="894"/>
      <c r="AK241" s="894"/>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2">
        <v>8</v>
      </c>
      <c r="B242" s="892">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3"/>
      <c r="AI242" s="894"/>
      <c r="AJ242" s="894"/>
      <c r="AK242" s="894"/>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2">
        <v>9</v>
      </c>
      <c r="B243" s="892">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3"/>
      <c r="AI243" s="894"/>
      <c r="AJ243" s="894"/>
      <c r="AK243" s="894"/>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2">
        <v>10</v>
      </c>
      <c r="B244" s="892">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3"/>
      <c r="AI244" s="894"/>
      <c r="AJ244" s="894"/>
      <c r="AK244" s="894"/>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2">
        <v>11</v>
      </c>
      <c r="B245" s="892">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3"/>
      <c r="AI245" s="894"/>
      <c r="AJ245" s="894"/>
      <c r="AK245" s="894"/>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2">
        <v>12</v>
      </c>
      <c r="B246" s="892">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3"/>
      <c r="AI246" s="894"/>
      <c r="AJ246" s="894"/>
      <c r="AK246" s="894"/>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2">
        <v>13</v>
      </c>
      <c r="B247" s="892">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3"/>
      <c r="AI247" s="894"/>
      <c r="AJ247" s="894"/>
      <c r="AK247" s="894"/>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2">
        <v>14</v>
      </c>
      <c r="B248" s="892">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3"/>
      <c r="AI248" s="894"/>
      <c r="AJ248" s="894"/>
      <c r="AK248" s="894"/>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2">
        <v>15</v>
      </c>
      <c r="B249" s="892">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3"/>
      <c r="AI249" s="894"/>
      <c r="AJ249" s="894"/>
      <c r="AK249" s="894"/>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2">
        <v>16</v>
      </c>
      <c r="B250" s="892">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3"/>
      <c r="AI250" s="894"/>
      <c r="AJ250" s="894"/>
      <c r="AK250" s="894"/>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2">
        <v>17</v>
      </c>
      <c r="B251" s="892">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3"/>
      <c r="AI251" s="894"/>
      <c r="AJ251" s="894"/>
      <c r="AK251" s="894"/>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2">
        <v>18</v>
      </c>
      <c r="B252" s="892">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3"/>
      <c r="AI252" s="894"/>
      <c r="AJ252" s="894"/>
      <c r="AK252" s="894"/>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2">
        <v>19</v>
      </c>
      <c r="B253" s="892">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3"/>
      <c r="AI253" s="894"/>
      <c r="AJ253" s="894"/>
      <c r="AK253" s="894"/>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2">
        <v>20</v>
      </c>
      <c r="B254" s="892">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3"/>
      <c r="AI254" s="894"/>
      <c r="AJ254" s="894"/>
      <c r="AK254" s="894"/>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2">
        <v>21</v>
      </c>
      <c r="B255" s="892">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3"/>
      <c r="AI255" s="894"/>
      <c r="AJ255" s="894"/>
      <c r="AK255" s="894"/>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2">
        <v>22</v>
      </c>
      <c r="B256" s="892">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3"/>
      <c r="AI256" s="894"/>
      <c r="AJ256" s="894"/>
      <c r="AK256" s="894"/>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2">
        <v>23</v>
      </c>
      <c r="B257" s="892">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3"/>
      <c r="AI257" s="894"/>
      <c r="AJ257" s="894"/>
      <c r="AK257" s="894"/>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2">
        <v>24</v>
      </c>
      <c r="B258" s="892">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3"/>
      <c r="AI258" s="894"/>
      <c r="AJ258" s="894"/>
      <c r="AK258" s="894"/>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2">
        <v>25</v>
      </c>
      <c r="B259" s="892">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3"/>
      <c r="AI259" s="894"/>
      <c r="AJ259" s="894"/>
      <c r="AK259" s="894"/>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2">
        <v>26</v>
      </c>
      <c r="B260" s="892">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3"/>
      <c r="AI260" s="894"/>
      <c r="AJ260" s="894"/>
      <c r="AK260" s="894"/>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2">
        <v>27</v>
      </c>
      <c r="B261" s="892">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3"/>
      <c r="AI261" s="894"/>
      <c r="AJ261" s="894"/>
      <c r="AK261" s="894"/>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2">
        <v>28</v>
      </c>
      <c r="B262" s="892">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3"/>
      <c r="AI262" s="894"/>
      <c r="AJ262" s="894"/>
      <c r="AK262" s="894"/>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2">
        <v>29</v>
      </c>
      <c r="B263" s="892">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3"/>
      <c r="AI263" s="894"/>
      <c r="AJ263" s="894"/>
      <c r="AK263" s="894"/>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2">
        <v>30</v>
      </c>
      <c r="B264" s="892">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3"/>
      <c r="AI264" s="894"/>
      <c r="AJ264" s="894"/>
      <c r="AK264" s="894"/>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892">
        <v>1</v>
      </c>
      <c r="B268" s="892">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3"/>
      <c r="AI268" s="894"/>
      <c r="AJ268" s="894"/>
      <c r="AK268" s="894"/>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2">
        <v>2</v>
      </c>
      <c r="B269" s="892">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3"/>
      <c r="AI269" s="894"/>
      <c r="AJ269" s="894"/>
      <c r="AK269" s="894"/>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2">
        <v>3</v>
      </c>
      <c r="B270" s="892">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3"/>
      <c r="AI270" s="894"/>
      <c r="AJ270" s="894"/>
      <c r="AK270" s="894"/>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2">
        <v>4</v>
      </c>
      <c r="B271" s="892">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3"/>
      <c r="AI271" s="894"/>
      <c r="AJ271" s="894"/>
      <c r="AK271" s="894"/>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2">
        <v>5</v>
      </c>
      <c r="B272" s="892">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3"/>
      <c r="AI272" s="894"/>
      <c r="AJ272" s="894"/>
      <c r="AK272" s="894"/>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2">
        <v>6</v>
      </c>
      <c r="B273" s="892">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3"/>
      <c r="AI273" s="894"/>
      <c r="AJ273" s="894"/>
      <c r="AK273" s="894"/>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2">
        <v>7</v>
      </c>
      <c r="B274" s="892">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3"/>
      <c r="AI274" s="894"/>
      <c r="AJ274" s="894"/>
      <c r="AK274" s="894"/>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2">
        <v>8</v>
      </c>
      <c r="B275" s="892">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3"/>
      <c r="AI275" s="894"/>
      <c r="AJ275" s="894"/>
      <c r="AK275" s="894"/>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2">
        <v>9</v>
      </c>
      <c r="B276" s="892">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3"/>
      <c r="AI276" s="894"/>
      <c r="AJ276" s="894"/>
      <c r="AK276" s="894"/>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2">
        <v>10</v>
      </c>
      <c r="B277" s="892">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3"/>
      <c r="AI277" s="894"/>
      <c r="AJ277" s="894"/>
      <c r="AK277" s="894"/>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2">
        <v>11</v>
      </c>
      <c r="B278" s="892">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3"/>
      <c r="AI278" s="894"/>
      <c r="AJ278" s="894"/>
      <c r="AK278" s="894"/>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2">
        <v>12</v>
      </c>
      <c r="B279" s="892">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3"/>
      <c r="AI279" s="894"/>
      <c r="AJ279" s="894"/>
      <c r="AK279" s="894"/>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2">
        <v>13</v>
      </c>
      <c r="B280" s="892">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3"/>
      <c r="AI280" s="894"/>
      <c r="AJ280" s="894"/>
      <c r="AK280" s="894"/>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2">
        <v>14</v>
      </c>
      <c r="B281" s="892">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3"/>
      <c r="AI281" s="894"/>
      <c r="AJ281" s="894"/>
      <c r="AK281" s="894"/>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2">
        <v>15</v>
      </c>
      <c r="B282" s="892">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3"/>
      <c r="AI282" s="894"/>
      <c r="AJ282" s="894"/>
      <c r="AK282" s="894"/>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2">
        <v>16</v>
      </c>
      <c r="B283" s="892">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3"/>
      <c r="AI283" s="894"/>
      <c r="AJ283" s="894"/>
      <c r="AK283" s="894"/>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2">
        <v>17</v>
      </c>
      <c r="B284" s="892">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3"/>
      <c r="AI284" s="894"/>
      <c r="AJ284" s="894"/>
      <c r="AK284" s="894"/>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2">
        <v>18</v>
      </c>
      <c r="B285" s="892">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3"/>
      <c r="AI285" s="894"/>
      <c r="AJ285" s="894"/>
      <c r="AK285" s="894"/>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2">
        <v>19</v>
      </c>
      <c r="B286" s="892">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3"/>
      <c r="AI286" s="894"/>
      <c r="AJ286" s="894"/>
      <c r="AK286" s="894"/>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2">
        <v>20</v>
      </c>
      <c r="B287" s="892">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3"/>
      <c r="AI287" s="894"/>
      <c r="AJ287" s="894"/>
      <c r="AK287" s="894"/>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2">
        <v>21</v>
      </c>
      <c r="B288" s="892">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3"/>
      <c r="AI288" s="894"/>
      <c r="AJ288" s="894"/>
      <c r="AK288" s="894"/>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2">
        <v>22</v>
      </c>
      <c r="B289" s="892">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3"/>
      <c r="AI289" s="894"/>
      <c r="AJ289" s="894"/>
      <c r="AK289" s="894"/>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2">
        <v>23</v>
      </c>
      <c r="B290" s="892">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3"/>
      <c r="AI290" s="894"/>
      <c r="AJ290" s="894"/>
      <c r="AK290" s="894"/>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2">
        <v>24</v>
      </c>
      <c r="B291" s="892">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3"/>
      <c r="AI291" s="894"/>
      <c r="AJ291" s="894"/>
      <c r="AK291" s="894"/>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2">
        <v>25</v>
      </c>
      <c r="B292" s="892">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3"/>
      <c r="AI292" s="894"/>
      <c r="AJ292" s="894"/>
      <c r="AK292" s="894"/>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2">
        <v>26</v>
      </c>
      <c r="B293" s="892">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3"/>
      <c r="AI293" s="894"/>
      <c r="AJ293" s="894"/>
      <c r="AK293" s="894"/>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2">
        <v>27</v>
      </c>
      <c r="B294" s="892">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3"/>
      <c r="AI294" s="894"/>
      <c r="AJ294" s="894"/>
      <c r="AK294" s="894"/>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2">
        <v>28</v>
      </c>
      <c r="B295" s="892">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3"/>
      <c r="AI295" s="894"/>
      <c r="AJ295" s="894"/>
      <c r="AK295" s="894"/>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2">
        <v>29</v>
      </c>
      <c r="B296" s="892">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3"/>
      <c r="AI296" s="894"/>
      <c r="AJ296" s="894"/>
      <c r="AK296" s="894"/>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2">
        <v>30</v>
      </c>
      <c r="B297" s="892">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3"/>
      <c r="AI297" s="894"/>
      <c r="AJ297" s="894"/>
      <c r="AK297" s="894"/>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892">
        <v>1</v>
      </c>
      <c r="B301" s="892">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3"/>
      <c r="AI301" s="894"/>
      <c r="AJ301" s="894"/>
      <c r="AK301" s="894"/>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2">
        <v>2</v>
      </c>
      <c r="B302" s="892">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3"/>
      <c r="AI302" s="894"/>
      <c r="AJ302" s="894"/>
      <c r="AK302" s="894"/>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2">
        <v>3</v>
      </c>
      <c r="B303" s="892">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3"/>
      <c r="AI303" s="894"/>
      <c r="AJ303" s="894"/>
      <c r="AK303" s="894"/>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2">
        <v>4</v>
      </c>
      <c r="B304" s="892">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3"/>
      <c r="AI304" s="894"/>
      <c r="AJ304" s="894"/>
      <c r="AK304" s="894"/>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2">
        <v>5</v>
      </c>
      <c r="B305" s="892">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3"/>
      <c r="AI305" s="894"/>
      <c r="AJ305" s="894"/>
      <c r="AK305" s="894"/>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2">
        <v>6</v>
      </c>
      <c r="B306" s="892">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3"/>
      <c r="AI306" s="894"/>
      <c r="AJ306" s="894"/>
      <c r="AK306" s="894"/>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2">
        <v>7</v>
      </c>
      <c r="B307" s="892">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3"/>
      <c r="AI307" s="894"/>
      <c r="AJ307" s="894"/>
      <c r="AK307" s="894"/>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2">
        <v>8</v>
      </c>
      <c r="B308" s="892">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3"/>
      <c r="AI308" s="894"/>
      <c r="AJ308" s="894"/>
      <c r="AK308" s="894"/>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2">
        <v>9</v>
      </c>
      <c r="B309" s="892">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3"/>
      <c r="AI309" s="894"/>
      <c r="AJ309" s="894"/>
      <c r="AK309" s="894"/>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2">
        <v>10</v>
      </c>
      <c r="B310" s="892">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3"/>
      <c r="AI310" s="894"/>
      <c r="AJ310" s="894"/>
      <c r="AK310" s="894"/>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2">
        <v>11</v>
      </c>
      <c r="B311" s="892">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3"/>
      <c r="AI311" s="894"/>
      <c r="AJ311" s="894"/>
      <c r="AK311" s="894"/>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2">
        <v>12</v>
      </c>
      <c r="B312" s="892">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3"/>
      <c r="AI312" s="894"/>
      <c r="AJ312" s="894"/>
      <c r="AK312" s="894"/>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2">
        <v>13</v>
      </c>
      <c r="B313" s="892">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3"/>
      <c r="AI313" s="894"/>
      <c r="AJ313" s="894"/>
      <c r="AK313" s="894"/>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2">
        <v>14</v>
      </c>
      <c r="B314" s="892">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3"/>
      <c r="AI314" s="894"/>
      <c r="AJ314" s="894"/>
      <c r="AK314" s="894"/>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2">
        <v>15</v>
      </c>
      <c r="B315" s="892">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3"/>
      <c r="AI315" s="894"/>
      <c r="AJ315" s="894"/>
      <c r="AK315" s="894"/>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2">
        <v>16</v>
      </c>
      <c r="B316" s="892">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3"/>
      <c r="AI316" s="894"/>
      <c r="AJ316" s="894"/>
      <c r="AK316" s="894"/>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2">
        <v>17</v>
      </c>
      <c r="B317" s="892">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3"/>
      <c r="AI317" s="894"/>
      <c r="AJ317" s="894"/>
      <c r="AK317" s="894"/>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2">
        <v>18</v>
      </c>
      <c r="B318" s="892">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3"/>
      <c r="AI318" s="894"/>
      <c r="AJ318" s="894"/>
      <c r="AK318" s="894"/>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2">
        <v>19</v>
      </c>
      <c r="B319" s="892">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3"/>
      <c r="AI319" s="894"/>
      <c r="AJ319" s="894"/>
      <c r="AK319" s="894"/>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2">
        <v>20</v>
      </c>
      <c r="B320" s="892">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3"/>
      <c r="AI320" s="894"/>
      <c r="AJ320" s="894"/>
      <c r="AK320" s="894"/>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2">
        <v>21</v>
      </c>
      <c r="B321" s="892">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3"/>
      <c r="AI321" s="894"/>
      <c r="AJ321" s="894"/>
      <c r="AK321" s="894"/>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2">
        <v>22</v>
      </c>
      <c r="B322" s="892">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3"/>
      <c r="AI322" s="894"/>
      <c r="AJ322" s="894"/>
      <c r="AK322" s="894"/>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2">
        <v>23</v>
      </c>
      <c r="B323" s="892">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3"/>
      <c r="AI323" s="894"/>
      <c r="AJ323" s="894"/>
      <c r="AK323" s="894"/>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2">
        <v>24</v>
      </c>
      <c r="B324" s="892">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3"/>
      <c r="AI324" s="894"/>
      <c r="AJ324" s="894"/>
      <c r="AK324" s="894"/>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2">
        <v>25</v>
      </c>
      <c r="B325" s="892">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3"/>
      <c r="AI325" s="894"/>
      <c r="AJ325" s="894"/>
      <c r="AK325" s="894"/>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2">
        <v>26</v>
      </c>
      <c r="B326" s="892">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3"/>
      <c r="AI326" s="894"/>
      <c r="AJ326" s="894"/>
      <c r="AK326" s="894"/>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2">
        <v>27</v>
      </c>
      <c r="B327" s="892">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3"/>
      <c r="AI327" s="894"/>
      <c r="AJ327" s="894"/>
      <c r="AK327" s="894"/>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2">
        <v>28</v>
      </c>
      <c r="B328" s="892">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3"/>
      <c r="AI328" s="894"/>
      <c r="AJ328" s="894"/>
      <c r="AK328" s="894"/>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2">
        <v>29</v>
      </c>
      <c r="B329" s="892">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3"/>
      <c r="AI329" s="894"/>
      <c r="AJ329" s="894"/>
      <c r="AK329" s="894"/>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2">
        <v>30</v>
      </c>
      <c r="B330" s="892">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3"/>
      <c r="AI330" s="894"/>
      <c r="AJ330" s="894"/>
      <c r="AK330" s="894"/>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892">
        <v>1</v>
      </c>
      <c r="B334" s="892">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3"/>
      <c r="AI334" s="894"/>
      <c r="AJ334" s="894"/>
      <c r="AK334" s="894"/>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2">
        <v>2</v>
      </c>
      <c r="B335" s="892">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3"/>
      <c r="AI335" s="894"/>
      <c r="AJ335" s="894"/>
      <c r="AK335" s="894"/>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2">
        <v>3</v>
      </c>
      <c r="B336" s="892">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3"/>
      <c r="AI336" s="894"/>
      <c r="AJ336" s="894"/>
      <c r="AK336" s="894"/>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2">
        <v>4</v>
      </c>
      <c r="B337" s="892">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3"/>
      <c r="AI337" s="894"/>
      <c r="AJ337" s="894"/>
      <c r="AK337" s="894"/>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2">
        <v>5</v>
      </c>
      <c r="B338" s="892">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3"/>
      <c r="AI338" s="894"/>
      <c r="AJ338" s="894"/>
      <c r="AK338" s="894"/>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2">
        <v>6</v>
      </c>
      <c r="B339" s="892">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3"/>
      <c r="AI339" s="894"/>
      <c r="AJ339" s="894"/>
      <c r="AK339" s="894"/>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2">
        <v>7</v>
      </c>
      <c r="B340" s="892">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3"/>
      <c r="AI340" s="894"/>
      <c r="AJ340" s="894"/>
      <c r="AK340" s="894"/>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2">
        <v>8</v>
      </c>
      <c r="B341" s="892">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3"/>
      <c r="AI341" s="894"/>
      <c r="AJ341" s="894"/>
      <c r="AK341" s="894"/>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2">
        <v>9</v>
      </c>
      <c r="B342" s="892">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3"/>
      <c r="AI342" s="894"/>
      <c r="AJ342" s="894"/>
      <c r="AK342" s="894"/>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2">
        <v>10</v>
      </c>
      <c r="B343" s="892">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3"/>
      <c r="AI343" s="894"/>
      <c r="AJ343" s="894"/>
      <c r="AK343" s="894"/>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2">
        <v>11</v>
      </c>
      <c r="B344" s="892">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3"/>
      <c r="AI344" s="894"/>
      <c r="AJ344" s="894"/>
      <c r="AK344" s="894"/>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2">
        <v>12</v>
      </c>
      <c r="B345" s="892">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3"/>
      <c r="AI345" s="894"/>
      <c r="AJ345" s="894"/>
      <c r="AK345" s="894"/>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2">
        <v>13</v>
      </c>
      <c r="B346" s="892">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3"/>
      <c r="AI346" s="894"/>
      <c r="AJ346" s="894"/>
      <c r="AK346" s="894"/>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2">
        <v>14</v>
      </c>
      <c r="B347" s="892">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3"/>
      <c r="AI347" s="894"/>
      <c r="AJ347" s="894"/>
      <c r="AK347" s="894"/>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2">
        <v>15</v>
      </c>
      <c r="B348" s="892">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3"/>
      <c r="AI348" s="894"/>
      <c r="AJ348" s="894"/>
      <c r="AK348" s="894"/>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2">
        <v>16</v>
      </c>
      <c r="B349" s="892">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3"/>
      <c r="AI349" s="894"/>
      <c r="AJ349" s="894"/>
      <c r="AK349" s="894"/>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2">
        <v>17</v>
      </c>
      <c r="B350" s="892">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3"/>
      <c r="AI350" s="894"/>
      <c r="AJ350" s="894"/>
      <c r="AK350" s="894"/>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2">
        <v>18</v>
      </c>
      <c r="B351" s="892">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3"/>
      <c r="AI351" s="894"/>
      <c r="AJ351" s="894"/>
      <c r="AK351" s="894"/>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2">
        <v>19</v>
      </c>
      <c r="B352" s="892">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3"/>
      <c r="AI352" s="894"/>
      <c r="AJ352" s="894"/>
      <c r="AK352" s="894"/>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2">
        <v>20</v>
      </c>
      <c r="B353" s="892">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3"/>
      <c r="AI353" s="894"/>
      <c r="AJ353" s="894"/>
      <c r="AK353" s="894"/>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2">
        <v>21</v>
      </c>
      <c r="B354" s="892">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3"/>
      <c r="AI354" s="894"/>
      <c r="AJ354" s="894"/>
      <c r="AK354" s="894"/>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2">
        <v>22</v>
      </c>
      <c r="B355" s="892">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3"/>
      <c r="AI355" s="894"/>
      <c r="AJ355" s="894"/>
      <c r="AK355" s="894"/>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2">
        <v>23</v>
      </c>
      <c r="B356" s="892">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3"/>
      <c r="AI356" s="894"/>
      <c r="AJ356" s="894"/>
      <c r="AK356" s="894"/>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2">
        <v>24</v>
      </c>
      <c r="B357" s="892">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3"/>
      <c r="AI357" s="894"/>
      <c r="AJ357" s="894"/>
      <c r="AK357" s="894"/>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2">
        <v>25</v>
      </c>
      <c r="B358" s="892">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3"/>
      <c r="AI358" s="894"/>
      <c r="AJ358" s="894"/>
      <c r="AK358" s="894"/>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2">
        <v>26</v>
      </c>
      <c r="B359" s="892">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3"/>
      <c r="AI359" s="894"/>
      <c r="AJ359" s="894"/>
      <c r="AK359" s="894"/>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2">
        <v>27</v>
      </c>
      <c r="B360" s="892">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3"/>
      <c r="AI360" s="894"/>
      <c r="AJ360" s="894"/>
      <c r="AK360" s="894"/>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2">
        <v>28</v>
      </c>
      <c r="B361" s="892">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3"/>
      <c r="AI361" s="894"/>
      <c r="AJ361" s="894"/>
      <c r="AK361" s="894"/>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2">
        <v>29</v>
      </c>
      <c r="B362" s="892">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3"/>
      <c r="AI362" s="894"/>
      <c r="AJ362" s="894"/>
      <c r="AK362" s="894"/>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2">
        <v>30</v>
      </c>
      <c r="B363" s="892">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3"/>
      <c r="AI363" s="894"/>
      <c r="AJ363" s="894"/>
      <c r="AK363" s="894"/>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892">
        <v>1</v>
      </c>
      <c r="B367" s="892">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3"/>
      <c r="AI367" s="894"/>
      <c r="AJ367" s="894"/>
      <c r="AK367" s="894"/>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2">
        <v>2</v>
      </c>
      <c r="B368" s="892">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3"/>
      <c r="AI368" s="894"/>
      <c r="AJ368" s="894"/>
      <c r="AK368" s="894"/>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2">
        <v>3</v>
      </c>
      <c r="B369" s="892">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3"/>
      <c r="AI369" s="894"/>
      <c r="AJ369" s="894"/>
      <c r="AK369" s="894"/>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2">
        <v>4</v>
      </c>
      <c r="B370" s="892">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3"/>
      <c r="AI370" s="894"/>
      <c r="AJ370" s="894"/>
      <c r="AK370" s="894"/>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2">
        <v>5</v>
      </c>
      <c r="B371" s="892">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3"/>
      <c r="AI371" s="894"/>
      <c r="AJ371" s="894"/>
      <c r="AK371" s="894"/>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2">
        <v>6</v>
      </c>
      <c r="B372" s="892">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3"/>
      <c r="AI372" s="894"/>
      <c r="AJ372" s="894"/>
      <c r="AK372" s="894"/>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2">
        <v>7</v>
      </c>
      <c r="B373" s="892">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3"/>
      <c r="AI373" s="894"/>
      <c r="AJ373" s="894"/>
      <c r="AK373" s="894"/>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2">
        <v>8</v>
      </c>
      <c r="B374" s="892">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3"/>
      <c r="AI374" s="894"/>
      <c r="AJ374" s="894"/>
      <c r="AK374" s="894"/>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2">
        <v>9</v>
      </c>
      <c r="B375" s="892">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3"/>
      <c r="AI375" s="894"/>
      <c r="AJ375" s="894"/>
      <c r="AK375" s="894"/>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2">
        <v>10</v>
      </c>
      <c r="B376" s="892">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3"/>
      <c r="AI376" s="894"/>
      <c r="AJ376" s="894"/>
      <c r="AK376" s="894"/>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2">
        <v>11</v>
      </c>
      <c r="B377" s="892">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3"/>
      <c r="AI377" s="894"/>
      <c r="AJ377" s="894"/>
      <c r="AK377" s="894"/>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2">
        <v>12</v>
      </c>
      <c r="B378" s="892">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3"/>
      <c r="AI378" s="894"/>
      <c r="AJ378" s="894"/>
      <c r="AK378" s="894"/>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2">
        <v>13</v>
      </c>
      <c r="B379" s="892">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3"/>
      <c r="AI379" s="894"/>
      <c r="AJ379" s="894"/>
      <c r="AK379" s="894"/>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2">
        <v>14</v>
      </c>
      <c r="B380" s="892">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3"/>
      <c r="AI380" s="894"/>
      <c r="AJ380" s="894"/>
      <c r="AK380" s="894"/>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2">
        <v>15</v>
      </c>
      <c r="B381" s="892">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3"/>
      <c r="AI381" s="894"/>
      <c r="AJ381" s="894"/>
      <c r="AK381" s="894"/>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2">
        <v>16</v>
      </c>
      <c r="B382" s="892">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3"/>
      <c r="AI382" s="894"/>
      <c r="AJ382" s="894"/>
      <c r="AK382" s="894"/>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2">
        <v>17</v>
      </c>
      <c r="B383" s="892">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3"/>
      <c r="AI383" s="894"/>
      <c r="AJ383" s="894"/>
      <c r="AK383" s="894"/>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2">
        <v>18</v>
      </c>
      <c r="B384" s="892">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3"/>
      <c r="AI384" s="894"/>
      <c r="AJ384" s="894"/>
      <c r="AK384" s="894"/>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2">
        <v>19</v>
      </c>
      <c r="B385" s="892">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3"/>
      <c r="AI385" s="894"/>
      <c r="AJ385" s="894"/>
      <c r="AK385" s="894"/>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2">
        <v>20</v>
      </c>
      <c r="B386" s="892">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3"/>
      <c r="AI386" s="894"/>
      <c r="AJ386" s="894"/>
      <c r="AK386" s="894"/>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2">
        <v>21</v>
      </c>
      <c r="B387" s="892">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3"/>
      <c r="AI387" s="894"/>
      <c r="AJ387" s="894"/>
      <c r="AK387" s="894"/>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2">
        <v>22</v>
      </c>
      <c r="B388" s="892">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3"/>
      <c r="AI388" s="894"/>
      <c r="AJ388" s="894"/>
      <c r="AK388" s="894"/>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2">
        <v>23</v>
      </c>
      <c r="B389" s="892">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3"/>
      <c r="AI389" s="894"/>
      <c r="AJ389" s="894"/>
      <c r="AK389" s="894"/>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2">
        <v>24</v>
      </c>
      <c r="B390" s="892">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3"/>
      <c r="AI390" s="894"/>
      <c r="AJ390" s="894"/>
      <c r="AK390" s="894"/>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2">
        <v>25</v>
      </c>
      <c r="B391" s="892">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3"/>
      <c r="AI391" s="894"/>
      <c r="AJ391" s="894"/>
      <c r="AK391" s="894"/>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2">
        <v>26</v>
      </c>
      <c r="B392" s="892">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3"/>
      <c r="AI392" s="894"/>
      <c r="AJ392" s="894"/>
      <c r="AK392" s="894"/>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2">
        <v>27</v>
      </c>
      <c r="B393" s="892">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3"/>
      <c r="AI393" s="894"/>
      <c r="AJ393" s="894"/>
      <c r="AK393" s="894"/>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2">
        <v>28</v>
      </c>
      <c r="B394" s="892">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3"/>
      <c r="AI394" s="894"/>
      <c r="AJ394" s="894"/>
      <c r="AK394" s="894"/>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2">
        <v>29</v>
      </c>
      <c r="B395" s="892">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3"/>
      <c r="AI395" s="894"/>
      <c r="AJ395" s="894"/>
      <c r="AK395" s="894"/>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2">
        <v>30</v>
      </c>
      <c r="B396" s="892">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3"/>
      <c r="AI396" s="894"/>
      <c r="AJ396" s="894"/>
      <c r="AK396" s="894"/>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892">
        <v>1</v>
      </c>
      <c r="B400" s="892">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3"/>
      <c r="AI400" s="894"/>
      <c r="AJ400" s="894"/>
      <c r="AK400" s="894"/>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2">
        <v>2</v>
      </c>
      <c r="B401" s="892">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3"/>
      <c r="AI401" s="894"/>
      <c r="AJ401" s="894"/>
      <c r="AK401" s="894"/>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2">
        <v>3</v>
      </c>
      <c r="B402" s="892">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3"/>
      <c r="AI402" s="894"/>
      <c r="AJ402" s="894"/>
      <c r="AK402" s="894"/>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2">
        <v>4</v>
      </c>
      <c r="B403" s="892">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3"/>
      <c r="AI403" s="894"/>
      <c r="AJ403" s="894"/>
      <c r="AK403" s="894"/>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2">
        <v>5</v>
      </c>
      <c r="B404" s="892">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3"/>
      <c r="AI404" s="894"/>
      <c r="AJ404" s="894"/>
      <c r="AK404" s="894"/>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2">
        <v>6</v>
      </c>
      <c r="B405" s="892">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3"/>
      <c r="AI405" s="894"/>
      <c r="AJ405" s="894"/>
      <c r="AK405" s="894"/>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2">
        <v>7</v>
      </c>
      <c r="B406" s="892">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3"/>
      <c r="AI406" s="894"/>
      <c r="AJ406" s="894"/>
      <c r="AK406" s="894"/>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2">
        <v>8</v>
      </c>
      <c r="B407" s="892">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3"/>
      <c r="AI407" s="894"/>
      <c r="AJ407" s="894"/>
      <c r="AK407" s="894"/>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2">
        <v>9</v>
      </c>
      <c r="B408" s="892">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3"/>
      <c r="AI408" s="894"/>
      <c r="AJ408" s="894"/>
      <c r="AK408" s="894"/>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2">
        <v>10</v>
      </c>
      <c r="B409" s="892">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3"/>
      <c r="AI409" s="894"/>
      <c r="AJ409" s="894"/>
      <c r="AK409" s="894"/>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2">
        <v>11</v>
      </c>
      <c r="B410" s="892">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3"/>
      <c r="AI410" s="894"/>
      <c r="AJ410" s="894"/>
      <c r="AK410" s="894"/>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2">
        <v>12</v>
      </c>
      <c r="B411" s="892">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3"/>
      <c r="AI411" s="894"/>
      <c r="AJ411" s="894"/>
      <c r="AK411" s="894"/>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2">
        <v>13</v>
      </c>
      <c r="B412" s="892">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3"/>
      <c r="AI412" s="894"/>
      <c r="AJ412" s="894"/>
      <c r="AK412" s="894"/>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2">
        <v>14</v>
      </c>
      <c r="B413" s="892">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3"/>
      <c r="AI413" s="894"/>
      <c r="AJ413" s="894"/>
      <c r="AK413" s="894"/>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2">
        <v>15</v>
      </c>
      <c r="B414" s="892">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3"/>
      <c r="AI414" s="894"/>
      <c r="AJ414" s="894"/>
      <c r="AK414" s="894"/>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2">
        <v>16</v>
      </c>
      <c r="B415" s="892">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3"/>
      <c r="AI415" s="894"/>
      <c r="AJ415" s="894"/>
      <c r="AK415" s="894"/>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2">
        <v>17</v>
      </c>
      <c r="B416" s="892">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3"/>
      <c r="AI416" s="894"/>
      <c r="AJ416" s="894"/>
      <c r="AK416" s="894"/>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2">
        <v>18</v>
      </c>
      <c r="B417" s="892">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3"/>
      <c r="AI417" s="894"/>
      <c r="AJ417" s="894"/>
      <c r="AK417" s="894"/>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2">
        <v>19</v>
      </c>
      <c r="B418" s="892">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3"/>
      <c r="AI418" s="894"/>
      <c r="AJ418" s="894"/>
      <c r="AK418" s="894"/>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2">
        <v>20</v>
      </c>
      <c r="B419" s="892">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3"/>
      <c r="AI419" s="894"/>
      <c r="AJ419" s="894"/>
      <c r="AK419" s="894"/>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2">
        <v>21</v>
      </c>
      <c r="B420" s="892">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3"/>
      <c r="AI420" s="894"/>
      <c r="AJ420" s="894"/>
      <c r="AK420" s="894"/>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2">
        <v>22</v>
      </c>
      <c r="B421" s="892">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3"/>
      <c r="AI421" s="894"/>
      <c r="AJ421" s="894"/>
      <c r="AK421" s="894"/>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2">
        <v>23</v>
      </c>
      <c r="B422" s="892">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3"/>
      <c r="AI422" s="894"/>
      <c r="AJ422" s="894"/>
      <c r="AK422" s="894"/>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2">
        <v>24</v>
      </c>
      <c r="B423" s="892">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3"/>
      <c r="AI423" s="894"/>
      <c r="AJ423" s="894"/>
      <c r="AK423" s="894"/>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2">
        <v>25</v>
      </c>
      <c r="B424" s="892">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3"/>
      <c r="AI424" s="894"/>
      <c r="AJ424" s="894"/>
      <c r="AK424" s="894"/>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2">
        <v>26</v>
      </c>
      <c r="B425" s="892">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3"/>
      <c r="AI425" s="894"/>
      <c r="AJ425" s="894"/>
      <c r="AK425" s="894"/>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2">
        <v>27</v>
      </c>
      <c r="B426" s="892">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3"/>
      <c r="AI426" s="894"/>
      <c r="AJ426" s="894"/>
      <c r="AK426" s="894"/>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2">
        <v>28</v>
      </c>
      <c r="B427" s="892">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3"/>
      <c r="AI427" s="894"/>
      <c r="AJ427" s="894"/>
      <c r="AK427" s="894"/>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2">
        <v>29</v>
      </c>
      <c r="B428" s="892">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3"/>
      <c r="AI428" s="894"/>
      <c r="AJ428" s="894"/>
      <c r="AK428" s="894"/>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2">
        <v>30</v>
      </c>
      <c r="B429" s="892">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3"/>
      <c r="AI429" s="894"/>
      <c r="AJ429" s="894"/>
      <c r="AK429" s="894"/>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892">
        <v>1</v>
      </c>
      <c r="B433" s="892">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3"/>
      <c r="AI433" s="894"/>
      <c r="AJ433" s="894"/>
      <c r="AK433" s="894"/>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2">
        <v>2</v>
      </c>
      <c r="B434" s="892">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3"/>
      <c r="AI434" s="894"/>
      <c r="AJ434" s="894"/>
      <c r="AK434" s="894"/>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2">
        <v>3</v>
      </c>
      <c r="B435" s="892">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3"/>
      <c r="AI435" s="894"/>
      <c r="AJ435" s="894"/>
      <c r="AK435" s="894"/>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2">
        <v>4</v>
      </c>
      <c r="B436" s="892">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3"/>
      <c r="AI436" s="894"/>
      <c r="AJ436" s="894"/>
      <c r="AK436" s="894"/>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2">
        <v>5</v>
      </c>
      <c r="B437" s="892">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3"/>
      <c r="AI437" s="894"/>
      <c r="AJ437" s="894"/>
      <c r="AK437" s="894"/>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2">
        <v>6</v>
      </c>
      <c r="B438" s="892">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3"/>
      <c r="AI438" s="894"/>
      <c r="AJ438" s="894"/>
      <c r="AK438" s="894"/>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2">
        <v>7</v>
      </c>
      <c r="B439" s="892">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3"/>
      <c r="AI439" s="894"/>
      <c r="AJ439" s="894"/>
      <c r="AK439" s="894"/>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2">
        <v>8</v>
      </c>
      <c r="B440" s="892">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3"/>
      <c r="AI440" s="894"/>
      <c r="AJ440" s="894"/>
      <c r="AK440" s="894"/>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2">
        <v>9</v>
      </c>
      <c r="B441" s="892">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3"/>
      <c r="AI441" s="894"/>
      <c r="AJ441" s="894"/>
      <c r="AK441" s="894"/>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2">
        <v>10</v>
      </c>
      <c r="B442" s="892">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3"/>
      <c r="AI442" s="894"/>
      <c r="AJ442" s="894"/>
      <c r="AK442" s="894"/>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2">
        <v>11</v>
      </c>
      <c r="B443" s="892">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3"/>
      <c r="AI443" s="894"/>
      <c r="AJ443" s="894"/>
      <c r="AK443" s="894"/>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2">
        <v>12</v>
      </c>
      <c r="B444" s="892">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3"/>
      <c r="AI444" s="894"/>
      <c r="AJ444" s="894"/>
      <c r="AK444" s="894"/>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2">
        <v>13</v>
      </c>
      <c r="B445" s="892">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3"/>
      <c r="AI445" s="894"/>
      <c r="AJ445" s="894"/>
      <c r="AK445" s="894"/>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2">
        <v>14</v>
      </c>
      <c r="B446" s="892">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3"/>
      <c r="AI446" s="894"/>
      <c r="AJ446" s="894"/>
      <c r="AK446" s="894"/>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2">
        <v>15</v>
      </c>
      <c r="B447" s="892">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3"/>
      <c r="AI447" s="894"/>
      <c r="AJ447" s="894"/>
      <c r="AK447" s="894"/>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2">
        <v>16</v>
      </c>
      <c r="B448" s="892">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3"/>
      <c r="AI448" s="894"/>
      <c r="AJ448" s="894"/>
      <c r="AK448" s="894"/>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2">
        <v>17</v>
      </c>
      <c r="B449" s="892">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3"/>
      <c r="AI449" s="894"/>
      <c r="AJ449" s="894"/>
      <c r="AK449" s="894"/>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2">
        <v>18</v>
      </c>
      <c r="B450" s="892">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3"/>
      <c r="AI450" s="894"/>
      <c r="AJ450" s="894"/>
      <c r="AK450" s="894"/>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2">
        <v>19</v>
      </c>
      <c r="B451" s="892">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3"/>
      <c r="AI451" s="894"/>
      <c r="AJ451" s="894"/>
      <c r="AK451" s="894"/>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2">
        <v>20</v>
      </c>
      <c r="B452" s="892">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3"/>
      <c r="AI452" s="894"/>
      <c r="AJ452" s="894"/>
      <c r="AK452" s="894"/>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2">
        <v>21</v>
      </c>
      <c r="B453" s="892">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3"/>
      <c r="AI453" s="894"/>
      <c r="AJ453" s="894"/>
      <c r="AK453" s="894"/>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2">
        <v>22</v>
      </c>
      <c r="B454" s="892">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3"/>
      <c r="AI454" s="894"/>
      <c r="AJ454" s="894"/>
      <c r="AK454" s="894"/>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2">
        <v>23</v>
      </c>
      <c r="B455" s="892">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3"/>
      <c r="AI455" s="894"/>
      <c r="AJ455" s="894"/>
      <c r="AK455" s="894"/>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2">
        <v>24</v>
      </c>
      <c r="B456" s="892">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3"/>
      <c r="AI456" s="894"/>
      <c r="AJ456" s="894"/>
      <c r="AK456" s="894"/>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2">
        <v>25</v>
      </c>
      <c r="B457" s="892">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3"/>
      <c r="AI457" s="894"/>
      <c r="AJ457" s="894"/>
      <c r="AK457" s="894"/>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2">
        <v>26</v>
      </c>
      <c r="B458" s="892">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3"/>
      <c r="AI458" s="894"/>
      <c r="AJ458" s="894"/>
      <c r="AK458" s="894"/>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2">
        <v>27</v>
      </c>
      <c r="B459" s="892">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3"/>
      <c r="AI459" s="894"/>
      <c r="AJ459" s="894"/>
      <c r="AK459" s="894"/>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2">
        <v>28</v>
      </c>
      <c r="B460" s="892">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3"/>
      <c r="AI460" s="894"/>
      <c r="AJ460" s="894"/>
      <c r="AK460" s="894"/>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2">
        <v>29</v>
      </c>
      <c r="B461" s="892">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3"/>
      <c r="AI461" s="894"/>
      <c r="AJ461" s="894"/>
      <c r="AK461" s="894"/>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2">
        <v>30</v>
      </c>
      <c r="B462" s="892">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3"/>
      <c r="AI462" s="894"/>
      <c r="AJ462" s="894"/>
      <c r="AK462" s="894"/>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892">
        <v>1</v>
      </c>
      <c r="B466" s="892">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3"/>
      <c r="AI466" s="894"/>
      <c r="AJ466" s="894"/>
      <c r="AK466" s="894"/>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2">
        <v>2</v>
      </c>
      <c r="B467" s="892">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3"/>
      <c r="AI467" s="894"/>
      <c r="AJ467" s="894"/>
      <c r="AK467" s="894"/>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2">
        <v>3</v>
      </c>
      <c r="B468" s="892">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3"/>
      <c r="AI468" s="894"/>
      <c r="AJ468" s="894"/>
      <c r="AK468" s="894"/>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2">
        <v>4</v>
      </c>
      <c r="B469" s="892">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3"/>
      <c r="AI469" s="894"/>
      <c r="AJ469" s="894"/>
      <c r="AK469" s="894"/>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2">
        <v>5</v>
      </c>
      <c r="B470" s="892">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3"/>
      <c r="AI470" s="894"/>
      <c r="AJ470" s="894"/>
      <c r="AK470" s="894"/>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2">
        <v>6</v>
      </c>
      <c r="B471" s="892">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3"/>
      <c r="AI471" s="894"/>
      <c r="AJ471" s="894"/>
      <c r="AK471" s="894"/>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2">
        <v>7</v>
      </c>
      <c r="B472" s="892">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3"/>
      <c r="AI472" s="894"/>
      <c r="AJ472" s="894"/>
      <c r="AK472" s="894"/>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2">
        <v>8</v>
      </c>
      <c r="B473" s="892">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3"/>
      <c r="AI473" s="894"/>
      <c r="AJ473" s="894"/>
      <c r="AK473" s="894"/>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2">
        <v>9</v>
      </c>
      <c r="B474" s="892">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3"/>
      <c r="AI474" s="894"/>
      <c r="AJ474" s="894"/>
      <c r="AK474" s="894"/>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2">
        <v>10</v>
      </c>
      <c r="B475" s="892">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3"/>
      <c r="AI475" s="894"/>
      <c r="AJ475" s="894"/>
      <c r="AK475" s="894"/>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2">
        <v>11</v>
      </c>
      <c r="B476" s="892">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3"/>
      <c r="AI476" s="894"/>
      <c r="AJ476" s="894"/>
      <c r="AK476" s="894"/>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2">
        <v>12</v>
      </c>
      <c r="B477" s="892">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3"/>
      <c r="AI477" s="894"/>
      <c r="AJ477" s="894"/>
      <c r="AK477" s="894"/>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2">
        <v>13</v>
      </c>
      <c r="B478" s="892">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3"/>
      <c r="AI478" s="894"/>
      <c r="AJ478" s="894"/>
      <c r="AK478" s="894"/>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2">
        <v>14</v>
      </c>
      <c r="B479" s="892">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3"/>
      <c r="AI479" s="894"/>
      <c r="AJ479" s="894"/>
      <c r="AK479" s="894"/>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2">
        <v>15</v>
      </c>
      <c r="B480" s="892">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3"/>
      <c r="AI480" s="894"/>
      <c r="AJ480" s="894"/>
      <c r="AK480" s="894"/>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2">
        <v>16</v>
      </c>
      <c r="B481" s="892">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3"/>
      <c r="AI481" s="894"/>
      <c r="AJ481" s="894"/>
      <c r="AK481" s="894"/>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2">
        <v>17</v>
      </c>
      <c r="B482" s="892">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3"/>
      <c r="AI482" s="894"/>
      <c r="AJ482" s="894"/>
      <c r="AK482" s="894"/>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2">
        <v>18</v>
      </c>
      <c r="B483" s="892">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3"/>
      <c r="AI483" s="894"/>
      <c r="AJ483" s="894"/>
      <c r="AK483" s="894"/>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2">
        <v>19</v>
      </c>
      <c r="B484" s="892">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3"/>
      <c r="AI484" s="894"/>
      <c r="AJ484" s="894"/>
      <c r="AK484" s="894"/>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2">
        <v>20</v>
      </c>
      <c r="B485" s="892">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3"/>
      <c r="AI485" s="894"/>
      <c r="AJ485" s="894"/>
      <c r="AK485" s="894"/>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2">
        <v>21</v>
      </c>
      <c r="B486" s="892">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3"/>
      <c r="AI486" s="894"/>
      <c r="AJ486" s="894"/>
      <c r="AK486" s="894"/>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2">
        <v>22</v>
      </c>
      <c r="B487" s="892">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3"/>
      <c r="AI487" s="894"/>
      <c r="AJ487" s="894"/>
      <c r="AK487" s="894"/>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2">
        <v>23</v>
      </c>
      <c r="B488" s="892">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3"/>
      <c r="AI488" s="894"/>
      <c r="AJ488" s="894"/>
      <c r="AK488" s="894"/>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2">
        <v>24</v>
      </c>
      <c r="B489" s="892">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3"/>
      <c r="AI489" s="894"/>
      <c r="AJ489" s="894"/>
      <c r="AK489" s="894"/>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2">
        <v>25</v>
      </c>
      <c r="B490" s="892">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3"/>
      <c r="AI490" s="894"/>
      <c r="AJ490" s="894"/>
      <c r="AK490" s="894"/>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2">
        <v>26</v>
      </c>
      <c r="B491" s="892">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3"/>
      <c r="AI491" s="894"/>
      <c r="AJ491" s="894"/>
      <c r="AK491" s="894"/>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2">
        <v>27</v>
      </c>
      <c r="B492" s="892">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3"/>
      <c r="AI492" s="894"/>
      <c r="AJ492" s="894"/>
      <c r="AK492" s="894"/>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2">
        <v>28</v>
      </c>
      <c r="B493" s="892">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3"/>
      <c r="AI493" s="894"/>
      <c r="AJ493" s="894"/>
      <c r="AK493" s="894"/>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2">
        <v>29</v>
      </c>
      <c r="B494" s="892">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3"/>
      <c r="AI494" s="894"/>
      <c r="AJ494" s="894"/>
      <c r="AK494" s="894"/>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2">
        <v>30</v>
      </c>
      <c r="B495" s="892">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3"/>
      <c r="AI495" s="894"/>
      <c r="AJ495" s="894"/>
      <c r="AK495" s="894"/>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892">
        <v>1</v>
      </c>
      <c r="B499" s="892">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3"/>
      <c r="AI499" s="894"/>
      <c r="AJ499" s="894"/>
      <c r="AK499" s="894"/>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2">
        <v>2</v>
      </c>
      <c r="B500" s="892">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3"/>
      <c r="AI500" s="894"/>
      <c r="AJ500" s="894"/>
      <c r="AK500" s="894"/>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2">
        <v>3</v>
      </c>
      <c r="B501" s="892">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3"/>
      <c r="AI501" s="894"/>
      <c r="AJ501" s="894"/>
      <c r="AK501" s="894"/>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2">
        <v>4</v>
      </c>
      <c r="B502" s="892">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3"/>
      <c r="AI502" s="894"/>
      <c r="AJ502" s="894"/>
      <c r="AK502" s="894"/>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2">
        <v>5</v>
      </c>
      <c r="B503" s="892">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3"/>
      <c r="AI503" s="894"/>
      <c r="AJ503" s="894"/>
      <c r="AK503" s="894"/>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2">
        <v>6</v>
      </c>
      <c r="B504" s="892">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3"/>
      <c r="AI504" s="894"/>
      <c r="AJ504" s="894"/>
      <c r="AK504" s="894"/>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2">
        <v>7</v>
      </c>
      <c r="B505" s="892">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3"/>
      <c r="AI505" s="894"/>
      <c r="AJ505" s="894"/>
      <c r="AK505" s="894"/>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2">
        <v>8</v>
      </c>
      <c r="B506" s="892">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3"/>
      <c r="AI506" s="894"/>
      <c r="AJ506" s="894"/>
      <c r="AK506" s="894"/>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2">
        <v>9</v>
      </c>
      <c r="B507" s="892">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3"/>
      <c r="AI507" s="894"/>
      <c r="AJ507" s="894"/>
      <c r="AK507" s="894"/>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2">
        <v>10</v>
      </c>
      <c r="B508" s="892">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3"/>
      <c r="AI508" s="894"/>
      <c r="AJ508" s="894"/>
      <c r="AK508" s="894"/>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2">
        <v>11</v>
      </c>
      <c r="B509" s="892">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3"/>
      <c r="AI509" s="894"/>
      <c r="AJ509" s="894"/>
      <c r="AK509" s="894"/>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2">
        <v>12</v>
      </c>
      <c r="B510" s="892">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3"/>
      <c r="AI510" s="894"/>
      <c r="AJ510" s="894"/>
      <c r="AK510" s="894"/>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2">
        <v>13</v>
      </c>
      <c r="B511" s="892">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3"/>
      <c r="AI511" s="894"/>
      <c r="AJ511" s="894"/>
      <c r="AK511" s="894"/>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2">
        <v>14</v>
      </c>
      <c r="B512" s="892">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3"/>
      <c r="AI512" s="894"/>
      <c r="AJ512" s="894"/>
      <c r="AK512" s="894"/>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2">
        <v>15</v>
      </c>
      <c r="B513" s="892">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3"/>
      <c r="AI513" s="894"/>
      <c r="AJ513" s="894"/>
      <c r="AK513" s="894"/>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2">
        <v>16</v>
      </c>
      <c r="B514" s="892">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3"/>
      <c r="AI514" s="894"/>
      <c r="AJ514" s="894"/>
      <c r="AK514" s="894"/>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2">
        <v>17</v>
      </c>
      <c r="B515" s="892">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3"/>
      <c r="AI515" s="894"/>
      <c r="AJ515" s="894"/>
      <c r="AK515" s="894"/>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2">
        <v>18</v>
      </c>
      <c r="B516" s="892">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3"/>
      <c r="AI516" s="894"/>
      <c r="AJ516" s="894"/>
      <c r="AK516" s="894"/>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2">
        <v>19</v>
      </c>
      <c r="B517" s="892">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3"/>
      <c r="AI517" s="894"/>
      <c r="AJ517" s="894"/>
      <c r="AK517" s="894"/>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2">
        <v>20</v>
      </c>
      <c r="B518" s="892">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3"/>
      <c r="AI518" s="894"/>
      <c r="AJ518" s="894"/>
      <c r="AK518" s="894"/>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2">
        <v>21</v>
      </c>
      <c r="B519" s="892">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3"/>
      <c r="AI519" s="894"/>
      <c r="AJ519" s="894"/>
      <c r="AK519" s="894"/>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2">
        <v>22</v>
      </c>
      <c r="B520" s="892">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3"/>
      <c r="AI520" s="894"/>
      <c r="AJ520" s="894"/>
      <c r="AK520" s="894"/>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2">
        <v>23</v>
      </c>
      <c r="B521" s="892">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3"/>
      <c r="AI521" s="894"/>
      <c r="AJ521" s="894"/>
      <c r="AK521" s="894"/>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2">
        <v>24</v>
      </c>
      <c r="B522" s="892">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3"/>
      <c r="AI522" s="894"/>
      <c r="AJ522" s="894"/>
      <c r="AK522" s="894"/>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2">
        <v>25</v>
      </c>
      <c r="B523" s="892">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3"/>
      <c r="AI523" s="894"/>
      <c r="AJ523" s="894"/>
      <c r="AK523" s="894"/>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2">
        <v>26</v>
      </c>
      <c r="B524" s="892">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3"/>
      <c r="AI524" s="894"/>
      <c r="AJ524" s="894"/>
      <c r="AK524" s="894"/>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2">
        <v>27</v>
      </c>
      <c r="B525" s="892">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3"/>
      <c r="AI525" s="894"/>
      <c r="AJ525" s="894"/>
      <c r="AK525" s="894"/>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2">
        <v>28</v>
      </c>
      <c r="B526" s="892">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3"/>
      <c r="AI526" s="894"/>
      <c r="AJ526" s="894"/>
      <c r="AK526" s="894"/>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2">
        <v>29</v>
      </c>
      <c r="B527" s="892">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3"/>
      <c r="AI527" s="894"/>
      <c r="AJ527" s="894"/>
      <c r="AK527" s="894"/>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2">
        <v>30</v>
      </c>
      <c r="B528" s="892">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3"/>
      <c r="AI528" s="894"/>
      <c r="AJ528" s="894"/>
      <c r="AK528" s="894"/>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892">
        <v>1</v>
      </c>
      <c r="B532" s="892">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3"/>
      <c r="AI532" s="894"/>
      <c r="AJ532" s="894"/>
      <c r="AK532" s="894"/>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2">
        <v>2</v>
      </c>
      <c r="B533" s="892">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3"/>
      <c r="AI533" s="894"/>
      <c r="AJ533" s="894"/>
      <c r="AK533" s="894"/>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2">
        <v>3</v>
      </c>
      <c r="B534" s="892">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3"/>
      <c r="AI534" s="894"/>
      <c r="AJ534" s="894"/>
      <c r="AK534" s="894"/>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2">
        <v>4</v>
      </c>
      <c r="B535" s="892">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3"/>
      <c r="AI535" s="894"/>
      <c r="AJ535" s="894"/>
      <c r="AK535" s="894"/>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2">
        <v>5</v>
      </c>
      <c r="B536" s="892">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3"/>
      <c r="AI536" s="894"/>
      <c r="AJ536" s="894"/>
      <c r="AK536" s="894"/>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2">
        <v>6</v>
      </c>
      <c r="B537" s="892">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3"/>
      <c r="AI537" s="894"/>
      <c r="AJ537" s="894"/>
      <c r="AK537" s="894"/>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2">
        <v>7</v>
      </c>
      <c r="B538" s="892">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3"/>
      <c r="AI538" s="894"/>
      <c r="AJ538" s="894"/>
      <c r="AK538" s="894"/>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2">
        <v>8</v>
      </c>
      <c r="B539" s="892">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3"/>
      <c r="AI539" s="894"/>
      <c r="AJ539" s="894"/>
      <c r="AK539" s="894"/>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2">
        <v>9</v>
      </c>
      <c r="B540" s="892">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3"/>
      <c r="AI540" s="894"/>
      <c r="AJ540" s="894"/>
      <c r="AK540" s="894"/>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2">
        <v>10</v>
      </c>
      <c r="B541" s="892">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3"/>
      <c r="AI541" s="894"/>
      <c r="AJ541" s="894"/>
      <c r="AK541" s="894"/>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2">
        <v>11</v>
      </c>
      <c r="B542" s="892">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3"/>
      <c r="AI542" s="894"/>
      <c r="AJ542" s="894"/>
      <c r="AK542" s="894"/>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2">
        <v>12</v>
      </c>
      <c r="B543" s="892">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3"/>
      <c r="AI543" s="894"/>
      <c r="AJ543" s="894"/>
      <c r="AK543" s="894"/>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2">
        <v>13</v>
      </c>
      <c r="B544" s="892">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3"/>
      <c r="AI544" s="894"/>
      <c r="AJ544" s="894"/>
      <c r="AK544" s="894"/>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2">
        <v>14</v>
      </c>
      <c r="B545" s="892">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3"/>
      <c r="AI545" s="894"/>
      <c r="AJ545" s="894"/>
      <c r="AK545" s="894"/>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2">
        <v>15</v>
      </c>
      <c r="B546" s="892">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3"/>
      <c r="AI546" s="894"/>
      <c r="AJ546" s="894"/>
      <c r="AK546" s="894"/>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2">
        <v>16</v>
      </c>
      <c r="B547" s="892">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3"/>
      <c r="AI547" s="894"/>
      <c r="AJ547" s="894"/>
      <c r="AK547" s="894"/>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2">
        <v>17</v>
      </c>
      <c r="B548" s="892">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3"/>
      <c r="AI548" s="894"/>
      <c r="AJ548" s="894"/>
      <c r="AK548" s="894"/>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2">
        <v>18</v>
      </c>
      <c r="B549" s="892">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3"/>
      <c r="AI549" s="894"/>
      <c r="AJ549" s="894"/>
      <c r="AK549" s="894"/>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2">
        <v>19</v>
      </c>
      <c r="B550" s="892">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3"/>
      <c r="AI550" s="894"/>
      <c r="AJ550" s="894"/>
      <c r="AK550" s="894"/>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2">
        <v>20</v>
      </c>
      <c r="B551" s="892">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3"/>
      <c r="AI551" s="894"/>
      <c r="AJ551" s="894"/>
      <c r="AK551" s="894"/>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2">
        <v>21</v>
      </c>
      <c r="B552" s="892">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3"/>
      <c r="AI552" s="894"/>
      <c r="AJ552" s="894"/>
      <c r="AK552" s="894"/>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2">
        <v>22</v>
      </c>
      <c r="B553" s="892">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3"/>
      <c r="AI553" s="894"/>
      <c r="AJ553" s="894"/>
      <c r="AK553" s="894"/>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2">
        <v>23</v>
      </c>
      <c r="B554" s="892">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3"/>
      <c r="AI554" s="894"/>
      <c r="AJ554" s="894"/>
      <c r="AK554" s="894"/>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2">
        <v>24</v>
      </c>
      <c r="B555" s="892">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3"/>
      <c r="AI555" s="894"/>
      <c r="AJ555" s="894"/>
      <c r="AK555" s="894"/>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2">
        <v>25</v>
      </c>
      <c r="B556" s="892">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3"/>
      <c r="AI556" s="894"/>
      <c r="AJ556" s="894"/>
      <c r="AK556" s="894"/>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2">
        <v>26</v>
      </c>
      <c r="B557" s="892">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3"/>
      <c r="AI557" s="894"/>
      <c r="AJ557" s="894"/>
      <c r="AK557" s="894"/>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2">
        <v>27</v>
      </c>
      <c r="B558" s="892">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3"/>
      <c r="AI558" s="894"/>
      <c r="AJ558" s="894"/>
      <c r="AK558" s="894"/>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2">
        <v>28</v>
      </c>
      <c r="B559" s="892">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3"/>
      <c r="AI559" s="894"/>
      <c r="AJ559" s="894"/>
      <c r="AK559" s="894"/>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2">
        <v>29</v>
      </c>
      <c r="B560" s="892">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3"/>
      <c r="AI560" s="894"/>
      <c r="AJ560" s="894"/>
      <c r="AK560" s="894"/>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2">
        <v>30</v>
      </c>
      <c r="B561" s="892">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3"/>
      <c r="AI561" s="894"/>
      <c r="AJ561" s="894"/>
      <c r="AK561" s="894"/>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892">
        <v>1</v>
      </c>
      <c r="B565" s="892">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3"/>
      <c r="AI565" s="894"/>
      <c r="AJ565" s="894"/>
      <c r="AK565" s="894"/>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2">
        <v>2</v>
      </c>
      <c r="B566" s="892">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3"/>
      <c r="AI566" s="894"/>
      <c r="AJ566" s="894"/>
      <c r="AK566" s="894"/>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2">
        <v>3</v>
      </c>
      <c r="B567" s="892">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3"/>
      <c r="AI567" s="894"/>
      <c r="AJ567" s="894"/>
      <c r="AK567" s="894"/>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2">
        <v>4</v>
      </c>
      <c r="B568" s="892">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3"/>
      <c r="AI568" s="894"/>
      <c r="AJ568" s="894"/>
      <c r="AK568" s="894"/>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2">
        <v>5</v>
      </c>
      <c r="B569" s="892">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3"/>
      <c r="AI569" s="894"/>
      <c r="AJ569" s="894"/>
      <c r="AK569" s="894"/>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2">
        <v>6</v>
      </c>
      <c r="B570" s="892">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3"/>
      <c r="AI570" s="894"/>
      <c r="AJ570" s="894"/>
      <c r="AK570" s="894"/>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2">
        <v>7</v>
      </c>
      <c r="B571" s="892">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3"/>
      <c r="AI571" s="894"/>
      <c r="AJ571" s="894"/>
      <c r="AK571" s="894"/>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2">
        <v>8</v>
      </c>
      <c r="B572" s="892">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3"/>
      <c r="AI572" s="894"/>
      <c r="AJ572" s="894"/>
      <c r="AK572" s="894"/>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2">
        <v>9</v>
      </c>
      <c r="B573" s="892">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3"/>
      <c r="AI573" s="894"/>
      <c r="AJ573" s="894"/>
      <c r="AK573" s="894"/>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2">
        <v>10</v>
      </c>
      <c r="B574" s="892">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3"/>
      <c r="AI574" s="894"/>
      <c r="AJ574" s="894"/>
      <c r="AK574" s="894"/>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2">
        <v>11</v>
      </c>
      <c r="B575" s="892">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3"/>
      <c r="AI575" s="894"/>
      <c r="AJ575" s="894"/>
      <c r="AK575" s="894"/>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2">
        <v>12</v>
      </c>
      <c r="B576" s="892">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3"/>
      <c r="AI576" s="894"/>
      <c r="AJ576" s="894"/>
      <c r="AK576" s="894"/>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2">
        <v>13</v>
      </c>
      <c r="B577" s="892">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3"/>
      <c r="AI577" s="894"/>
      <c r="AJ577" s="894"/>
      <c r="AK577" s="894"/>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2">
        <v>14</v>
      </c>
      <c r="B578" s="892">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3"/>
      <c r="AI578" s="894"/>
      <c r="AJ578" s="894"/>
      <c r="AK578" s="894"/>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2">
        <v>15</v>
      </c>
      <c r="B579" s="892">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3"/>
      <c r="AI579" s="894"/>
      <c r="AJ579" s="894"/>
      <c r="AK579" s="894"/>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2">
        <v>16</v>
      </c>
      <c r="B580" s="892">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3"/>
      <c r="AI580" s="894"/>
      <c r="AJ580" s="894"/>
      <c r="AK580" s="894"/>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2">
        <v>17</v>
      </c>
      <c r="B581" s="892">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3"/>
      <c r="AI581" s="894"/>
      <c r="AJ581" s="894"/>
      <c r="AK581" s="894"/>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2">
        <v>18</v>
      </c>
      <c r="B582" s="892">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3"/>
      <c r="AI582" s="894"/>
      <c r="AJ582" s="894"/>
      <c r="AK582" s="894"/>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2">
        <v>19</v>
      </c>
      <c r="B583" s="892">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3"/>
      <c r="AI583" s="894"/>
      <c r="AJ583" s="894"/>
      <c r="AK583" s="894"/>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2">
        <v>20</v>
      </c>
      <c r="B584" s="892">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3"/>
      <c r="AI584" s="894"/>
      <c r="AJ584" s="894"/>
      <c r="AK584" s="894"/>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2">
        <v>21</v>
      </c>
      <c r="B585" s="892">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3"/>
      <c r="AI585" s="894"/>
      <c r="AJ585" s="894"/>
      <c r="AK585" s="894"/>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2">
        <v>22</v>
      </c>
      <c r="B586" s="892">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3"/>
      <c r="AI586" s="894"/>
      <c r="AJ586" s="894"/>
      <c r="AK586" s="894"/>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2">
        <v>23</v>
      </c>
      <c r="B587" s="892">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3"/>
      <c r="AI587" s="894"/>
      <c r="AJ587" s="894"/>
      <c r="AK587" s="894"/>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2">
        <v>24</v>
      </c>
      <c r="B588" s="892">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3"/>
      <c r="AI588" s="894"/>
      <c r="AJ588" s="894"/>
      <c r="AK588" s="894"/>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2">
        <v>25</v>
      </c>
      <c r="B589" s="892">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3"/>
      <c r="AI589" s="894"/>
      <c r="AJ589" s="894"/>
      <c r="AK589" s="894"/>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2">
        <v>26</v>
      </c>
      <c r="B590" s="892">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3"/>
      <c r="AI590" s="894"/>
      <c r="AJ590" s="894"/>
      <c r="AK590" s="894"/>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2">
        <v>27</v>
      </c>
      <c r="B591" s="892">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3"/>
      <c r="AI591" s="894"/>
      <c r="AJ591" s="894"/>
      <c r="AK591" s="894"/>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2">
        <v>28</v>
      </c>
      <c r="B592" s="892">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3"/>
      <c r="AI592" s="894"/>
      <c r="AJ592" s="894"/>
      <c r="AK592" s="894"/>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2">
        <v>29</v>
      </c>
      <c r="B593" s="892">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3"/>
      <c r="AI593" s="894"/>
      <c r="AJ593" s="894"/>
      <c r="AK593" s="894"/>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2">
        <v>30</v>
      </c>
      <c r="B594" s="892">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3"/>
      <c r="AI594" s="894"/>
      <c r="AJ594" s="894"/>
      <c r="AK594" s="894"/>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892">
        <v>1</v>
      </c>
      <c r="B598" s="892">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3"/>
      <c r="AI598" s="894"/>
      <c r="AJ598" s="894"/>
      <c r="AK598" s="894"/>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2">
        <v>2</v>
      </c>
      <c r="B599" s="892">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3"/>
      <c r="AI599" s="894"/>
      <c r="AJ599" s="894"/>
      <c r="AK599" s="894"/>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2">
        <v>3</v>
      </c>
      <c r="B600" s="892">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3"/>
      <c r="AI600" s="894"/>
      <c r="AJ600" s="894"/>
      <c r="AK600" s="894"/>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2">
        <v>4</v>
      </c>
      <c r="B601" s="892">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3"/>
      <c r="AI601" s="894"/>
      <c r="AJ601" s="894"/>
      <c r="AK601" s="894"/>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2">
        <v>5</v>
      </c>
      <c r="B602" s="892">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3"/>
      <c r="AI602" s="894"/>
      <c r="AJ602" s="894"/>
      <c r="AK602" s="894"/>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2">
        <v>6</v>
      </c>
      <c r="B603" s="892">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3"/>
      <c r="AI603" s="894"/>
      <c r="AJ603" s="894"/>
      <c r="AK603" s="894"/>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2">
        <v>7</v>
      </c>
      <c r="B604" s="892">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3"/>
      <c r="AI604" s="894"/>
      <c r="AJ604" s="894"/>
      <c r="AK604" s="894"/>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2">
        <v>8</v>
      </c>
      <c r="B605" s="892">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3"/>
      <c r="AI605" s="894"/>
      <c r="AJ605" s="894"/>
      <c r="AK605" s="894"/>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2">
        <v>9</v>
      </c>
      <c r="B606" s="892">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3"/>
      <c r="AI606" s="894"/>
      <c r="AJ606" s="894"/>
      <c r="AK606" s="894"/>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2">
        <v>10</v>
      </c>
      <c r="B607" s="892">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3"/>
      <c r="AI607" s="894"/>
      <c r="AJ607" s="894"/>
      <c r="AK607" s="894"/>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2">
        <v>11</v>
      </c>
      <c r="B608" s="892">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3"/>
      <c r="AI608" s="894"/>
      <c r="AJ608" s="894"/>
      <c r="AK608" s="894"/>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2">
        <v>12</v>
      </c>
      <c r="B609" s="892">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3"/>
      <c r="AI609" s="894"/>
      <c r="AJ609" s="894"/>
      <c r="AK609" s="894"/>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2">
        <v>13</v>
      </c>
      <c r="B610" s="892">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3"/>
      <c r="AI610" s="894"/>
      <c r="AJ610" s="894"/>
      <c r="AK610" s="894"/>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2">
        <v>14</v>
      </c>
      <c r="B611" s="892">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3"/>
      <c r="AI611" s="894"/>
      <c r="AJ611" s="894"/>
      <c r="AK611" s="894"/>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2">
        <v>15</v>
      </c>
      <c r="B612" s="892">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3"/>
      <c r="AI612" s="894"/>
      <c r="AJ612" s="894"/>
      <c r="AK612" s="894"/>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2">
        <v>16</v>
      </c>
      <c r="B613" s="892">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3"/>
      <c r="AI613" s="894"/>
      <c r="AJ613" s="894"/>
      <c r="AK613" s="894"/>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2">
        <v>17</v>
      </c>
      <c r="B614" s="892">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3"/>
      <c r="AI614" s="894"/>
      <c r="AJ614" s="894"/>
      <c r="AK614" s="894"/>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2">
        <v>18</v>
      </c>
      <c r="B615" s="892">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3"/>
      <c r="AI615" s="894"/>
      <c r="AJ615" s="894"/>
      <c r="AK615" s="894"/>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2">
        <v>19</v>
      </c>
      <c r="B616" s="892">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3"/>
      <c r="AI616" s="894"/>
      <c r="AJ616" s="894"/>
      <c r="AK616" s="894"/>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2">
        <v>20</v>
      </c>
      <c r="B617" s="892">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3"/>
      <c r="AI617" s="894"/>
      <c r="AJ617" s="894"/>
      <c r="AK617" s="894"/>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2">
        <v>21</v>
      </c>
      <c r="B618" s="892">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3"/>
      <c r="AI618" s="894"/>
      <c r="AJ618" s="894"/>
      <c r="AK618" s="894"/>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2">
        <v>22</v>
      </c>
      <c r="B619" s="892">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3"/>
      <c r="AI619" s="894"/>
      <c r="AJ619" s="894"/>
      <c r="AK619" s="894"/>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2">
        <v>23</v>
      </c>
      <c r="B620" s="892">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3"/>
      <c r="AI620" s="894"/>
      <c r="AJ620" s="894"/>
      <c r="AK620" s="894"/>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2">
        <v>24</v>
      </c>
      <c r="B621" s="892">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3"/>
      <c r="AI621" s="894"/>
      <c r="AJ621" s="894"/>
      <c r="AK621" s="894"/>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2">
        <v>25</v>
      </c>
      <c r="B622" s="892">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3"/>
      <c r="AI622" s="894"/>
      <c r="AJ622" s="894"/>
      <c r="AK622" s="894"/>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2">
        <v>26</v>
      </c>
      <c r="B623" s="892">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3"/>
      <c r="AI623" s="894"/>
      <c r="AJ623" s="894"/>
      <c r="AK623" s="894"/>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2">
        <v>27</v>
      </c>
      <c r="B624" s="892">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3"/>
      <c r="AI624" s="894"/>
      <c r="AJ624" s="894"/>
      <c r="AK624" s="894"/>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2">
        <v>28</v>
      </c>
      <c r="B625" s="892">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3"/>
      <c r="AI625" s="894"/>
      <c r="AJ625" s="894"/>
      <c r="AK625" s="894"/>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2">
        <v>29</v>
      </c>
      <c r="B626" s="892">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3"/>
      <c r="AI626" s="894"/>
      <c r="AJ626" s="894"/>
      <c r="AK626" s="894"/>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2">
        <v>30</v>
      </c>
      <c r="B627" s="892">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3"/>
      <c r="AI627" s="894"/>
      <c r="AJ627" s="894"/>
      <c r="AK627" s="894"/>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892">
        <v>1</v>
      </c>
      <c r="B631" s="892">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3"/>
      <c r="AI631" s="894"/>
      <c r="AJ631" s="894"/>
      <c r="AK631" s="894"/>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2">
        <v>2</v>
      </c>
      <c r="B632" s="892">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3"/>
      <c r="AI632" s="894"/>
      <c r="AJ632" s="894"/>
      <c r="AK632" s="894"/>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2">
        <v>3</v>
      </c>
      <c r="B633" s="892">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3"/>
      <c r="AI633" s="894"/>
      <c r="AJ633" s="894"/>
      <c r="AK633" s="894"/>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2">
        <v>4</v>
      </c>
      <c r="B634" s="892">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3"/>
      <c r="AI634" s="894"/>
      <c r="AJ634" s="894"/>
      <c r="AK634" s="894"/>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2">
        <v>5</v>
      </c>
      <c r="B635" s="892">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3"/>
      <c r="AI635" s="894"/>
      <c r="AJ635" s="894"/>
      <c r="AK635" s="894"/>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2">
        <v>6</v>
      </c>
      <c r="B636" s="892">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3"/>
      <c r="AI636" s="894"/>
      <c r="AJ636" s="894"/>
      <c r="AK636" s="894"/>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2">
        <v>7</v>
      </c>
      <c r="B637" s="892">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3"/>
      <c r="AI637" s="894"/>
      <c r="AJ637" s="894"/>
      <c r="AK637" s="894"/>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2">
        <v>8</v>
      </c>
      <c r="B638" s="892">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3"/>
      <c r="AI638" s="894"/>
      <c r="AJ638" s="894"/>
      <c r="AK638" s="894"/>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2">
        <v>9</v>
      </c>
      <c r="B639" s="892">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3"/>
      <c r="AI639" s="894"/>
      <c r="AJ639" s="894"/>
      <c r="AK639" s="894"/>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2">
        <v>10</v>
      </c>
      <c r="B640" s="892">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3"/>
      <c r="AI640" s="894"/>
      <c r="AJ640" s="894"/>
      <c r="AK640" s="894"/>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2">
        <v>11</v>
      </c>
      <c r="B641" s="892">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3"/>
      <c r="AI641" s="894"/>
      <c r="AJ641" s="894"/>
      <c r="AK641" s="894"/>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2">
        <v>12</v>
      </c>
      <c r="B642" s="892">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3"/>
      <c r="AI642" s="894"/>
      <c r="AJ642" s="894"/>
      <c r="AK642" s="894"/>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2">
        <v>13</v>
      </c>
      <c r="B643" s="892">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3"/>
      <c r="AI643" s="894"/>
      <c r="AJ643" s="894"/>
      <c r="AK643" s="894"/>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2">
        <v>14</v>
      </c>
      <c r="B644" s="892">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3"/>
      <c r="AI644" s="894"/>
      <c r="AJ644" s="894"/>
      <c r="AK644" s="894"/>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2">
        <v>15</v>
      </c>
      <c r="B645" s="892">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3"/>
      <c r="AI645" s="894"/>
      <c r="AJ645" s="894"/>
      <c r="AK645" s="894"/>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2">
        <v>16</v>
      </c>
      <c r="B646" s="892">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3"/>
      <c r="AI646" s="894"/>
      <c r="AJ646" s="894"/>
      <c r="AK646" s="894"/>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2">
        <v>17</v>
      </c>
      <c r="B647" s="892">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3"/>
      <c r="AI647" s="894"/>
      <c r="AJ647" s="894"/>
      <c r="AK647" s="894"/>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2">
        <v>18</v>
      </c>
      <c r="B648" s="892">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3"/>
      <c r="AI648" s="894"/>
      <c r="AJ648" s="894"/>
      <c r="AK648" s="894"/>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2">
        <v>19</v>
      </c>
      <c r="B649" s="892">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3"/>
      <c r="AI649" s="894"/>
      <c r="AJ649" s="894"/>
      <c r="AK649" s="894"/>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2">
        <v>20</v>
      </c>
      <c r="B650" s="892">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3"/>
      <c r="AI650" s="894"/>
      <c r="AJ650" s="894"/>
      <c r="AK650" s="894"/>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2">
        <v>21</v>
      </c>
      <c r="B651" s="892">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3"/>
      <c r="AI651" s="894"/>
      <c r="AJ651" s="894"/>
      <c r="AK651" s="894"/>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2">
        <v>22</v>
      </c>
      <c r="B652" s="892">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3"/>
      <c r="AI652" s="894"/>
      <c r="AJ652" s="894"/>
      <c r="AK652" s="894"/>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2">
        <v>23</v>
      </c>
      <c r="B653" s="892">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3"/>
      <c r="AI653" s="894"/>
      <c r="AJ653" s="894"/>
      <c r="AK653" s="894"/>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2">
        <v>24</v>
      </c>
      <c r="B654" s="892">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3"/>
      <c r="AI654" s="894"/>
      <c r="AJ654" s="894"/>
      <c r="AK654" s="894"/>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2">
        <v>25</v>
      </c>
      <c r="B655" s="892">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3"/>
      <c r="AI655" s="894"/>
      <c r="AJ655" s="894"/>
      <c r="AK655" s="894"/>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2">
        <v>26</v>
      </c>
      <c r="B656" s="892">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3"/>
      <c r="AI656" s="894"/>
      <c r="AJ656" s="894"/>
      <c r="AK656" s="894"/>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2">
        <v>27</v>
      </c>
      <c r="B657" s="892">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3"/>
      <c r="AI657" s="894"/>
      <c r="AJ657" s="894"/>
      <c r="AK657" s="894"/>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2">
        <v>28</v>
      </c>
      <c r="B658" s="892">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3"/>
      <c r="AI658" s="894"/>
      <c r="AJ658" s="894"/>
      <c r="AK658" s="894"/>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2">
        <v>29</v>
      </c>
      <c r="B659" s="892">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3"/>
      <c r="AI659" s="894"/>
      <c r="AJ659" s="894"/>
      <c r="AK659" s="894"/>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2">
        <v>30</v>
      </c>
      <c r="B660" s="892">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3"/>
      <c r="AI660" s="894"/>
      <c r="AJ660" s="894"/>
      <c r="AK660" s="894"/>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892">
        <v>1</v>
      </c>
      <c r="B664" s="892">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3"/>
      <c r="AI664" s="894"/>
      <c r="AJ664" s="894"/>
      <c r="AK664" s="894"/>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2">
        <v>2</v>
      </c>
      <c r="B665" s="892">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3"/>
      <c r="AI665" s="894"/>
      <c r="AJ665" s="894"/>
      <c r="AK665" s="894"/>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2">
        <v>3</v>
      </c>
      <c r="B666" s="892">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3"/>
      <c r="AI666" s="894"/>
      <c r="AJ666" s="894"/>
      <c r="AK666" s="894"/>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2">
        <v>4</v>
      </c>
      <c r="B667" s="892">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3"/>
      <c r="AI667" s="894"/>
      <c r="AJ667" s="894"/>
      <c r="AK667" s="894"/>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2">
        <v>5</v>
      </c>
      <c r="B668" s="892">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3"/>
      <c r="AI668" s="894"/>
      <c r="AJ668" s="894"/>
      <c r="AK668" s="894"/>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2">
        <v>6</v>
      </c>
      <c r="B669" s="892">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3"/>
      <c r="AI669" s="894"/>
      <c r="AJ669" s="894"/>
      <c r="AK669" s="894"/>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2">
        <v>7</v>
      </c>
      <c r="B670" s="892">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3"/>
      <c r="AI670" s="894"/>
      <c r="AJ670" s="894"/>
      <c r="AK670" s="894"/>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2">
        <v>8</v>
      </c>
      <c r="B671" s="892">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3"/>
      <c r="AI671" s="894"/>
      <c r="AJ671" s="894"/>
      <c r="AK671" s="894"/>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2">
        <v>9</v>
      </c>
      <c r="B672" s="892">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3"/>
      <c r="AI672" s="894"/>
      <c r="AJ672" s="894"/>
      <c r="AK672" s="894"/>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2">
        <v>10</v>
      </c>
      <c r="B673" s="892">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3"/>
      <c r="AI673" s="894"/>
      <c r="AJ673" s="894"/>
      <c r="AK673" s="894"/>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2">
        <v>11</v>
      </c>
      <c r="B674" s="892">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3"/>
      <c r="AI674" s="894"/>
      <c r="AJ674" s="894"/>
      <c r="AK674" s="894"/>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2">
        <v>12</v>
      </c>
      <c r="B675" s="892">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3"/>
      <c r="AI675" s="894"/>
      <c r="AJ675" s="894"/>
      <c r="AK675" s="894"/>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2">
        <v>13</v>
      </c>
      <c r="B676" s="892">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3"/>
      <c r="AI676" s="894"/>
      <c r="AJ676" s="894"/>
      <c r="AK676" s="894"/>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2">
        <v>14</v>
      </c>
      <c r="B677" s="892">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3"/>
      <c r="AI677" s="894"/>
      <c r="AJ677" s="894"/>
      <c r="AK677" s="894"/>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2">
        <v>15</v>
      </c>
      <c r="B678" s="892">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3"/>
      <c r="AI678" s="894"/>
      <c r="AJ678" s="894"/>
      <c r="AK678" s="894"/>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2">
        <v>16</v>
      </c>
      <c r="B679" s="892">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3"/>
      <c r="AI679" s="894"/>
      <c r="AJ679" s="894"/>
      <c r="AK679" s="894"/>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2">
        <v>17</v>
      </c>
      <c r="B680" s="892">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3"/>
      <c r="AI680" s="894"/>
      <c r="AJ680" s="894"/>
      <c r="AK680" s="894"/>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2">
        <v>18</v>
      </c>
      <c r="B681" s="892">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3"/>
      <c r="AI681" s="894"/>
      <c r="AJ681" s="894"/>
      <c r="AK681" s="894"/>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2">
        <v>19</v>
      </c>
      <c r="B682" s="892">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3"/>
      <c r="AI682" s="894"/>
      <c r="AJ682" s="894"/>
      <c r="AK682" s="894"/>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2">
        <v>20</v>
      </c>
      <c r="B683" s="892">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3"/>
      <c r="AI683" s="894"/>
      <c r="AJ683" s="894"/>
      <c r="AK683" s="894"/>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2">
        <v>21</v>
      </c>
      <c r="B684" s="892">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3"/>
      <c r="AI684" s="894"/>
      <c r="AJ684" s="894"/>
      <c r="AK684" s="894"/>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2">
        <v>22</v>
      </c>
      <c r="B685" s="892">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3"/>
      <c r="AI685" s="894"/>
      <c r="AJ685" s="894"/>
      <c r="AK685" s="894"/>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2">
        <v>23</v>
      </c>
      <c r="B686" s="892">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3"/>
      <c r="AI686" s="894"/>
      <c r="AJ686" s="894"/>
      <c r="AK686" s="894"/>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2">
        <v>24</v>
      </c>
      <c r="B687" s="892">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3"/>
      <c r="AI687" s="894"/>
      <c r="AJ687" s="894"/>
      <c r="AK687" s="894"/>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2">
        <v>25</v>
      </c>
      <c r="B688" s="892">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3"/>
      <c r="AI688" s="894"/>
      <c r="AJ688" s="894"/>
      <c r="AK688" s="894"/>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2">
        <v>26</v>
      </c>
      <c r="B689" s="892">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3"/>
      <c r="AI689" s="894"/>
      <c r="AJ689" s="894"/>
      <c r="AK689" s="894"/>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2">
        <v>27</v>
      </c>
      <c r="B690" s="892">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3"/>
      <c r="AI690" s="894"/>
      <c r="AJ690" s="894"/>
      <c r="AK690" s="894"/>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2">
        <v>28</v>
      </c>
      <c r="B691" s="892">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3"/>
      <c r="AI691" s="894"/>
      <c r="AJ691" s="894"/>
      <c r="AK691" s="894"/>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2">
        <v>29</v>
      </c>
      <c r="B692" s="892">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3"/>
      <c r="AI692" s="894"/>
      <c r="AJ692" s="894"/>
      <c r="AK692" s="894"/>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2">
        <v>30</v>
      </c>
      <c r="B693" s="892">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3"/>
      <c r="AI693" s="894"/>
      <c r="AJ693" s="894"/>
      <c r="AK693" s="894"/>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892">
        <v>1</v>
      </c>
      <c r="B697" s="892">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3"/>
      <c r="AI697" s="894"/>
      <c r="AJ697" s="894"/>
      <c r="AK697" s="894"/>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2">
        <v>2</v>
      </c>
      <c r="B698" s="892">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3"/>
      <c r="AI698" s="894"/>
      <c r="AJ698" s="894"/>
      <c r="AK698" s="894"/>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2">
        <v>3</v>
      </c>
      <c r="B699" s="892">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3"/>
      <c r="AI699" s="894"/>
      <c r="AJ699" s="894"/>
      <c r="AK699" s="894"/>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2">
        <v>4</v>
      </c>
      <c r="B700" s="892">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3"/>
      <c r="AI700" s="894"/>
      <c r="AJ700" s="894"/>
      <c r="AK700" s="894"/>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2">
        <v>5</v>
      </c>
      <c r="B701" s="892">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3"/>
      <c r="AI701" s="894"/>
      <c r="AJ701" s="894"/>
      <c r="AK701" s="894"/>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2">
        <v>6</v>
      </c>
      <c r="B702" s="892">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3"/>
      <c r="AI702" s="894"/>
      <c r="AJ702" s="894"/>
      <c r="AK702" s="894"/>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2">
        <v>7</v>
      </c>
      <c r="B703" s="892">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3"/>
      <c r="AI703" s="894"/>
      <c r="AJ703" s="894"/>
      <c r="AK703" s="894"/>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2">
        <v>8</v>
      </c>
      <c r="B704" s="892">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3"/>
      <c r="AI704" s="894"/>
      <c r="AJ704" s="894"/>
      <c r="AK704" s="894"/>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2">
        <v>9</v>
      </c>
      <c r="B705" s="892">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3"/>
      <c r="AI705" s="894"/>
      <c r="AJ705" s="894"/>
      <c r="AK705" s="894"/>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2">
        <v>10</v>
      </c>
      <c r="B706" s="892">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3"/>
      <c r="AI706" s="894"/>
      <c r="AJ706" s="894"/>
      <c r="AK706" s="894"/>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2">
        <v>11</v>
      </c>
      <c r="B707" s="892">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3"/>
      <c r="AI707" s="894"/>
      <c r="AJ707" s="894"/>
      <c r="AK707" s="894"/>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2">
        <v>12</v>
      </c>
      <c r="B708" s="892">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3"/>
      <c r="AI708" s="894"/>
      <c r="AJ708" s="894"/>
      <c r="AK708" s="894"/>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2">
        <v>13</v>
      </c>
      <c r="B709" s="892">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3"/>
      <c r="AI709" s="894"/>
      <c r="AJ709" s="894"/>
      <c r="AK709" s="894"/>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2">
        <v>14</v>
      </c>
      <c r="B710" s="892">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3"/>
      <c r="AI710" s="894"/>
      <c r="AJ710" s="894"/>
      <c r="AK710" s="894"/>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2">
        <v>15</v>
      </c>
      <c r="B711" s="892">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3"/>
      <c r="AI711" s="894"/>
      <c r="AJ711" s="894"/>
      <c r="AK711" s="894"/>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2">
        <v>16</v>
      </c>
      <c r="B712" s="892">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3"/>
      <c r="AI712" s="894"/>
      <c r="AJ712" s="894"/>
      <c r="AK712" s="894"/>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2">
        <v>17</v>
      </c>
      <c r="B713" s="892">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3"/>
      <c r="AI713" s="894"/>
      <c r="AJ713" s="894"/>
      <c r="AK713" s="894"/>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2">
        <v>18</v>
      </c>
      <c r="B714" s="892">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3"/>
      <c r="AI714" s="894"/>
      <c r="AJ714" s="894"/>
      <c r="AK714" s="894"/>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2">
        <v>19</v>
      </c>
      <c r="B715" s="892">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3"/>
      <c r="AI715" s="894"/>
      <c r="AJ715" s="894"/>
      <c r="AK715" s="894"/>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2">
        <v>20</v>
      </c>
      <c r="B716" s="892">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3"/>
      <c r="AI716" s="894"/>
      <c r="AJ716" s="894"/>
      <c r="AK716" s="894"/>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2">
        <v>21</v>
      </c>
      <c r="B717" s="892">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3"/>
      <c r="AI717" s="894"/>
      <c r="AJ717" s="894"/>
      <c r="AK717" s="894"/>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2">
        <v>22</v>
      </c>
      <c r="B718" s="892">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3"/>
      <c r="AI718" s="894"/>
      <c r="AJ718" s="894"/>
      <c r="AK718" s="894"/>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2">
        <v>23</v>
      </c>
      <c r="B719" s="892">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3"/>
      <c r="AI719" s="894"/>
      <c r="AJ719" s="894"/>
      <c r="AK719" s="894"/>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2">
        <v>24</v>
      </c>
      <c r="B720" s="892">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3"/>
      <c r="AI720" s="894"/>
      <c r="AJ720" s="894"/>
      <c r="AK720" s="894"/>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2">
        <v>25</v>
      </c>
      <c r="B721" s="892">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3"/>
      <c r="AI721" s="894"/>
      <c r="AJ721" s="894"/>
      <c r="AK721" s="894"/>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2">
        <v>26</v>
      </c>
      <c r="B722" s="892">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3"/>
      <c r="AI722" s="894"/>
      <c r="AJ722" s="894"/>
      <c r="AK722" s="894"/>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2">
        <v>27</v>
      </c>
      <c r="B723" s="892">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3"/>
      <c r="AI723" s="894"/>
      <c r="AJ723" s="894"/>
      <c r="AK723" s="894"/>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2">
        <v>28</v>
      </c>
      <c r="B724" s="892">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3"/>
      <c r="AI724" s="894"/>
      <c r="AJ724" s="894"/>
      <c r="AK724" s="894"/>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2">
        <v>29</v>
      </c>
      <c r="B725" s="892">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3"/>
      <c r="AI725" s="894"/>
      <c r="AJ725" s="894"/>
      <c r="AK725" s="894"/>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2">
        <v>30</v>
      </c>
      <c r="B726" s="892">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3"/>
      <c r="AI726" s="894"/>
      <c r="AJ726" s="894"/>
      <c r="AK726" s="894"/>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892">
        <v>1</v>
      </c>
      <c r="B730" s="892">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3"/>
      <c r="AI730" s="894"/>
      <c r="AJ730" s="894"/>
      <c r="AK730" s="894"/>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2">
        <v>2</v>
      </c>
      <c r="B731" s="892">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3"/>
      <c r="AI731" s="894"/>
      <c r="AJ731" s="894"/>
      <c r="AK731" s="894"/>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2">
        <v>3</v>
      </c>
      <c r="B732" s="892">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3"/>
      <c r="AI732" s="894"/>
      <c r="AJ732" s="894"/>
      <c r="AK732" s="894"/>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2">
        <v>4</v>
      </c>
      <c r="B733" s="892">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3"/>
      <c r="AI733" s="894"/>
      <c r="AJ733" s="894"/>
      <c r="AK733" s="894"/>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2">
        <v>5</v>
      </c>
      <c r="B734" s="892">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3"/>
      <c r="AI734" s="894"/>
      <c r="AJ734" s="894"/>
      <c r="AK734" s="894"/>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2">
        <v>6</v>
      </c>
      <c r="B735" s="892">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3"/>
      <c r="AI735" s="894"/>
      <c r="AJ735" s="894"/>
      <c r="AK735" s="894"/>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2">
        <v>7</v>
      </c>
      <c r="B736" s="892">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3"/>
      <c r="AI736" s="894"/>
      <c r="AJ736" s="894"/>
      <c r="AK736" s="894"/>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2">
        <v>8</v>
      </c>
      <c r="B737" s="892">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3"/>
      <c r="AI737" s="894"/>
      <c r="AJ737" s="894"/>
      <c r="AK737" s="894"/>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2">
        <v>9</v>
      </c>
      <c r="B738" s="892">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3"/>
      <c r="AI738" s="894"/>
      <c r="AJ738" s="894"/>
      <c r="AK738" s="894"/>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2">
        <v>10</v>
      </c>
      <c r="B739" s="892">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3"/>
      <c r="AI739" s="894"/>
      <c r="AJ739" s="894"/>
      <c r="AK739" s="894"/>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2">
        <v>11</v>
      </c>
      <c r="B740" s="892">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3"/>
      <c r="AI740" s="894"/>
      <c r="AJ740" s="894"/>
      <c r="AK740" s="894"/>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2">
        <v>12</v>
      </c>
      <c r="B741" s="892">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3"/>
      <c r="AI741" s="894"/>
      <c r="AJ741" s="894"/>
      <c r="AK741" s="894"/>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2">
        <v>13</v>
      </c>
      <c r="B742" s="892">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3"/>
      <c r="AI742" s="894"/>
      <c r="AJ742" s="894"/>
      <c r="AK742" s="894"/>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2">
        <v>14</v>
      </c>
      <c r="B743" s="892">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3"/>
      <c r="AI743" s="894"/>
      <c r="AJ743" s="894"/>
      <c r="AK743" s="894"/>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2">
        <v>15</v>
      </c>
      <c r="B744" s="892">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3"/>
      <c r="AI744" s="894"/>
      <c r="AJ744" s="894"/>
      <c r="AK744" s="894"/>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2">
        <v>16</v>
      </c>
      <c r="B745" s="892">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3"/>
      <c r="AI745" s="894"/>
      <c r="AJ745" s="894"/>
      <c r="AK745" s="894"/>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2">
        <v>17</v>
      </c>
      <c r="B746" s="892">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3"/>
      <c r="AI746" s="894"/>
      <c r="AJ746" s="894"/>
      <c r="AK746" s="894"/>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2">
        <v>18</v>
      </c>
      <c r="B747" s="892">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3"/>
      <c r="AI747" s="894"/>
      <c r="AJ747" s="894"/>
      <c r="AK747" s="894"/>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2">
        <v>19</v>
      </c>
      <c r="B748" s="892">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3"/>
      <c r="AI748" s="894"/>
      <c r="AJ748" s="894"/>
      <c r="AK748" s="894"/>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2">
        <v>20</v>
      </c>
      <c r="B749" s="892">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3"/>
      <c r="AI749" s="894"/>
      <c r="AJ749" s="894"/>
      <c r="AK749" s="894"/>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2">
        <v>21</v>
      </c>
      <c r="B750" s="892">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3"/>
      <c r="AI750" s="894"/>
      <c r="AJ750" s="894"/>
      <c r="AK750" s="894"/>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2">
        <v>22</v>
      </c>
      <c r="B751" s="892">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3"/>
      <c r="AI751" s="894"/>
      <c r="AJ751" s="894"/>
      <c r="AK751" s="894"/>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2">
        <v>23</v>
      </c>
      <c r="B752" s="892">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3"/>
      <c r="AI752" s="894"/>
      <c r="AJ752" s="894"/>
      <c r="AK752" s="894"/>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2">
        <v>24</v>
      </c>
      <c r="B753" s="892">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3"/>
      <c r="AI753" s="894"/>
      <c r="AJ753" s="894"/>
      <c r="AK753" s="894"/>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2">
        <v>25</v>
      </c>
      <c r="B754" s="892">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3"/>
      <c r="AI754" s="894"/>
      <c r="AJ754" s="894"/>
      <c r="AK754" s="894"/>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2">
        <v>26</v>
      </c>
      <c r="B755" s="892">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3"/>
      <c r="AI755" s="894"/>
      <c r="AJ755" s="894"/>
      <c r="AK755" s="894"/>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2">
        <v>27</v>
      </c>
      <c r="B756" s="892">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3"/>
      <c r="AI756" s="894"/>
      <c r="AJ756" s="894"/>
      <c r="AK756" s="894"/>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2">
        <v>28</v>
      </c>
      <c r="B757" s="892">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3"/>
      <c r="AI757" s="894"/>
      <c r="AJ757" s="894"/>
      <c r="AK757" s="894"/>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2">
        <v>29</v>
      </c>
      <c r="B758" s="892">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3"/>
      <c r="AI758" s="894"/>
      <c r="AJ758" s="894"/>
      <c r="AK758" s="894"/>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2">
        <v>30</v>
      </c>
      <c r="B759" s="892">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3"/>
      <c r="AI759" s="894"/>
      <c r="AJ759" s="894"/>
      <c r="AK759" s="894"/>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892">
        <v>1</v>
      </c>
      <c r="B763" s="892">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3"/>
      <c r="AI763" s="894"/>
      <c r="AJ763" s="894"/>
      <c r="AK763" s="894"/>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2">
        <v>2</v>
      </c>
      <c r="B764" s="892">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3"/>
      <c r="AI764" s="894"/>
      <c r="AJ764" s="894"/>
      <c r="AK764" s="894"/>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2">
        <v>3</v>
      </c>
      <c r="B765" s="892">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3"/>
      <c r="AI765" s="894"/>
      <c r="AJ765" s="894"/>
      <c r="AK765" s="894"/>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2">
        <v>4</v>
      </c>
      <c r="B766" s="892">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3"/>
      <c r="AI766" s="894"/>
      <c r="AJ766" s="894"/>
      <c r="AK766" s="894"/>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2">
        <v>5</v>
      </c>
      <c r="B767" s="892">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3"/>
      <c r="AI767" s="894"/>
      <c r="AJ767" s="894"/>
      <c r="AK767" s="894"/>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2">
        <v>6</v>
      </c>
      <c r="B768" s="892">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3"/>
      <c r="AI768" s="894"/>
      <c r="AJ768" s="894"/>
      <c r="AK768" s="894"/>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2">
        <v>7</v>
      </c>
      <c r="B769" s="892">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3"/>
      <c r="AI769" s="894"/>
      <c r="AJ769" s="894"/>
      <c r="AK769" s="894"/>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2">
        <v>8</v>
      </c>
      <c r="B770" s="892">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3"/>
      <c r="AI770" s="894"/>
      <c r="AJ770" s="894"/>
      <c r="AK770" s="894"/>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2">
        <v>9</v>
      </c>
      <c r="B771" s="892">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3"/>
      <c r="AI771" s="894"/>
      <c r="AJ771" s="894"/>
      <c r="AK771" s="894"/>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2">
        <v>10</v>
      </c>
      <c r="B772" s="892">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3"/>
      <c r="AI772" s="894"/>
      <c r="AJ772" s="894"/>
      <c r="AK772" s="894"/>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2">
        <v>11</v>
      </c>
      <c r="B773" s="892">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3"/>
      <c r="AI773" s="894"/>
      <c r="AJ773" s="894"/>
      <c r="AK773" s="894"/>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2">
        <v>12</v>
      </c>
      <c r="B774" s="892">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3"/>
      <c r="AI774" s="894"/>
      <c r="AJ774" s="894"/>
      <c r="AK774" s="894"/>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2">
        <v>13</v>
      </c>
      <c r="B775" s="892">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3"/>
      <c r="AI775" s="894"/>
      <c r="AJ775" s="894"/>
      <c r="AK775" s="894"/>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2">
        <v>14</v>
      </c>
      <c r="B776" s="892">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3"/>
      <c r="AI776" s="894"/>
      <c r="AJ776" s="894"/>
      <c r="AK776" s="894"/>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2">
        <v>15</v>
      </c>
      <c r="B777" s="892">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3"/>
      <c r="AI777" s="894"/>
      <c r="AJ777" s="894"/>
      <c r="AK777" s="894"/>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2">
        <v>16</v>
      </c>
      <c r="B778" s="892">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3"/>
      <c r="AI778" s="894"/>
      <c r="AJ778" s="894"/>
      <c r="AK778" s="894"/>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2">
        <v>17</v>
      </c>
      <c r="B779" s="892">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3"/>
      <c r="AI779" s="894"/>
      <c r="AJ779" s="894"/>
      <c r="AK779" s="894"/>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2">
        <v>18</v>
      </c>
      <c r="B780" s="892">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3"/>
      <c r="AI780" s="894"/>
      <c r="AJ780" s="894"/>
      <c r="AK780" s="894"/>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2">
        <v>19</v>
      </c>
      <c r="B781" s="892">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3"/>
      <c r="AI781" s="894"/>
      <c r="AJ781" s="894"/>
      <c r="AK781" s="894"/>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2">
        <v>20</v>
      </c>
      <c r="B782" s="892">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3"/>
      <c r="AI782" s="894"/>
      <c r="AJ782" s="894"/>
      <c r="AK782" s="894"/>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2">
        <v>21</v>
      </c>
      <c r="B783" s="892">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3"/>
      <c r="AI783" s="894"/>
      <c r="AJ783" s="894"/>
      <c r="AK783" s="894"/>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2">
        <v>22</v>
      </c>
      <c r="B784" s="892">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3"/>
      <c r="AI784" s="894"/>
      <c r="AJ784" s="894"/>
      <c r="AK784" s="894"/>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2">
        <v>23</v>
      </c>
      <c r="B785" s="892">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3"/>
      <c r="AI785" s="894"/>
      <c r="AJ785" s="894"/>
      <c r="AK785" s="894"/>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2">
        <v>24</v>
      </c>
      <c r="B786" s="892">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3"/>
      <c r="AI786" s="894"/>
      <c r="AJ786" s="894"/>
      <c r="AK786" s="894"/>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2">
        <v>25</v>
      </c>
      <c r="B787" s="892">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3"/>
      <c r="AI787" s="894"/>
      <c r="AJ787" s="894"/>
      <c r="AK787" s="894"/>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2">
        <v>26</v>
      </c>
      <c r="B788" s="892">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3"/>
      <c r="AI788" s="894"/>
      <c r="AJ788" s="894"/>
      <c r="AK788" s="894"/>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2">
        <v>27</v>
      </c>
      <c r="B789" s="892">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3"/>
      <c r="AI789" s="894"/>
      <c r="AJ789" s="894"/>
      <c r="AK789" s="894"/>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2">
        <v>28</v>
      </c>
      <c r="B790" s="892">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3"/>
      <c r="AI790" s="894"/>
      <c r="AJ790" s="894"/>
      <c r="AK790" s="894"/>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2">
        <v>29</v>
      </c>
      <c r="B791" s="892">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3"/>
      <c r="AI791" s="894"/>
      <c r="AJ791" s="894"/>
      <c r="AK791" s="894"/>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2">
        <v>30</v>
      </c>
      <c r="B792" s="892">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3"/>
      <c r="AI792" s="894"/>
      <c r="AJ792" s="894"/>
      <c r="AK792" s="894"/>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892">
        <v>1</v>
      </c>
      <c r="B796" s="892">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3"/>
      <c r="AI796" s="894"/>
      <c r="AJ796" s="894"/>
      <c r="AK796" s="894"/>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2">
        <v>2</v>
      </c>
      <c r="B797" s="892">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3"/>
      <c r="AI797" s="894"/>
      <c r="AJ797" s="894"/>
      <c r="AK797" s="894"/>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2">
        <v>3</v>
      </c>
      <c r="B798" s="892">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3"/>
      <c r="AI798" s="894"/>
      <c r="AJ798" s="894"/>
      <c r="AK798" s="894"/>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2">
        <v>4</v>
      </c>
      <c r="B799" s="892">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3"/>
      <c r="AI799" s="894"/>
      <c r="AJ799" s="894"/>
      <c r="AK799" s="894"/>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2">
        <v>5</v>
      </c>
      <c r="B800" s="892">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3"/>
      <c r="AI800" s="894"/>
      <c r="AJ800" s="894"/>
      <c r="AK800" s="894"/>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2">
        <v>6</v>
      </c>
      <c r="B801" s="892">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3"/>
      <c r="AI801" s="894"/>
      <c r="AJ801" s="894"/>
      <c r="AK801" s="894"/>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2">
        <v>7</v>
      </c>
      <c r="B802" s="892">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3"/>
      <c r="AI802" s="894"/>
      <c r="AJ802" s="894"/>
      <c r="AK802" s="894"/>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2">
        <v>8</v>
      </c>
      <c r="B803" s="892">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3"/>
      <c r="AI803" s="894"/>
      <c r="AJ803" s="894"/>
      <c r="AK803" s="894"/>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2">
        <v>9</v>
      </c>
      <c r="B804" s="892">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3"/>
      <c r="AI804" s="894"/>
      <c r="AJ804" s="894"/>
      <c r="AK804" s="894"/>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2">
        <v>10</v>
      </c>
      <c r="B805" s="892">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3"/>
      <c r="AI805" s="894"/>
      <c r="AJ805" s="894"/>
      <c r="AK805" s="894"/>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2">
        <v>11</v>
      </c>
      <c r="B806" s="892">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3"/>
      <c r="AI806" s="894"/>
      <c r="AJ806" s="894"/>
      <c r="AK806" s="894"/>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2">
        <v>12</v>
      </c>
      <c r="B807" s="892">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3"/>
      <c r="AI807" s="894"/>
      <c r="AJ807" s="894"/>
      <c r="AK807" s="894"/>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2">
        <v>13</v>
      </c>
      <c r="B808" s="892">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3"/>
      <c r="AI808" s="894"/>
      <c r="AJ808" s="894"/>
      <c r="AK808" s="894"/>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2">
        <v>14</v>
      </c>
      <c r="B809" s="892">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3"/>
      <c r="AI809" s="894"/>
      <c r="AJ809" s="894"/>
      <c r="AK809" s="894"/>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2">
        <v>15</v>
      </c>
      <c r="B810" s="892">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3"/>
      <c r="AI810" s="894"/>
      <c r="AJ810" s="894"/>
      <c r="AK810" s="894"/>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2">
        <v>16</v>
      </c>
      <c r="B811" s="892">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3"/>
      <c r="AI811" s="894"/>
      <c r="AJ811" s="894"/>
      <c r="AK811" s="894"/>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2">
        <v>17</v>
      </c>
      <c r="B812" s="892">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3"/>
      <c r="AI812" s="894"/>
      <c r="AJ812" s="894"/>
      <c r="AK812" s="894"/>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2">
        <v>18</v>
      </c>
      <c r="B813" s="892">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3"/>
      <c r="AI813" s="894"/>
      <c r="AJ813" s="894"/>
      <c r="AK813" s="894"/>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2">
        <v>19</v>
      </c>
      <c r="B814" s="892">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3"/>
      <c r="AI814" s="894"/>
      <c r="AJ814" s="894"/>
      <c r="AK814" s="894"/>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2">
        <v>20</v>
      </c>
      <c r="B815" s="892">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3"/>
      <c r="AI815" s="894"/>
      <c r="AJ815" s="894"/>
      <c r="AK815" s="894"/>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2">
        <v>21</v>
      </c>
      <c r="B816" s="892">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3"/>
      <c r="AI816" s="894"/>
      <c r="AJ816" s="894"/>
      <c r="AK816" s="894"/>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2">
        <v>22</v>
      </c>
      <c r="B817" s="892">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3"/>
      <c r="AI817" s="894"/>
      <c r="AJ817" s="894"/>
      <c r="AK817" s="894"/>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2">
        <v>23</v>
      </c>
      <c r="B818" s="892">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3"/>
      <c r="AI818" s="894"/>
      <c r="AJ818" s="894"/>
      <c r="AK818" s="894"/>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2">
        <v>24</v>
      </c>
      <c r="B819" s="892">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3"/>
      <c r="AI819" s="894"/>
      <c r="AJ819" s="894"/>
      <c r="AK819" s="894"/>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2">
        <v>25</v>
      </c>
      <c r="B820" s="892">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3"/>
      <c r="AI820" s="894"/>
      <c r="AJ820" s="894"/>
      <c r="AK820" s="894"/>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2">
        <v>26</v>
      </c>
      <c r="B821" s="892">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3"/>
      <c r="AI821" s="894"/>
      <c r="AJ821" s="894"/>
      <c r="AK821" s="894"/>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2">
        <v>27</v>
      </c>
      <c r="B822" s="892">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3"/>
      <c r="AI822" s="894"/>
      <c r="AJ822" s="894"/>
      <c r="AK822" s="894"/>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2">
        <v>28</v>
      </c>
      <c r="B823" s="892">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3"/>
      <c r="AI823" s="894"/>
      <c r="AJ823" s="894"/>
      <c r="AK823" s="894"/>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2">
        <v>29</v>
      </c>
      <c r="B824" s="892">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3"/>
      <c r="AI824" s="894"/>
      <c r="AJ824" s="894"/>
      <c r="AK824" s="894"/>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2">
        <v>30</v>
      </c>
      <c r="B825" s="892">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3"/>
      <c r="AI825" s="894"/>
      <c r="AJ825" s="894"/>
      <c r="AK825" s="894"/>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892">
        <v>1</v>
      </c>
      <c r="B829" s="892">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3"/>
      <c r="AI829" s="894"/>
      <c r="AJ829" s="894"/>
      <c r="AK829" s="894"/>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2">
        <v>2</v>
      </c>
      <c r="B830" s="892">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3"/>
      <c r="AI830" s="894"/>
      <c r="AJ830" s="894"/>
      <c r="AK830" s="894"/>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2">
        <v>3</v>
      </c>
      <c r="B831" s="892">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3"/>
      <c r="AI831" s="894"/>
      <c r="AJ831" s="894"/>
      <c r="AK831" s="894"/>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2">
        <v>4</v>
      </c>
      <c r="B832" s="892">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3"/>
      <c r="AI832" s="894"/>
      <c r="AJ832" s="894"/>
      <c r="AK832" s="894"/>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2">
        <v>5</v>
      </c>
      <c r="B833" s="892">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3"/>
      <c r="AI833" s="894"/>
      <c r="AJ833" s="894"/>
      <c r="AK833" s="894"/>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2">
        <v>6</v>
      </c>
      <c r="B834" s="892">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3"/>
      <c r="AI834" s="894"/>
      <c r="AJ834" s="894"/>
      <c r="AK834" s="894"/>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2">
        <v>7</v>
      </c>
      <c r="B835" s="892">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3"/>
      <c r="AI835" s="894"/>
      <c r="AJ835" s="894"/>
      <c r="AK835" s="894"/>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2">
        <v>8</v>
      </c>
      <c r="B836" s="892">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3"/>
      <c r="AI836" s="894"/>
      <c r="AJ836" s="894"/>
      <c r="AK836" s="894"/>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2">
        <v>9</v>
      </c>
      <c r="B837" s="892">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3"/>
      <c r="AI837" s="894"/>
      <c r="AJ837" s="894"/>
      <c r="AK837" s="894"/>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2">
        <v>10</v>
      </c>
      <c r="B838" s="892">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3"/>
      <c r="AI838" s="894"/>
      <c r="AJ838" s="894"/>
      <c r="AK838" s="894"/>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2">
        <v>11</v>
      </c>
      <c r="B839" s="892">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3"/>
      <c r="AI839" s="894"/>
      <c r="AJ839" s="894"/>
      <c r="AK839" s="894"/>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2">
        <v>12</v>
      </c>
      <c r="B840" s="892">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3"/>
      <c r="AI840" s="894"/>
      <c r="AJ840" s="894"/>
      <c r="AK840" s="894"/>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2">
        <v>13</v>
      </c>
      <c r="B841" s="892">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3"/>
      <c r="AI841" s="894"/>
      <c r="AJ841" s="894"/>
      <c r="AK841" s="894"/>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2">
        <v>14</v>
      </c>
      <c r="B842" s="892">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3"/>
      <c r="AI842" s="894"/>
      <c r="AJ842" s="894"/>
      <c r="AK842" s="894"/>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2">
        <v>15</v>
      </c>
      <c r="B843" s="892">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3"/>
      <c r="AI843" s="894"/>
      <c r="AJ843" s="894"/>
      <c r="AK843" s="894"/>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2">
        <v>16</v>
      </c>
      <c r="B844" s="892">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3"/>
      <c r="AI844" s="894"/>
      <c r="AJ844" s="894"/>
      <c r="AK844" s="894"/>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2">
        <v>17</v>
      </c>
      <c r="B845" s="892">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3"/>
      <c r="AI845" s="894"/>
      <c r="AJ845" s="894"/>
      <c r="AK845" s="894"/>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2">
        <v>18</v>
      </c>
      <c r="B846" s="892">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3"/>
      <c r="AI846" s="894"/>
      <c r="AJ846" s="894"/>
      <c r="AK846" s="894"/>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2">
        <v>19</v>
      </c>
      <c r="B847" s="892">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3"/>
      <c r="AI847" s="894"/>
      <c r="AJ847" s="894"/>
      <c r="AK847" s="894"/>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2">
        <v>20</v>
      </c>
      <c r="B848" s="892">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3"/>
      <c r="AI848" s="894"/>
      <c r="AJ848" s="894"/>
      <c r="AK848" s="894"/>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2">
        <v>21</v>
      </c>
      <c r="B849" s="892">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3"/>
      <c r="AI849" s="894"/>
      <c r="AJ849" s="894"/>
      <c r="AK849" s="894"/>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2">
        <v>22</v>
      </c>
      <c r="B850" s="892">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3"/>
      <c r="AI850" s="894"/>
      <c r="AJ850" s="894"/>
      <c r="AK850" s="894"/>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2">
        <v>23</v>
      </c>
      <c r="B851" s="892">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3"/>
      <c r="AI851" s="894"/>
      <c r="AJ851" s="894"/>
      <c r="AK851" s="894"/>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2">
        <v>24</v>
      </c>
      <c r="B852" s="892">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3"/>
      <c r="AI852" s="894"/>
      <c r="AJ852" s="894"/>
      <c r="AK852" s="894"/>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2">
        <v>25</v>
      </c>
      <c r="B853" s="892">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3"/>
      <c r="AI853" s="894"/>
      <c r="AJ853" s="894"/>
      <c r="AK853" s="894"/>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2">
        <v>26</v>
      </c>
      <c r="B854" s="892">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3"/>
      <c r="AI854" s="894"/>
      <c r="AJ854" s="894"/>
      <c r="AK854" s="894"/>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2">
        <v>27</v>
      </c>
      <c r="B855" s="892">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3"/>
      <c r="AI855" s="894"/>
      <c r="AJ855" s="894"/>
      <c r="AK855" s="894"/>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2">
        <v>28</v>
      </c>
      <c r="B856" s="892">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3"/>
      <c r="AI856" s="894"/>
      <c r="AJ856" s="894"/>
      <c r="AK856" s="894"/>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2">
        <v>29</v>
      </c>
      <c r="B857" s="892">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3"/>
      <c r="AI857" s="894"/>
      <c r="AJ857" s="894"/>
      <c r="AK857" s="894"/>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2">
        <v>30</v>
      </c>
      <c r="B858" s="892">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3"/>
      <c r="AI858" s="894"/>
      <c r="AJ858" s="894"/>
      <c r="AK858" s="894"/>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892">
        <v>1</v>
      </c>
      <c r="B862" s="892">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3"/>
      <c r="AI862" s="894"/>
      <c r="AJ862" s="894"/>
      <c r="AK862" s="894"/>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2">
        <v>2</v>
      </c>
      <c r="B863" s="892">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3"/>
      <c r="AI863" s="894"/>
      <c r="AJ863" s="894"/>
      <c r="AK863" s="894"/>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2">
        <v>3</v>
      </c>
      <c r="B864" s="892">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3"/>
      <c r="AI864" s="894"/>
      <c r="AJ864" s="894"/>
      <c r="AK864" s="894"/>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2">
        <v>4</v>
      </c>
      <c r="B865" s="892">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3"/>
      <c r="AI865" s="894"/>
      <c r="AJ865" s="894"/>
      <c r="AK865" s="894"/>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2">
        <v>5</v>
      </c>
      <c r="B866" s="892">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3"/>
      <c r="AI866" s="894"/>
      <c r="AJ866" s="894"/>
      <c r="AK866" s="894"/>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2">
        <v>6</v>
      </c>
      <c r="B867" s="892">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3"/>
      <c r="AI867" s="894"/>
      <c r="AJ867" s="894"/>
      <c r="AK867" s="894"/>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2">
        <v>7</v>
      </c>
      <c r="B868" s="892">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3"/>
      <c r="AI868" s="894"/>
      <c r="AJ868" s="894"/>
      <c r="AK868" s="894"/>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2">
        <v>8</v>
      </c>
      <c r="B869" s="892">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3"/>
      <c r="AI869" s="894"/>
      <c r="AJ869" s="894"/>
      <c r="AK869" s="894"/>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2">
        <v>9</v>
      </c>
      <c r="B870" s="892">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3"/>
      <c r="AI870" s="894"/>
      <c r="AJ870" s="894"/>
      <c r="AK870" s="894"/>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2">
        <v>10</v>
      </c>
      <c r="B871" s="892">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3"/>
      <c r="AI871" s="894"/>
      <c r="AJ871" s="894"/>
      <c r="AK871" s="894"/>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2">
        <v>11</v>
      </c>
      <c r="B872" s="892">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3"/>
      <c r="AI872" s="894"/>
      <c r="AJ872" s="894"/>
      <c r="AK872" s="894"/>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2">
        <v>12</v>
      </c>
      <c r="B873" s="892">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3"/>
      <c r="AI873" s="894"/>
      <c r="AJ873" s="894"/>
      <c r="AK873" s="894"/>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2">
        <v>13</v>
      </c>
      <c r="B874" s="892">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3"/>
      <c r="AI874" s="894"/>
      <c r="AJ874" s="894"/>
      <c r="AK874" s="894"/>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2">
        <v>14</v>
      </c>
      <c r="B875" s="892">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3"/>
      <c r="AI875" s="894"/>
      <c r="AJ875" s="894"/>
      <c r="AK875" s="894"/>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2">
        <v>15</v>
      </c>
      <c r="B876" s="892">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3"/>
      <c r="AI876" s="894"/>
      <c r="AJ876" s="894"/>
      <c r="AK876" s="894"/>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2">
        <v>16</v>
      </c>
      <c r="B877" s="892">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3"/>
      <c r="AI877" s="894"/>
      <c r="AJ877" s="894"/>
      <c r="AK877" s="894"/>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2">
        <v>17</v>
      </c>
      <c r="B878" s="892">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3"/>
      <c r="AI878" s="894"/>
      <c r="AJ878" s="894"/>
      <c r="AK878" s="894"/>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2">
        <v>18</v>
      </c>
      <c r="B879" s="892">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3"/>
      <c r="AI879" s="894"/>
      <c r="AJ879" s="894"/>
      <c r="AK879" s="894"/>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2">
        <v>19</v>
      </c>
      <c r="B880" s="892">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3"/>
      <c r="AI880" s="894"/>
      <c r="AJ880" s="894"/>
      <c r="AK880" s="894"/>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2">
        <v>20</v>
      </c>
      <c r="B881" s="892">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3"/>
      <c r="AI881" s="894"/>
      <c r="AJ881" s="894"/>
      <c r="AK881" s="894"/>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2">
        <v>21</v>
      </c>
      <c r="B882" s="892">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3"/>
      <c r="AI882" s="894"/>
      <c r="AJ882" s="894"/>
      <c r="AK882" s="894"/>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2">
        <v>22</v>
      </c>
      <c r="B883" s="892">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3"/>
      <c r="AI883" s="894"/>
      <c r="AJ883" s="894"/>
      <c r="AK883" s="894"/>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2">
        <v>23</v>
      </c>
      <c r="B884" s="892">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3"/>
      <c r="AI884" s="894"/>
      <c r="AJ884" s="894"/>
      <c r="AK884" s="894"/>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2">
        <v>24</v>
      </c>
      <c r="B885" s="892">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3"/>
      <c r="AI885" s="894"/>
      <c r="AJ885" s="894"/>
      <c r="AK885" s="894"/>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2">
        <v>25</v>
      </c>
      <c r="B886" s="892">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3"/>
      <c r="AI886" s="894"/>
      <c r="AJ886" s="894"/>
      <c r="AK886" s="894"/>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2">
        <v>26</v>
      </c>
      <c r="B887" s="892">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3"/>
      <c r="AI887" s="894"/>
      <c r="AJ887" s="894"/>
      <c r="AK887" s="894"/>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2">
        <v>27</v>
      </c>
      <c r="B888" s="892">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3"/>
      <c r="AI888" s="894"/>
      <c r="AJ888" s="894"/>
      <c r="AK888" s="894"/>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2">
        <v>28</v>
      </c>
      <c r="B889" s="892">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3"/>
      <c r="AI889" s="894"/>
      <c r="AJ889" s="894"/>
      <c r="AK889" s="894"/>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2">
        <v>29</v>
      </c>
      <c r="B890" s="892">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3"/>
      <c r="AI890" s="894"/>
      <c r="AJ890" s="894"/>
      <c r="AK890" s="894"/>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2">
        <v>30</v>
      </c>
      <c r="B891" s="892">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3"/>
      <c r="AI891" s="894"/>
      <c r="AJ891" s="894"/>
      <c r="AK891" s="894"/>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892">
        <v>1</v>
      </c>
      <c r="B895" s="892">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3"/>
      <c r="AI895" s="894"/>
      <c r="AJ895" s="894"/>
      <c r="AK895" s="894"/>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2">
        <v>2</v>
      </c>
      <c r="B896" s="892">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3"/>
      <c r="AI896" s="894"/>
      <c r="AJ896" s="894"/>
      <c r="AK896" s="894"/>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2">
        <v>3</v>
      </c>
      <c r="B897" s="892">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3"/>
      <c r="AI897" s="894"/>
      <c r="AJ897" s="894"/>
      <c r="AK897" s="894"/>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2">
        <v>4</v>
      </c>
      <c r="B898" s="892">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3"/>
      <c r="AI898" s="894"/>
      <c r="AJ898" s="894"/>
      <c r="AK898" s="894"/>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2">
        <v>5</v>
      </c>
      <c r="B899" s="892">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3"/>
      <c r="AI899" s="894"/>
      <c r="AJ899" s="894"/>
      <c r="AK899" s="894"/>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2">
        <v>6</v>
      </c>
      <c r="B900" s="892">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3"/>
      <c r="AI900" s="894"/>
      <c r="AJ900" s="894"/>
      <c r="AK900" s="894"/>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2">
        <v>7</v>
      </c>
      <c r="B901" s="892">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3"/>
      <c r="AI901" s="894"/>
      <c r="AJ901" s="894"/>
      <c r="AK901" s="894"/>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2">
        <v>8</v>
      </c>
      <c r="B902" s="892">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3"/>
      <c r="AI902" s="894"/>
      <c r="AJ902" s="894"/>
      <c r="AK902" s="894"/>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2">
        <v>9</v>
      </c>
      <c r="B903" s="892">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3"/>
      <c r="AI903" s="894"/>
      <c r="AJ903" s="894"/>
      <c r="AK903" s="894"/>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2">
        <v>10</v>
      </c>
      <c r="B904" s="892">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3"/>
      <c r="AI904" s="894"/>
      <c r="AJ904" s="894"/>
      <c r="AK904" s="894"/>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2">
        <v>11</v>
      </c>
      <c r="B905" s="892">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3"/>
      <c r="AI905" s="894"/>
      <c r="AJ905" s="894"/>
      <c r="AK905" s="894"/>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2">
        <v>12</v>
      </c>
      <c r="B906" s="892">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3"/>
      <c r="AI906" s="894"/>
      <c r="AJ906" s="894"/>
      <c r="AK906" s="894"/>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2">
        <v>13</v>
      </c>
      <c r="B907" s="892">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3"/>
      <c r="AI907" s="894"/>
      <c r="AJ907" s="894"/>
      <c r="AK907" s="894"/>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2">
        <v>14</v>
      </c>
      <c r="B908" s="892">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3"/>
      <c r="AI908" s="894"/>
      <c r="AJ908" s="894"/>
      <c r="AK908" s="894"/>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2">
        <v>15</v>
      </c>
      <c r="B909" s="892">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3"/>
      <c r="AI909" s="894"/>
      <c r="AJ909" s="894"/>
      <c r="AK909" s="894"/>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2">
        <v>16</v>
      </c>
      <c r="B910" s="892">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3"/>
      <c r="AI910" s="894"/>
      <c r="AJ910" s="894"/>
      <c r="AK910" s="894"/>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2">
        <v>17</v>
      </c>
      <c r="B911" s="892">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3"/>
      <c r="AI911" s="894"/>
      <c r="AJ911" s="894"/>
      <c r="AK911" s="894"/>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2">
        <v>18</v>
      </c>
      <c r="B912" s="892">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3"/>
      <c r="AI912" s="894"/>
      <c r="AJ912" s="894"/>
      <c r="AK912" s="894"/>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2">
        <v>19</v>
      </c>
      <c r="B913" s="892">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3"/>
      <c r="AI913" s="894"/>
      <c r="AJ913" s="894"/>
      <c r="AK913" s="894"/>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2">
        <v>20</v>
      </c>
      <c r="B914" s="892">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3"/>
      <c r="AI914" s="894"/>
      <c r="AJ914" s="894"/>
      <c r="AK914" s="894"/>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2">
        <v>21</v>
      </c>
      <c r="B915" s="892">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3"/>
      <c r="AI915" s="894"/>
      <c r="AJ915" s="894"/>
      <c r="AK915" s="894"/>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2">
        <v>22</v>
      </c>
      <c r="B916" s="892">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3"/>
      <c r="AI916" s="894"/>
      <c r="AJ916" s="894"/>
      <c r="AK916" s="894"/>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2">
        <v>23</v>
      </c>
      <c r="B917" s="892">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3"/>
      <c r="AI917" s="894"/>
      <c r="AJ917" s="894"/>
      <c r="AK917" s="894"/>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2">
        <v>24</v>
      </c>
      <c r="B918" s="892">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3"/>
      <c r="AI918" s="894"/>
      <c r="AJ918" s="894"/>
      <c r="AK918" s="894"/>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2">
        <v>25</v>
      </c>
      <c r="B919" s="892">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3"/>
      <c r="AI919" s="894"/>
      <c r="AJ919" s="894"/>
      <c r="AK919" s="894"/>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2">
        <v>26</v>
      </c>
      <c r="B920" s="892">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3"/>
      <c r="AI920" s="894"/>
      <c r="AJ920" s="894"/>
      <c r="AK920" s="894"/>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2">
        <v>27</v>
      </c>
      <c r="B921" s="892">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3"/>
      <c r="AI921" s="894"/>
      <c r="AJ921" s="894"/>
      <c r="AK921" s="894"/>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2">
        <v>28</v>
      </c>
      <c r="B922" s="892">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3"/>
      <c r="AI922" s="894"/>
      <c r="AJ922" s="894"/>
      <c r="AK922" s="894"/>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2">
        <v>29</v>
      </c>
      <c r="B923" s="892">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3"/>
      <c r="AI923" s="894"/>
      <c r="AJ923" s="894"/>
      <c r="AK923" s="894"/>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2">
        <v>30</v>
      </c>
      <c r="B924" s="892">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3"/>
      <c r="AI924" s="894"/>
      <c r="AJ924" s="894"/>
      <c r="AK924" s="894"/>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892">
        <v>1</v>
      </c>
      <c r="B928" s="892">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3"/>
      <c r="AI928" s="894"/>
      <c r="AJ928" s="894"/>
      <c r="AK928" s="894"/>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2">
        <v>2</v>
      </c>
      <c r="B929" s="892">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3"/>
      <c r="AI929" s="894"/>
      <c r="AJ929" s="894"/>
      <c r="AK929" s="894"/>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2">
        <v>3</v>
      </c>
      <c r="B930" s="892">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3"/>
      <c r="AI930" s="894"/>
      <c r="AJ930" s="894"/>
      <c r="AK930" s="894"/>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2">
        <v>4</v>
      </c>
      <c r="B931" s="892">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3"/>
      <c r="AI931" s="894"/>
      <c r="AJ931" s="894"/>
      <c r="AK931" s="894"/>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2">
        <v>5</v>
      </c>
      <c r="B932" s="892">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3"/>
      <c r="AI932" s="894"/>
      <c r="AJ932" s="894"/>
      <c r="AK932" s="894"/>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2">
        <v>6</v>
      </c>
      <c r="B933" s="892">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3"/>
      <c r="AI933" s="894"/>
      <c r="AJ933" s="894"/>
      <c r="AK933" s="894"/>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2">
        <v>7</v>
      </c>
      <c r="B934" s="892">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3"/>
      <c r="AI934" s="894"/>
      <c r="AJ934" s="894"/>
      <c r="AK934" s="894"/>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2">
        <v>8</v>
      </c>
      <c r="B935" s="892">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3"/>
      <c r="AI935" s="894"/>
      <c r="AJ935" s="894"/>
      <c r="AK935" s="894"/>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2">
        <v>9</v>
      </c>
      <c r="B936" s="892">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3"/>
      <c r="AI936" s="894"/>
      <c r="AJ936" s="894"/>
      <c r="AK936" s="894"/>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2">
        <v>10</v>
      </c>
      <c r="B937" s="892">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3"/>
      <c r="AI937" s="894"/>
      <c r="AJ937" s="894"/>
      <c r="AK937" s="894"/>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2">
        <v>11</v>
      </c>
      <c r="B938" s="892">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3"/>
      <c r="AI938" s="894"/>
      <c r="AJ938" s="894"/>
      <c r="AK938" s="894"/>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2">
        <v>12</v>
      </c>
      <c r="B939" s="892">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3"/>
      <c r="AI939" s="894"/>
      <c r="AJ939" s="894"/>
      <c r="AK939" s="894"/>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2">
        <v>13</v>
      </c>
      <c r="B940" s="892">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3"/>
      <c r="AI940" s="894"/>
      <c r="AJ940" s="894"/>
      <c r="AK940" s="894"/>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2">
        <v>14</v>
      </c>
      <c r="B941" s="892">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3"/>
      <c r="AI941" s="894"/>
      <c r="AJ941" s="894"/>
      <c r="AK941" s="894"/>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2">
        <v>15</v>
      </c>
      <c r="B942" s="892">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3"/>
      <c r="AI942" s="894"/>
      <c r="AJ942" s="894"/>
      <c r="AK942" s="894"/>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2">
        <v>16</v>
      </c>
      <c r="B943" s="892">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3"/>
      <c r="AI943" s="894"/>
      <c r="AJ943" s="894"/>
      <c r="AK943" s="894"/>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2">
        <v>17</v>
      </c>
      <c r="B944" s="892">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3"/>
      <c r="AI944" s="894"/>
      <c r="AJ944" s="894"/>
      <c r="AK944" s="894"/>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2">
        <v>18</v>
      </c>
      <c r="B945" s="892">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3"/>
      <c r="AI945" s="894"/>
      <c r="AJ945" s="894"/>
      <c r="AK945" s="894"/>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2">
        <v>19</v>
      </c>
      <c r="B946" s="892">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3"/>
      <c r="AI946" s="894"/>
      <c r="AJ946" s="894"/>
      <c r="AK946" s="894"/>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2">
        <v>20</v>
      </c>
      <c r="B947" s="892">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3"/>
      <c r="AI947" s="894"/>
      <c r="AJ947" s="894"/>
      <c r="AK947" s="894"/>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2">
        <v>21</v>
      </c>
      <c r="B948" s="892">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3"/>
      <c r="AI948" s="894"/>
      <c r="AJ948" s="894"/>
      <c r="AK948" s="894"/>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2">
        <v>22</v>
      </c>
      <c r="B949" s="892">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3"/>
      <c r="AI949" s="894"/>
      <c r="AJ949" s="894"/>
      <c r="AK949" s="894"/>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2">
        <v>23</v>
      </c>
      <c r="B950" s="892">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3"/>
      <c r="AI950" s="894"/>
      <c r="AJ950" s="894"/>
      <c r="AK950" s="894"/>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2">
        <v>24</v>
      </c>
      <c r="B951" s="892">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3"/>
      <c r="AI951" s="894"/>
      <c r="AJ951" s="894"/>
      <c r="AK951" s="894"/>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2">
        <v>25</v>
      </c>
      <c r="B952" s="892">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3"/>
      <c r="AI952" s="894"/>
      <c r="AJ952" s="894"/>
      <c r="AK952" s="894"/>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2">
        <v>26</v>
      </c>
      <c r="B953" s="892">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3"/>
      <c r="AI953" s="894"/>
      <c r="AJ953" s="894"/>
      <c r="AK953" s="894"/>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2">
        <v>27</v>
      </c>
      <c r="B954" s="892">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3"/>
      <c r="AI954" s="894"/>
      <c r="AJ954" s="894"/>
      <c r="AK954" s="894"/>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2">
        <v>28</v>
      </c>
      <c r="B955" s="892">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3"/>
      <c r="AI955" s="894"/>
      <c r="AJ955" s="894"/>
      <c r="AK955" s="894"/>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2">
        <v>29</v>
      </c>
      <c r="B956" s="892">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3"/>
      <c r="AI956" s="894"/>
      <c r="AJ956" s="894"/>
      <c r="AK956" s="894"/>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2">
        <v>30</v>
      </c>
      <c r="B957" s="892">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3"/>
      <c r="AI957" s="894"/>
      <c r="AJ957" s="894"/>
      <c r="AK957" s="894"/>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892">
        <v>1</v>
      </c>
      <c r="B961" s="892">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3"/>
      <c r="AI961" s="894"/>
      <c r="AJ961" s="894"/>
      <c r="AK961" s="894"/>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2">
        <v>2</v>
      </c>
      <c r="B962" s="892">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3"/>
      <c r="AI962" s="894"/>
      <c r="AJ962" s="894"/>
      <c r="AK962" s="894"/>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2">
        <v>3</v>
      </c>
      <c r="B963" s="892">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3"/>
      <c r="AI963" s="894"/>
      <c r="AJ963" s="894"/>
      <c r="AK963" s="894"/>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2">
        <v>4</v>
      </c>
      <c r="B964" s="892">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3"/>
      <c r="AI964" s="894"/>
      <c r="AJ964" s="894"/>
      <c r="AK964" s="894"/>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2">
        <v>5</v>
      </c>
      <c r="B965" s="892">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3"/>
      <c r="AI965" s="894"/>
      <c r="AJ965" s="894"/>
      <c r="AK965" s="894"/>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2">
        <v>6</v>
      </c>
      <c r="B966" s="892">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3"/>
      <c r="AI966" s="894"/>
      <c r="AJ966" s="894"/>
      <c r="AK966" s="894"/>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2">
        <v>7</v>
      </c>
      <c r="B967" s="892">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3"/>
      <c r="AI967" s="894"/>
      <c r="AJ967" s="894"/>
      <c r="AK967" s="894"/>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2">
        <v>8</v>
      </c>
      <c r="B968" s="892">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3"/>
      <c r="AI968" s="894"/>
      <c r="AJ968" s="894"/>
      <c r="AK968" s="894"/>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2">
        <v>9</v>
      </c>
      <c r="B969" s="892">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3"/>
      <c r="AI969" s="894"/>
      <c r="AJ969" s="894"/>
      <c r="AK969" s="894"/>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2">
        <v>10</v>
      </c>
      <c r="B970" s="892">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3"/>
      <c r="AI970" s="894"/>
      <c r="AJ970" s="894"/>
      <c r="AK970" s="894"/>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2">
        <v>11</v>
      </c>
      <c r="B971" s="892">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3"/>
      <c r="AI971" s="894"/>
      <c r="AJ971" s="894"/>
      <c r="AK971" s="894"/>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2">
        <v>12</v>
      </c>
      <c r="B972" s="892">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3"/>
      <c r="AI972" s="894"/>
      <c r="AJ972" s="894"/>
      <c r="AK972" s="894"/>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2">
        <v>13</v>
      </c>
      <c r="B973" s="892">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3"/>
      <c r="AI973" s="894"/>
      <c r="AJ973" s="894"/>
      <c r="AK973" s="894"/>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2">
        <v>14</v>
      </c>
      <c r="B974" s="892">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3"/>
      <c r="AI974" s="894"/>
      <c r="AJ974" s="894"/>
      <c r="AK974" s="894"/>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2">
        <v>15</v>
      </c>
      <c r="B975" s="892">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3"/>
      <c r="AI975" s="894"/>
      <c r="AJ975" s="894"/>
      <c r="AK975" s="894"/>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2">
        <v>16</v>
      </c>
      <c r="B976" s="892">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3"/>
      <c r="AI976" s="894"/>
      <c r="AJ976" s="894"/>
      <c r="AK976" s="894"/>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2">
        <v>17</v>
      </c>
      <c r="B977" s="892">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3"/>
      <c r="AI977" s="894"/>
      <c r="AJ977" s="894"/>
      <c r="AK977" s="894"/>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2">
        <v>18</v>
      </c>
      <c r="B978" s="892">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3"/>
      <c r="AI978" s="894"/>
      <c r="AJ978" s="894"/>
      <c r="AK978" s="894"/>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2">
        <v>19</v>
      </c>
      <c r="B979" s="892">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3"/>
      <c r="AI979" s="894"/>
      <c r="AJ979" s="894"/>
      <c r="AK979" s="894"/>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2">
        <v>20</v>
      </c>
      <c r="B980" s="892">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3"/>
      <c r="AI980" s="894"/>
      <c r="AJ980" s="894"/>
      <c r="AK980" s="894"/>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2">
        <v>21</v>
      </c>
      <c r="B981" s="892">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3"/>
      <c r="AI981" s="894"/>
      <c r="AJ981" s="894"/>
      <c r="AK981" s="894"/>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2">
        <v>22</v>
      </c>
      <c r="B982" s="892">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3"/>
      <c r="AI982" s="894"/>
      <c r="AJ982" s="894"/>
      <c r="AK982" s="894"/>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2">
        <v>23</v>
      </c>
      <c r="B983" s="892">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3"/>
      <c r="AI983" s="894"/>
      <c r="AJ983" s="894"/>
      <c r="AK983" s="894"/>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2">
        <v>24</v>
      </c>
      <c r="B984" s="892">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3"/>
      <c r="AI984" s="894"/>
      <c r="AJ984" s="894"/>
      <c r="AK984" s="894"/>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2">
        <v>25</v>
      </c>
      <c r="B985" s="892">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3"/>
      <c r="AI985" s="894"/>
      <c r="AJ985" s="894"/>
      <c r="AK985" s="894"/>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2">
        <v>26</v>
      </c>
      <c r="B986" s="892">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3"/>
      <c r="AI986" s="894"/>
      <c r="AJ986" s="894"/>
      <c r="AK986" s="894"/>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2">
        <v>27</v>
      </c>
      <c r="B987" s="892">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3"/>
      <c r="AI987" s="894"/>
      <c r="AJ987" s="894"/>
      <c r="AK987" s="894"/>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2">
        <v>28</v>
      </c>
      <c r="B988" s="892">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3"/>
      <c r="AI988" s="894"/>
      <c r="AJ988" s="894"/>
      <c r="AK988" s="894"/>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2">
        <v>29</v>
      </c>
      <c r="B989" s="892">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3"/>
      <c r="AI989" s="894"/>
      <c r="AJ989" s="894"/>
      <c r="AK989" s="894"/>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2">
        <v>30</v>
      </c>
      <c r="B990" s="892">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3"/>
      <c r="AI990" s="894"/>
      <c r="AJ990" s="894"/>
      <c r="AK990" s="894"/>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892">
        <v>1</v>
      </c>
      <c r="B994" s="892">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3"/>
      <c r="AI994" s="894"/>
      <c r="AJ994" s="894"/>
      <c r="AK994" s="894"/>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2">
        <v>2</v>
      </c>
      <c r="B995" s="892">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3"/>
      <c r="AI995" s="894"/>
      <c r="AJ995" s="894"/>
      <c r="AK995" s="894"/>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2">
        <v>3</v>
      </c>
      <c r="B996" s="892">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3"/>
      <c r="AI996" s="894"/>
      <c r="AJ996" s="894"/>
      <c r="AK996" s="894"/>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2">
        <v>4</v>
      </c>
      <c r="B997" s="892">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3"/>
      <c r="AI997" s="894"/>
      <c r="AJ997" s="894"/>
      <c r="AK997" s="894"/>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2">
        <v>5</v>
      </c>
      <c r="B998" s="892">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3"/>
      <c r="AI998" s="894"/>
      <c r="AJ998" s="894"/>
      <c r="AK998" s="894"/>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2">
        <v>6</v>
      </c>
      <c r="B999" s="892">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3"/>
      <c r="AI999" s="894"/>
      <c r="AJ999" s="894"/>
      <c r="AK999" s="894"/>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2">
        <v>7</v>
      </c>
      <c r="B1000" s="892">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3"/>
      <c r="AI1000" s="894"/>
      <c r="AJ1000" s="894"/>
      <c r="AK1000" s="894"/>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2">
        <v>8</v>
      </c>
      <c r="B1001" s="892">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3"/>
      <c r="AI1001" s="894"/>
      <c r="AJ1001" s="894"/>
      <c r="AK1001" s="894"/>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2">
        <v>9</v>
      </c>
      <c r="B1002" s="892">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3"/>
      <c r="AI1002" s="894"/>
      <c r="AJ1002" s="894"/>
      <c r="AK1002" s="894"/>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2">
        <v>10</v>
      </c>
      <c r="B1003" s="892">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3"/>
      <c r="AI1003" s="894"/>
      <c r="AJ1003" s="894"/>
      <c r="AK1003" s="894"/>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2">
        <v>11</v>
      </c>
      <c r="B1004" s="892">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3"/>
      <c r="AI1004" s="894"/>
      <c r="AJ1004" s="894"/>
      <c r="AK1004" s="894"/>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2">
        <v>12</v>
      </c>
      <c r="B1005" s="892">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3"/>
      <c r="AI1005" s="894"/>
      <c r="AJ1005" s="894"/>
      <c r="AK1005" s="894"/>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2">
        <v>13</v>
      </c>
      <c r="B1006" s="892">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3"/>
      <c r="AI1006" s="894"/>
      <c r="AJ1006" s="894"/>
      <c r="AK1006" s="894"/>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2">
        <v>14</v>
      </c>
      <c r="B1007" s="892">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3"/>
      <c r="AI1007" s="894"/>
      <c r="AJ1007" s="894"/>
      <c r="AK1007" s="894"/>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2">
        <v>15</v>
      </c>
      <c r="B1008" s="892">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3"/>
      <c r="AI1008" s="894"/>
      <c r="AJ1008" s="894"/>
      <c r="AK1008" s="894"/>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2">
        <v>16</v>
      </c>
      <c r="B1009" s="892">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3"/>
      <c r="AI1009" s="894"/>
      <c r="AJ1009" s="894"/>
      <c r="AK1009" s="894"/>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2">
        <v>17</v>
      </c>
      <c r="B1010" s="892">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3"/>
      <c r="AI1010" s="894"/>
      <c r="AJ1010" s="894"/>
      <c r="AK1010" s="894"/>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2">
        <v>18</v>
      </c>
      <c r="B1011" s="892">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3"/>
      <c r="AI1011" s="894"/>
      <c r="AJ1011" s="894"/>
      <c r="AK1011" s="894"/>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2">
        <v>19</v>
      </c>
      <c r="B1012" s="892">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3"/>
      <c r="AI1012" s="894"/>
      <c r="AJ1012" s="894"/>
      <c r="AK1012" s="894"/>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2">
        <v>20</v>
      </c>
      <c r="B1013" s="892">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3"/>
      <c r="AI1013" s="894"/>
      <c r="AJ1013" s="894"/>
      <c r="AK1013" s="894"/>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2">
        <v>21</v>
      </c>
      <c r="B1014" s="892">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3"/>
      <c r="AI1014" s="894"/>
      <c r="AJ1014" s="894"/>
      <c r="AK1014" s="894"/>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2">
        <v>22</v>
      </c>
      <c r="B1015" s="892">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3"/>
      <c r="AI1015" s="894"/>
      <c r="AJ1015" s="894"/>
      <c r="AK1015" s="894"/>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2">
        <v>23</v>
      </c>
      <c r="B1016" s="892">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3"/>
      <c r="AI1016" s="894"/>
      <c r="AJ1016" s="894"/>
      <c r="AK1016" s="894"/>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2">
        <v>24</v>
      </c>
      <c r="B1017" s="892">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3"/>
      <c r="AI1017" s="894"/>
      <c r="AJ1017" s="894"/>
      <c r="AK1017" s="894"/>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2">
        <v>25</v>
      </c>
      <c r="B1018" s="892">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3"/>
      <c r="AI1018" s="894"/>
      <c r="AJ1018" s="894"/>
      <c r="AK1018" s="894"/>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2">
        <v>26</v>
      </c>
      <c r="B1019" s="892">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3"/>
      <c r="AI1019" s="894"/>
      <c r="AJ1019" s="894"/>
      <c r="AK1019" s="894"/>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2">
        <v>27</v>
      </c>
      <c r="B1020" s="892">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3"/>
      <c r="AI1020" s="894"/>
      <c r="AJ1020" s="894"/>
      <c r="AK1020" s="894"/>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2">
        <v>28</v>
      </c>
      <c r="B1021" s="892">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3"/>
      <c r="AI1021" s="894"/>
      <c r="AJ1021" s="894"/>
      <c r="AK1021" s="894"/>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2">
        <v>29</v>
      </c>
      <c r="B1022" s="892">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3"/>
      <c r="AI1022" s="894"/>
      <c r="AJ1022" s="894"/>
      <c r="AK1022" s="894"/>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2">
        <v>30</v>
      </c>
      <c r="B1023" s="892">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3"/>
      <c r="AI1023" s="894"/>
      <c r="AJ1023" s="894"/>
      <c r="AK1023" s="894"/>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892">
        <v>1</v>
      </c>
      <c r="B1027" s="892">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3"/>
      <c r="AI1027" s="894"/>
      <c r="AJ1027" s="894"/>
      <c r="AK1027" s="894"/>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2">
        <v>2</v>
      </c>
      <c r="B1028" s="892">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3"/>
      <c r="AI1028" s="894"/>
      <c r="AJ1028" s="894"/>
      <c r="AK1028" s="894"/>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2">
        <v>3</v>
      </c>
      <c r="B1029" s="892">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3"/>
      <c r="AI1029" s="894"/>
      <c r="AJ1029" s="894"/>
      <c r="AK1029" s="894"/>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2">
        <v>4</v>
      </c>
      <c r="B1030" s="892">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3"/>
      <c r="AI1030" s="894"/>
      <c r="AJ1030" s="894"/>
      <c r="AK1030" s="894"/>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2">
        <v>5</v>
      </c>
      <c r="B1031" s="892">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3"/>
      <c r="AI1031" s="894"/>
      <c r="AJ1031" s="894"/>
      <c r="AK1031" s="894"/>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2">
        <v>6</v>
      </c>
      <c r="B1032" s="892">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3"/>
      <c r="AI1032" s="894"/>
      <c r="AJ1032" s="894"/>
      <c r="AK1032" s="894"/>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2">
        <v>7</v>
      </c>
      <c r="B1033" s="892">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3"/>
      <c r="AI1033" s="894"/>
      <c r="AJ1033" s="894"/>
      <c r="AK1033" s="894"/>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2">
        <v>8</v>
      </c>
      <c r="B1034" s="892">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3"/>
      <c r="AI1034" s="894"/>
      <c r="AJ1034" s="894"/>
      <c r="AK1034" s="894"/>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2">
        <v>9</v>
      </c>
      <c r="B1035" s="892">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3"/>
      <c r="AI1035" s="894"/>
      <c r="AJ1035" s="894"/>
      <c r="AK1035" s="894"/>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2">
        <v>10</v>
      </c>
      <c r="B1036" s="892">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3"/>
      <c r="AI1036" s="894"/>
      <c r="AJ1036" s="894"/>
      <c r="AK1036" s="894"/>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2">
        <v>11</v>
      </c>
      <c r="B1037" s="892">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3"/>
      <c r="AI1037" s="894"/>
      <c r="AJ1037" s="894"/>
      <c r="AK1037" s="894"/>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2">
        <v>12</v>
      </c>
      <c r="B1038" s="892">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3"/>
      <c r="AI1038" s="894"/>
      <c r="AJ1038" s="894"/>
      <c r="AK1038" s="894"/>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2">
        <v>13</v>
      </c>
      <c r="B1039" s="892">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3"/>
      <c r="AI1039" s="894"/>
      <c r="AJ1039" s="894"/>
      <c r="AK1039" s="894"/>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2">
        <v>14</v>
      </c>
      <c r="B1040" s="892">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3"/>
      <c r="AI1040" s="894"/>
      <c r="AJ1040" s="894"/>
      <c r="AK1040" s="894"/>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2">
        <v>15</v>
      </c>
      <c r="B1041" s="892">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3"/>
      <c r="AI1041" s="894"/>
      <c r="AJ1041" s="894"/>
      <c r="AK1041" s="894"/>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2">
        <v>16</v>
      </c>
      <c r="B1042" s="892">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3"/>
      <c r="AI1042" s="894"/>
      <c r="AJ1042" s="894"/>
      <c r="AK1042" s="894"/>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2">
        <v>17</v>
      </c>
      <c r="B1043" s="892">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3"/>
      <c r="AI1043" s="894"/>
      <c r="AJ1043" s="894"/>
      <c r="AK1043" s="894"/>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2">
        <v>18</v>
      </c>
      <c r="B1044" s="892">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3"/>
      <c r="AI1044" s="894"/>
      <c r="AJ1044" s="894"/>
      <c r="AK1044" s="894"/>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2">
        <v>19</v>
      </c>
      <c r="B1045" s="892">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3"/>
      <c r="AI1045" s="894"/>
      <c r="AJ1045" s="894"/>
      <c r="AK1045" s="894"/>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2">
        <v>20</v>
      </c>
      <c r="B1046" s="892">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3"/>
      <c r="AI1046" s="894"/>
      <c r="AJ1046" s="894"/>
      <c r="AK1046" s="894"/>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2">
        <v>21</v>
      </c>
      <c r="B1047" s="892">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3"/>
      <c r="AI1047" s="894"/>
      <c r="AJ1047" s="894"/>
      <c r="AK1047" s="894"/>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2">
        <v>22</v>
      </c>
      <c r="B1048" s="892">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3"/>
      <c r="AI1048" s="894"/>
      <c r="AJ1048" s="894"/>
      <c r="AK1048" s="894"/>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2">
        <v>23</v>
      </c>
      <c r="B1049" s="892">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3"/>
      <c r="AI1049" s="894"/>
      <c r="AJ1049" s="894"/>
      <c r="AK1049" s="894"/>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2">
        <v>24</v>
      </c>
      <c r="B1050" s="892">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3"/>
      <c r="AI1050" s="894"/>
      <c r="AJ1050" s="894"/>
      <c r="AK1050" s="894"/>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2">
        <v>25</v>
      </c>
      <c r="B1051" s="892">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3"/>
      <c r="AI1051" s="894"/>
      <c r="AJ1051" s="894"/>
      <c r="AK1051" s="894"/>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2">
        <v>26</v>
      </c>
      <c r="B1052" s="892">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3"/>
      <c r="AI1052" s="894"/>
      <c r="AJ1052" s="894"/>
      <c r="AK1052" s="894"/>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2">
        <v>27</v>
      </c>
      <c r="B1053" s="892">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3"/>
      <c r="AI1053" s="894"/>
      <c r="AJ1053" s="894"/>
      <c r="AK1053" s="894"/>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2">
        <v>28</v>
      </c>
      <c r="B1054" s="892">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3"/>
      <c r="AI1054" s="894"/>
      <c r="AJ1054" s="894"/>
      <c r="AK1054" s="894"/>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2">
        <v>29</v>
      </c>
      <c r="B1055" s="892">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3"/>
      <c r="AI1055" s="894"/>
      <c r="AJ1055" s="894"/>
      <c r="AK1055" s="894"/>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2">
        <v>30</v>
      </c>
      <c r="B1056" s="892">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3"/>
      <c r="AI1056" s="894"/>
      <c r="AJ1056" s="894"/>
      <c r="AK1056" s="894"/>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892">
        <v>1</v>
      </c>
      <c r="B1060" s="892">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3"/>
      <c r="AI1060" s="894"/>
      <c r="AJ1060" s="894"/>
      <c r="AK1060" s="894"/>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2">
        <v>2</v>
      </c>
      <c r="B1061" s="892">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3"/>
      <c r="AI1061" s="894"/>
      <c r="AJ1061" s="894"/>
      <c r="AK1061" s="894"/>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2">
        <v>3</v>
      </c>
      <c r="B1062" s="892">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3"/>
      <c r="AI1062" s="894"/>
      <c r="AJ1062" s="894"/>
      <c r="AK1062" s="894"/>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2">
        <v>4</v>
      </c>
      <c r="B1063" s="892">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3"/>
      <c r="AI1063" s="894"/>
      <c r="AJ1063" s="894"/>
      <c r="AK1063" s="894"/>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2">
        <v>5</v>
      </c>
      <c r="B1064" s="892">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3"/>
      <c r="AI1064" s="894"/>
      <c r="AJ1064" s="894"/>
      <c r="AK1064" s="894"/>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2">
        <v>6</v>
      </c>
      <c r="B1065" s="892">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3"/>
      <c r="AI1065" s="894"/>
      <c r="AJ1065" s="894"/>
      <c r="AK1065" s="894"/>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2">
        <v>7</v>
      </c>
      <c r="B1066" s="892">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3"/>
      <c r="AI1066" s="894"/>
      <c r="AJ1066" s="894"/>
      <c r="AK1066" s="894"/>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2">
        <v>8</v>
      </c>
      <c r="B1067" s="892">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3"/>
      <c r="AI1067" s="894"/>
      <c r="AJ1067" s="894"/>
      <c r="AK1067" s="894"/>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2">
        <v>9</v>
      </c>
      <c r="B1068" s="892">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3"/>
      <c r="AI1068" s="894"/>
      <c r="AJ1068" s="894"/>
      <c r="AK1068" s="894"/>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2">
        <v>10</v>
      </c>
      <c r="B1069" s="892">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3"/>
      <c r="AI1069" s="894"/>
      <c r="AJ1069" s="894"/>
      <c r="AK1069" s="894"/>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2">
        <v>11</v>
      </c>
      <c r="B1070" s="892">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3"/>
      <c r="AI1070" s="894"/>
      <c r="AJ1070" s="894"/>
      <c r="AK1070" s="894"/>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2">
        <v>12</v>
      </c>
      <c r="B1071" s="892">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3"/>
      <c r="AI1071" s="894"/>
      <c r="AJ1071" s="894"/>
      <c r="AK1071" s="894"/>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2">
        <v>13</v>
      </c>
      <c r="B1072" s="892">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3"/>
      <c r="AI1072" s="894"/>
      <c r="AJ1072" s="894"/>
      <c r="AK1072" s="894"/>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2">
        <v>14</v>
      </c>
      <c r="B1073" s="892">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3"/>
      <c r="AI1073" s="894"/>
      <c r="AJ1073" s="894"/>
      <c r="AK1073" s="894"/>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2">
        <v>15</v>
      </c>
      <c r="B1074" s="892">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3"/>
      <c r="AI1074" s="894"/>
      <c r="AJ1074" s="894"/>
      <c r="AK1074" s="894"/>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2">
        <v>16</v>
      </c>
      <c r="B1075" s="892">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3"/>
      <c r="AI1075" s="894"/>
      <c r="AJ1075" s="894"/>
      <c r="AK1075" s="894"/>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2">
        <v>17</v>
      </c>
      <c r="B1076" s="892">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3"/>
      <c r="AI1076" s="894"/>
      <c r="AJ1076" s="894"/>
      <c r="AK1076" s="894"/>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2">
        <v>18</v>
      </c>
      <c r="B1077" s="892">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3"/>
      <c r="AI1077" s="894"/>
      <c r="AJ1077" s="894"/>
      <c r="AK1077" s="894"/>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2">
        <v>19</v>
      </c>
      <c r="B1078" s="892">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3"/>
      <c r="AI1078" s="894"/>
      <c r="AJ1078" s="894"/>
      <c r="AK1078" s="894"/>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2">
        <v>20</v>
      </c>
      <c r="B1079" s="892">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3"/>
      <c r="AI1079" s="894"/>
      <c r="AJ1079" s="894"/>
      <c r="AK1079" s="894"/>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2">
        <v>21</v>
      </c>
      <c r="B1080" s="892">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3"/>
      <c r="AI1080" s="894"/>
      <c r="AJ1080" s="894"/>
      <c r="AK1080" s="894"/>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2">
        <v>22</v>
      </c>
      <c r="B1081" s="892">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3"/>
      <c r="AI1081" s="894"/>
      <c r="AJ1081" s="894"/>
      <c r="AK1081" s="894"/>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2">
        <v>23</v>
      </c>
      <c r="B1082" s="892">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3"/>
      <c r="AI1082" s="894"/>
      <c r="AJ1082" s="894"/>
      <c r="AK1082" s="894"/>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2">
        <v>24</v>
      </c>
      <c r="B1083" s="892">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3"/>
      <c r="AI1083" s="894"/>
      <c r="AJ1083" s="894"/>
      <c r="AK1083" s="894"/>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2">
        <v>25</v>
      </c>
      <c r="B1084" s="892">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3"/>
      <c r="AI1084" s="894"/>
      <c r="AJ1084" s="894"/>
      <c r="AK1084" s="894"/>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2">
        <v>26</v>
      </c>
      <c r="B1085" s="892">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3"/>
      <c r="AI1085" s="894"/>
      <c r="AJ1085" s="894"/>
      <c r="AK1085" s="894"/>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2">
        <v>27</v>
      </c>
      <c r="B1086" s="892">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3"/>
      <c r="AI1086" s="894"/>
      <c r="AJ1086" s="894"/>
      <c r="AK1086" s="894"/>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2">
        <v>28</v>
      </c>
      <c r="B1087" s="892">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3"/>
      <c r="AI1087" s="894"/>
      <c r="AJ1087" s="894"/>
      <c r="AK1087" s="894"/>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2">
        <v>29</v>
      </c>
      <c r="B1088" s="892">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3"/>
      <c r="AI1088" s="894"/>
      <c r="AJ1088" s="894"/>
      <c r="AK1088" s="894"/>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2">
        <v>30</v>
      </c>
      <c r="B1089" s="892">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3"/>
      <c r="AI1089" s="894"/>
      <c r="AJ1089" s="894"/>
      <c r="AK1089" s="894"/>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892">
        <v>1</v>
      </c>
      <c r="B1093" s="892">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3"/>
      <c r="AI1093" s="894"/>
      <c r="AJ1093" s="894"/>
      <c r="AK1093" s="894"/>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2">
        <v>2</v>
      </c>
      <c r="B1094" s="892">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3"/>
      <c r="AI1094" s="894"/>
      <c r="AJ1094" s="894"/>
      <c r="AK1094" s="894"/>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2">
        <v>3</v>
      </c>
      <c r="B1095" s="892">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3"/>
      <c r="AI1095" s="894"/>
      <c r="AJ1095" s="894"/>
      <c r="AK1095" s="894"/>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2">
        <v>4</v>
      </c>
      <c r="B1096" s="892">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3"/>
      <c r="AI1096" s="894"/>
      <c r="AJ1096" s="894"/>
      <c r="AK1096" s="894"/>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2">
        <v>5</v>
      </c>
      <c r="B1097" s="892">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3"/>
      <c r="AI1097" s="894"/>
      <c r="AJ1097" s="894"/>
      <c r="AK1097" s="894"/>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2">
        <v>6</v>
      </c>
      <c r="B1098" s="892">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3"/>
      <c r="AI1098" s="894"/>
      <c r="AJ1098" s="894"/>
      <c r="AK1098" s="894"/>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2">
        <v>7</v>
      </c>
      <c r="B1099" s="892">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3"/>
      <c r="AI1099" s="894"/>
      <c r="AJ1099" s="894"/>
      <c r="AK1099" s="894"/>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2">
        <v>8</v>
      </c>
      <c r="B1100" s="892">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3"/>
      <c r="AI1100" s="894"/>
      <c r="AJ1100" s="894"/>
      <c r="AK1100" s="894"/>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2">
        <v>9</v>
      </c>
      <c r="B1101" s="892">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3"/>
      <c r="AI1101" s="894"/>
      <c r="AJ1101" s="894"/>
      <c r="AK1101" s="894"/>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2">
        <v>10</v>
      </c>
      <c r="B1102" s="892">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3"/>
      <c r="AI1102" s="894"/>
      <c r="AJ1102" s="894"/>
      <c r="AK1102" s="894"/>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2">
        <v>11</v>
      </c>
      <c r="B1103" s="892">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3"/>
      <c r="AI1103" s="894"/>
      <c r="AJ1103" s="894"/>
      <c r="AK1103" s="894"/>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2">
        <v>12</v>
      </c>
      <c r="B1104" s="892">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3"/>
      <c r="AI1104" s="894"/>
      <c r="AJ1104" s="894"/>
      <c r="AK1104" s="894"/>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2">
        <v>13</v>
      </c>
      <c r="B1105" s="892">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3"/>
      <c r="AI1105" s="894"/>
      <c r="AJ1105" s="894"/>
      <c r="AK1105" s="894"/>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2">
        <v>14</v>
      </c>
      <c r="B1106" s="892">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3"/>
      <c r="AI1106" s="894"/>
      <c r="AJ1106" s="894"/>
      <c r="AK1106" s="894"/>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2">
        <v>15</v>
      </c>
      <c r="B1107" s="892">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3"/>
      <c r="AI1107" s="894"/>
      <c r="AJ1107" s="894"/>
      <c r="AK1107" s="894"/>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2">
        <v>16</v>
      </c>
      <c r="B1108" s="892">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3"/>
      <c r="AI1108" s="894"/>
      <c r="AJ1108" s="894"/>
      <c r="AK1108" s="894"/>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2">
        <v>17</v>
      </c>
      <c r="B1109" s="892">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3"/>
      <c r="AI1109" s="894"/>
      <c r="AJ1109" s="894"/>
      <c r="AK1109" s="894"/>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2">
        <v>18</v>
      </c>
      <c r="B1110" s="892">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3"/>
      <c r="AI1110" s="894"/>
      <c r="AJ1110" s="894"/>
      <c r="AK1110" s="894"/>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2">
        <v>19</v>
      </c>
      <c r="B1111" s="892">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3"/>
      <c r="AI1111" s="894"/>
      <c r="AJ1111" s="894"/>
      <c r="AK1111" s="894"/>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2">
        <v>20</v>
      </c>
      <c r="B1112" s="892">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3"/>
      <c r="AI1112" s="894"/>
      <c r="AJ1112" s="894"/>
      <c r="AK1112" s="894"/>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2">
        <v>21</v>
      </c>
      <c r="B1113" s="892">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3"/>
      <c r="AI1113" s="894"/>
      <c r="AJ1113" s="894"/>
      <c r="AK1113" s="894"/>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2">
        <v>22</v>
      </c>
      <c r="B1114" s="892">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3"/>
      <c r="AI1114" s="894"/>
      <c r="AJ1114" s="894"/>
      <c r="AK1114" s="894"/>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2">
        <v>23</v>
      </c>
      <c r="B1115" s="892">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3"/>
      <c r="AI1115" s="894"/>
      <c r="AJ1115" s="894"/>
      <c r="AK1115" s="894"/>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2">
        <v>24</v>
      </c>
      <c r="B1116" s="892">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3"/>
      <c r="AI1116" s="894"/>
      <c r="AJ1116" s="894"/>
      <c r="AK1116" s="894"/>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2">
        <v>25</v>
      </c>
      <c r="B1117" s="892">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3"/>
      <c r="AI1117" s="894"/>
      <c r="AJ1117" s="894"/>
      <c r="AK1117" s="894"/>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2">
        <v>26</v>
      </c>
      <c r="B1118" s="892">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3"/>
      <c r="AI1118" s="894"/>
      <c r="AJ1118" s="894"/>
      <c r="AK1118" s="894"/>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2">
        <v>27</v>
      </c>
      <c r="B1119" s="892">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3"/>
      <c r="AI1119" s="894"/>
      <c r="AJ1119" s="894"/>
      <c r="AK1119" s="894"/>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2">
        <v>28</v>
      </c>
      <c r="B1120" s="892">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3"/>
      <c r="AI1120" s="894"/>
      <c r="AJ1120" s="894"/>
      <c r="AK1120" s="894"/>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2">
        <v>29</v>
      </c>
      <c r="B1121" s="892">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3"/>
      <c r="AI1121" s="894"/>
      <c r="AJ1121" s="894"/>
      <c r="AK1121" s="894"/>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2">
        <v>30</v>
      </c>
      <c r="B1122" s="892">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3"/>
      <c r="AI1122" s="894"/>
      <c r="AJ1122" s="894"/>
      <c r="AK1122" s="894"/>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892">
        <v>1</v>
      </c>
      <c r="B1126" s="892">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3"/>
      <c r="AI1126" s="894"/>
      <c r="AJ1126" s="894"/>
      <c r="AK1126" s="894"/>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2">
        <v>2</v>
      </c>
      <c r="B1127" s="892">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3"/>
      <c r="AI1127" s="894"/>
      <c r="AJ1127" s="894"/>
      <c r="AK1127" s="894"/>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2">
        <v>3</v>
      </c>
      <c r="B1128" s="892">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3"/>
      <c r="AI1128" s="894"/>
      <c r="AJ1128" s="894"/>
      <c r="AK1128" s="894"/>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2">
        <v>4</v>
      </c>
      <c r="B1129" s="892">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3"/>
      <c r="AI1129" s="894"/>
      <c r="AJ1129" s="894"/>
      <c r="AK1129" s="894"/>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2">
        <v>5</v>
      </c>
      <c r="B1130" s="892">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3"/>
      <c r="AI1130" s="894"/>
      <c r="AJ1130" s="894"/>
      <c r="AK1130" s="894"/>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2">
        <v>6</v>
      </c>
      <c r="B1131" s="892">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3"/>
      <c r="AI1131" s="894"/>
      <c r="AJ1131" s="894"/>
      <c r="AK1131" s="894"/>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2">
        <v>7</v>
      </c>
      <c r="B1132" s="892">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3"/>
      <c r="AI1132" s="894"/>
      <c r="AJ1132" s="894"/>
      <c r="AK1132" s="894"/>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2">
        <v>8</v>
      </c>
      <c r="B1133" s="892">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3"/>
      <c r="AI1133" s="894"/>
      <c r="AJ1133" s="894"/>
      <c r="AK1133" s="894"/>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2">
        <v>9</v>
      </c>
      <c r="B1134" s="892">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3"/>
      <c r="AI1134" s="894"/>
      <c r="AJ1134" s="894"/>
      <c r="AK1134" s="894"/>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2">
        <v>10</v>
      </c>
      <c r="B1135" s="892">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3"/>
      <c r="AI1135" s="894"/>
      <c r="AJ1135" s="894"/>
      <c r="AK1135" s="894"/>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2">
        <v>11</v>
      </c>
      <c r="B1136" s="892">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3"/>
      <c r="AI1136" s="894"/>
      <c r="AJ1136" s="894"/>
      <c r="AK1136" s="894"/>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2">
        <v>12</v>
      </c>
      <c r="B1137" s="892">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3"/>
      <c r="AI1137" s="894"/>
      <c r="AJ1137" s="894"/>
      <c r="AK1137" s="894"/>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2">
        <v>13</v>
      </c>
      <c r="B1138" s="892">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3"/>
      <c r="AI1138" s="894"/>
      <c r="AJ1138" s="894"/>
      <c r="AK1138" s="894"/>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2">
        <v>14</v>
      </c>
      <c r="B1139" s="892">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3"/>
      <c r="AI1139" s="894"/>
      <c r="AJ1139" s="894"/>
      <c r="AK1139" s="894"/>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2">
        <v>15</v>
      </c>
      <c r="B1140" s="892">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3"/>
      <c r="AI1140" s="894"/>
      <c r="AJ1140" s="894"/>
      <c r="AK1140" s="894"/>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2">
        <v>16</v>
      </c>
      <c r="B1141" s="892">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3"/>
      <c r="AI1141" s="894"/>
      <c r="AJ1141" s="894"/>
      <c r="AK1141" s="894"/>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2">
        <v>17</v>
      </c>
      <c r="B1142" s="892">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3"/>
      <c r="AI1142" s="894"/>
      <c r="AJ1142" s="894"/>
      <c r="AK1142" s="894"/>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2">
        <v>18</v>
      </c>
      <c r="B1143" s="892">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3"/>
      <c r="AI1143" s="894"/>
      <c r="AJ1143" s="894"/>
      <c r="AK1143" s="894"/>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2">
        <v>19</v>
      </c>
      <c r="B1144" s="892">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3"/>
      <c r="AI1144" s="894"/>
      <c r="AJ1144" s="894"/>
      <c r="AK1144" s="894"/>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2">
        <v>20</v>
      </c>
      <c r="B1145" s="892">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3"/>
      <c r="AI1145" s="894"/>
      <c r="AJ1145" s="894"/>
      <c r="AK1145" s="894"/>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2">
        <v>21</v>
      </c>
      <c r="B1146" s="892">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3"/>
      <c r="AI1146" s="894"/>
      <c r="AJ1146" s="894"/>
      <c r="AK1146" s="894"/>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2">
        <v>22</v>
      </c>
      <c r="B1147" s="892">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3"/>
      <c r="AI1147" s="894"/>
      <c r="AJ1147" s="894"/>
      <c r="AK1147" s="894"/>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2">
        <v>23</v>
      </c>
      <c r="B1148" s="892">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3"/>
      <c r="AI1148" s="894"/>
      <c r="AJ1148" s="894"/>
      <c r="AK1148" s="894"/>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2">
        <v>24</v>
      </c>
      <c r="B1149" s="892">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3"/>
      <c r="AI1149" s="894"/>
      <c r="AJ1149" s="894"/>
      <c r="AK1149" s="894"/>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2">
        <v>25</v>
      </c>
      <c r="B1150" s="892">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3"/>
      <c r="AI1150" s="894"/>
      <c r="AJ1150" s="894"/>
      <c r="AK1150" s="894"/>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2">
        <v>26</v>
      </c>
      <c r="B1151" s="892">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3"/>
      <c r="AI1151" s="894"/>
      <c r="AJ1151" s="894"/>
      <c r="AK1151" s="894"/>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2">
        <v>27</v>
      </c>
      <c r="B1152" s="892">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3"/>
      <c r="AI1152" s="894"/>
      <c r="AJ1152" s="894"/>
      <c r="AK1152" s="894"/>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2">
        <v>28</v>
      </c>
      <c r="B1153" s="892">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3"/>
      <c r="AI1153" s="894"/>
      <c r="AJ1153" s="894"/>
      <c r="AK1153" s="894"/>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2">
        <v>29</v>
      </c>
      <c r="B1154" s="892">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3"/>
      <c r="AI1154" s="894"/>
      <c r="AJ1154" s="894"/>
      <c r="AK1154" s="894"/>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2">
        <v>30</v>
      </c>
      <c r="B1155" s="892">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3"/>
      <c r="AI1155" s="894"/>
      <c r="AJ1155" s="894"/>
      <c r="AK1155" s="894"/>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892">
        <v>1</v>
      </c>
      <c r="B1159" s="892">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3"/>
      <c r="AI1159" s="894"/>
      <c r="AJ1159" s="894"/>
      <c r="AK1159" s="894"/>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2">
        <v>2</v>
      </c>
      <c r="B1160" s="892">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3"/>
      <c r="AI1160" s="894"/>
      <c r="AJ1160" s="894"/>
      <c r="AK1160" s="894"/>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2">
        <v>3</v>
      </c>
      <c r="B1161" s="892">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3"/>
      <c r="AI1161" s="894"/>
      <c r="AJ1161" s="894"/>
      <c r="AK1161" s="894"/>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2">
        <v>4</v>
      </c>
      <c r="B1162" s="892">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3"/>
      <c r="AI1162" s="894"/>
      <c r="AJ1162" s="894"/>
      <c r="AK1162" s="894"/>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2">
        <v>5</v>
      </c>
      <c r="B1163" s="892">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3"/>
      <c r="AI1163" s="894"/>
      <c r="AJ1163" s="894"/>
      <c r="AK1163" s="894"/>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2">
        <v>6</v>
      </c>
      <c r="B1164" s="892">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3"/>
      <c r="AI1164" s="894"/>
      <c r="AJ1164" s="894"/>
      <c r="AK1164" s="894"/>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2">
        <v>7</v>
      </c>
      <c r="B1165" s="892">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3"/>
      <c r="AI1165" s="894"/>
      <c r="AJ1165" s="894"/>
      <c r="AK1165" s="894"/>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2">
        <v>8</v>
      </c>
      <c r="B1166" s="892">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3"/>
      <c r="AI1166" s="894"/>
      <c r="AJ1166" s="894"/>
      <c r="AK1166" s="894"/>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2">
        <v>9</v>
      </c>
      <c r="B1167" s="892">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3"/>
      <c r="AI1167" s="894"/>
      <c r="AJ1167" s="894"/>
      <c r="AK1167" s="894"/>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2">
        <v>10</v>
      </c>
      <c r="B1168" s="892">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3"/>
      <c r="AI1168" s="894"/>
      <c r="AJ1168" s="894"/>
      <c r="AK1168" s="894"/>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2">
        <v>11</v>
      </c>
      <c r="B1169" s="892">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3"/>
      <c r="AI1169" s="894"/>
      <c r="AJ1169" s="894"/>
      <c r="AK1169" s="894"/>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2">
        <v>12</v>
      </c>
      <c r="B1170" s="892">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3"/>
      <c r="AI1170" s="894"/>
      <c r="AJ1170" s="894"/>
      <c r="AK1170" s="894"/>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2">
        <v>13</v>
      </c>
      <c r="B1171" s="892">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3"/>
      <c r="AI1171" s="894"/>
      <c r="AJ1171" s="894"/>
      <c r="AK1171" s="894"/>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2">
        <v>14</v>
      </c>
      <c r="B1172" s="892">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3"/>
      <c r="AI1172" s="894"/>
      <c r="AJ1172" s="894"/>
      <c r="AK1172" s="894"/>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2">
        <v>15</v>
      </c>
      <c r="B1173" s="892">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3"/>
      <c r="AI1173" s="894"/>
      <c r="AJ1173" s="894"/>
      <c r="AK1173" s="894"/>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2">
        <v>16</v>
      </c>
      <c r="B1174" s="892">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3"/>
      <c r="AI1174" s="894"/>
      <c r="AJ1174" s="894"/>
      <c r="AK1174" s="894"/>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2">
        <v>17</v>
      </c>
      <c r="B1175" s="892">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3"/>
      <c r="AI1175" s="894"/>
      <c r="AJ1175" s="894"/>
      <c r="AK1175" s="894"/>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2">
        <v>18</v>
      </c>
      <c r="B1176" s="892">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3"/>
      <c r="AI1176" s="894"/>
      <c r="AJ1176" s="894"/>
      <c r="AK1176" s="894"/>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2">
        <v>19</v>
      </c>
      <c r="B1177" s="892">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3"/>
      <c r="AI1177" s="894"/>
      <c r="AJ1177" s="894"/>
      <c r="AK1177" s="894"/>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2">
        <v>20</v>
      </c>
      <c r="B1178" s="892">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3"/>
      <c r="AI1178" s="894"/>
      <c r="AJ1178" s="894"/>
      <c r="AK1178" s="894"/>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2">
        <v>21</v>
      </c>
      <c r="B1179" s="892">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3"/>
      <c r="AI1179" s="894"/>
      <c r="AJ1179" s="894"/>
      <c r="AK1179" s="894"/>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2">
        <v>22</v>
      </c>
      <c r="B1180" s="892">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3"/>
      <c r="AI1180" s="894"/>
      <c r="AJ1180" s="894"/>
      <c r="AK1180" s="894"/>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2">
        <v>23</v>
      </c>
      <c r="B1181" s="892">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3"/>
      <c r="AI1181" s="894"/>
      <c r="AJ1181" s="894"/>
      <c r="AK1181" s="894"/>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2">
        <v>24</v>
      </c>
      <c r="B1182" s="892">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3"/>
      <c r="AI1182" s="894"/>
      <c r="AJ1182" s="894"/>
      <c r="AK1182" s="894"/>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2">
        <v>25</v>
      </c>
      <c r="B1183" s="892">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3"/>
      <c r="AI1183" s="894"/>
      <c r="AJ1183" s="894"/>
      <c r="AK1183" s="894"/>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2">
        <v>26</v>
      </c>
      <c r="B1184" s="892">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3"/>
      <c r="AI1184" s="894"/>
      <c r="AJ1184" s="894"/>
      <c r="AK1184" s="894"/>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2">
        <v>27</v>
      </c>
      <c r="B1185" s="892">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3"/>
      <c r="AI1185" s="894"/>
      <c r="AJ1185" s="894"/>
      <c r="AK1185" s="894"/>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2">
        <v>28</v>
      </c>
      <c r="B1186" s="892">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3"/>
      <c r="AI1186" s="894"/>
      <c r="AJ1186" s="894"/>
      <c r="AK1186" s="894"/>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2">
        <v>29</v>
      </c>
      <c r="B1187" s="892">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3"/>
      <c r="AI1187" s="894"/>
      <c r="AJ1187" s="894"/>
      <c r="AK1187" s="894"/>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2">
        <v>30</v>
      </c>
      <c r="B1188" s="892">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3"/>
      <c r="AI1188" s="894"/>
      <c r="AJ1188" s="894"/>
      <c r="AK1188" s="894"/>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892">
        <v>1</v>
      </c>
      <c r="B1192" s="892">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3"/>
      <c r="AI1192" s="894"/>
      <c r="AJ1192" s="894"/>
      <c r="AK1192" s="894"/>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2">
        <v>2</v>
      </c>
      <c r="B1193" s="892">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3"/>
      <c r="AI1193" s="894"/>
      <c r="AJ1193" s="894"/>
      <c r="AK1193" s="894"/>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2">
        <v>3</v>
      </c>
      <c r="B1194" s="892">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3"/>
      <c r="AI1194" s="894"/>
      <c r="AJ1194" s="894"/>
      <c r="AK1194" s="894"/>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2">
        <v>4</v>
      </c>
      <c r="B1195" s="892">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3"/>
      <c r="AI1195" s="894"/>
      <c r="AJ1195" s="894"/>
      <c r="AK1195" s="894"/>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2">
        <v>5</v>
      </c>
      <c r="B1196" s="892">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3"/>
      <c r="AI1196" s="894"/>
      <c r="AJ1196" s="894"/>
      <c r="AK1196" s="894"/>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2">
        <v>6</v>
      </c>
      <c r="B1197" s="892">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3"/>
      <c r="AI1197" s="894"/>
      <c r="AJ1197" s="894"/>
      <c r="AK1197" s="894"/>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2">
        <v>7</v>
      </c>
      <c r="B1198" s="892">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3"/>
      <c r="AI1198" s="894"/>
      <c r="AJ1198" s="894"/>
      <c r="AK1198" s="894"/>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2">
        <v>8</v>
      </c>
      <c r="B1199" s="892">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3"/>
      <c r="AI1199" s="894"/>
      <c r="AJ1199" s="894"/>
      <c r="AK1199" s="894"/>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2">
        <v>9</v>
      </c>
      <c r="B1200" s="892">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3"/>
      <c r="AI1200" s="894"/>
      <c r="AJ1200" s="894"/>
      <c r="AK1200" s="894"/>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2">
        <v>10</v>
      </c>
      <c r="B1201" s="892">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3"/>
      <c r="AI1201" s="894"/>
      <c r="AJ1201" s="894"/>
      <c r="AK1201" s="894"/>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2">
        <v>11</v>
      </c>
      <c r="B1202" s="892">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3"/>
      <c r="AI1202" s="894"/>
      <c r="AJ1202" s="894"/>
      <c r="AK1202" s="894"/>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2">
        <v>12</v>
      </c>
      <c r="B1203" s="892">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3"/>
      <c r="AI1203" s="894"/>
      <c r="AJ1203" s="894"/>
      <c r="AK1203" s="894"/>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2">
        <v>13</v>
      </c>
      <c r="B1204" s="892">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3"/>
      <c r="AI1204" s="894"/>
      <c r="AJ1204" s="894"/>
      <c r="AK1204" s="894"/>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2">
        <v>14</v>
      </c>
      <c r="B1205" s="892">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3"/>
      <c r="AI1205" s="894"/>
      <c r="AJ1205" s="894"/>
      <c r="AK1205" s="894"/>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2">
        <v>15</v>
      </c>
      <c r="B1206" s="892">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3"/>
      <c r="AI1206" s="894"/>
      <c r="AJ1206" s="894"/>
      <c r="AK1206" s="894"/>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2">
        <v>16</v>
      </c>
      <c r="B1207" s="892">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3"/>
      <c r="AI1207" s="894"/>
      <c r="AJ1207" s="894"/>
      <c r="AK1207" s="894"/>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2">
        <v>17</v>
      </c>
      <c r="B1208" s="892">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3"/>
      <c r="AI1208" s="894"/>
      <c r="AJ1208" s="894"/>
      <c r="AK1208" s="894"/>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2">
        <v>18</v>
      </c>
      <c r="B1209" s="892">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3"/>
      <c r="AI1209" s="894"/>
      <c r="AJ1209" s="894"/>
      <c r="AK1209" s="894"/>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2">
        <v>19</v>
      </c>
      <c r="B1210" s="892">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3"/>
      <c r="AI1210" s="894"/>
      <c r="AJ1210" s="894"/>
      <c r="AK1210" s="894"/>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2">
        <v>20</v>
      </c>
      <c r="B1211" s="892">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3"/>
      <c r="AI1211" s="894"/>
      <c r="AJ1211" s="894"/>
      <c r="AK1211" s="894"/>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2">
        <v>21</v>
      </c>
      <c r="B1212" s="892">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3"/>
      <c r="AI1212" s="894"/>
      <c r="AJ1212" s="894"/>
      <c r="AK1212" s="894"/>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2">
        <v>22</v>
      </c>
      <c r="B1213" s="892">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3"/>
      <c r="AI1213" s="894"/>
      <c r="AJ1213" s="894"/>
      <c r="AK1213" s="894"/>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2">
        <v>23</v>
      </c>
      <c r="B1214" s="892">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3"/>
      <c r="AI1214" s="894"/>
      <c r="AJ1214" s="894"/>
      <c r="AK1214" s="894"/>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2">
        <v>24</v>
      </c>
      <c r="B1215" s="892">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3"/>
      <c r="AI1215" s="894"/>
      <c r="AJ1215" s="894"/>
      <c r="AK1215" s="894"/>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2">
        <v>25</v>
      </c>
      <c r="B1216" s="892">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3"/>
      <c r="AI1216" s="894"/>
      <c r="AJ1216" s="894"/>
      <c r="AK1216" s="894"/>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2">
        <v>26</v>
      </c>
      <c r="B1217" s="892">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3"/>
      <c r="AI1217" s="894"/>
      <c r="AJ1217" s="894"/>
      <c r="AK1217" s="894"/>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2">
        <v>27</v>
      </c>
      <c r="B1218" s="892">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3"/>
      <c r="AI1218" s="894"/>
      <c r="AJ1218" s="894"/>
      <c r="AK1218" s="894"/>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2">
        <v>28</v>
      </c>
      <c r="B1219" s="892">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3"/>
      <c r="AI1219" s="894"/>
      <c r="AJ1219" s="894"/>
      <c r="AK1219" s="894"/>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2">
        <v>29</v>
      </c>
      <c r="B1220" s="892">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3"/>
      <c r="AI1220" s="894"/>
      <c r="AJ1220" s="894"/>
      <c r="AK1220" s="894"/>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2">
        <v>30</v>
      </c>
      <c r="B1221" s="892">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3"/>
      <c r="AI1221" s="894"/>
      <c r="AJ1221" s="894"/>
      <c r="AK1221" s="894"/>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892">
        <v>1</v>
      </c>
      <c r="B1225" s="892">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3"/>
      <c r="AI1225" s="894"/>
      <c r="AJ1225" s="894"/>
      <c r="AK1225" s="894"/>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2">
        <v>2</v>
      </c>
      <c r="B1226" s="892">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3"/>
      <c r="AI1226" s="894"/>
      <c r="AJ1226" s="894"/>
      <c r="AK1226" s="894"/>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2">
        <v>3</v>
      </c>
      <c r="B1227" s="892">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3"/>
      <c r="AI1227" s="894"/>
      <c r="AJ1227" s="894"/>
      <c r="AK1227" s="894"/>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2">
        <v>4</v>
      </c>
      <c r="B1228" s="892">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3"/>
      <c r="AI1228" s="894"/>
      <c r="AJ1228" s="894"/>
      <c r="AK1228" s="894"/>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2">
        <v>5</v>
      </c>
      <c r="B1229" s="892">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3"/>
      <c r="AI1229" s="894"/>
      <c r="AJ1229" s="894"/>
      <c r="AK1229" s="894"/>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2">
        <v>6</v>
      </c>
      <c r="B1230" s="892">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3"/>
      <c r="AI1230" s="894"/>
      <c r="AJ1230" s="894"/>
      <c r="AK1230" s="894"/>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2">
        <v>7</v>
      </c>
      <c r="B1231" s="892">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3"/>
      <c r="AI1231" s="894"/>
      <c r="AJ1231" s="894"/>
      <c r="AK1231" s="894"/>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2">
        <v>8</v>
      </c>
      <c r="B1232" s="892">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3"/>
      <c r="AI1232" s="894"/>
      <c r="AJ1232" s="894"/>
      <c r="AK1232" s="894"/>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2">
        <v>9</v>
      </c>
      <c r="B1233" s="892">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3"/>
      <c r="AI1233" s="894"/>
      <c r="AJ1233" s="894"/>
      <c r="AK1233" s="894"/>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2">
        <v>10</v>
      </c>
      <c r="B1234" s="892">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3"/>
      <c r="AI1234" s="894"/>
      <c r="AJ1234" s="894"/>
      <c r="AK1234" s="894"/>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2">
        <v>11</v>
      </c>
      <c r="B1235" s="892">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3"/>
      <c r="AI1235" s="894"/>
      <c r="AJ1235" s="894"/>
      <c r="AK1235" s="894"/>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2">
        <v>12</v>
      </c>
      <c r="B1236" s="892">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3"/>
      <c r="AI1236" s="894"/>
      <c r="AJ1236" s="894"/>
      <c r="AK1236" s="894"/>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2">
        <v>13</v>
      </c>
      <c r="B1237" s="892">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3"/>
      <c r="AI1237" s="894"/>
      <c r="AJ1237" s="894"/>
      <c r="AK1237" s="894"/>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2">
        <v>14</v>
      </c>
      <c r="B1238" s="892">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3"/>
      <c r="AI1238" s="894"/>
      <c r="AJ1238" s="894"/>
      <c r="AK1238" s="894"/>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2">
        <v>15</v>
      </c>
      <c r="B1239" s="892">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3"/>
      <c r="AI1239" s="894"/>
      <c r="AJ1239" s="894"/>
      <c r="AK1239" s="894"/>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2">
        <v>16</v>
      </c>
      <c r="B1240" s="892">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3"/>
      <c r="AI1240" s="894"/>
      <c r="AJ1240" s="894"/>
      <c r="AK1240" s="894"/>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2">
        <v>17</v>
      </c>
      <c r="B1241" s="892">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3"/>
      <c r="AI1241" s="894"/>
      <c r="AJ1241" s="894"/>
      <c r="AK1241" s="894"/>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2">
        <v>18</v>
      </c>
      <c r="B1242" s="892">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3"/>
      <c r="AI1242" s="894"/>
      <c r="AJ1242" s="894"/>
      <c r="AK1242" s="894"/>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2">
        <v>19</v>
      </c>
      <c r="B1243" s="892">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3"/>
      <c r="AI1243" s="894"/>
      <c r="AJ1243" s="894"/>
      <c r="AK1243" s="894"/>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2">
        <v>20</v>
      </c>
      <c r="B1244" s="892">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3"/>
      <c r="AI1244" s="894"/>
      <c r="AJ1244" s="894"/>
      <c r="AK1244" s="894"/>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2">
        <v>21</v>
      </c>
      <c r="B1245" s="892">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3"/>
      <c r="AI1245" s="894"/>
      <c r="AJ1245" s="894"/>
      <c r="AK1245" s="894"/>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2">
        <v>22</v>
      </c>
      <c r="B1246" s="892">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3"/>
      <c r="AI1246" s="894"/>
      <c r="AJ1246" s="894"/>
      <c r="AK1246" s="894"/>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2">
        <v>23</v>
      </c>
      <c r="B1247" s="892">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3"/>
      <c r="AI1247" s="894"/>
      <c r="AJ1247" s="894"/>
      <c r="AK1247" s="894"/>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2">
        <v>24</v>
      </c>
      <c r="B1248" s="892">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3"/>
      <c r="AI1248" s="894"/>
      <c r="AJ1248" s="894"/>
      <c r="AK1248" s="894"/>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2">
        <v>25</v>
      </c>
      <c r="B1249" s="892">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3"/>
      <c r="AI1249" s="894"/>
      <c r="AJ1249" s="894"/>
      <c r="AK1249" s="894"/>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2">
        <v>26</v>
      </c>
      <c r="B1250" s="892">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3"/>
      <c r="AI1250" s="894"/>
      <c r="AJ1250" s="894"/>
      <c r="AK1250" s="894"/>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2">
        <v>27</v>
      </c>
      <c r="B1251" s="892">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3"/>
      <c r="AI1251" s="894"/>
      <c r="AJ1251" s="894"/>
      <c r="AK1251" s="894"/>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2">
        <v>28</v>
      </c>
      <c r="B1252" s="892">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3"/>
      <c r="AI1252" s="894"/>
      <c r="AJ1252" s="894"/>
      <c r="AK1252" s="894"/>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2">
        <v>29</v>
      </c>
      <c r="B1253" s="892">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3"/>
      <c r="AI1253" s="894"/>
      <c r="AJ1253" s="894"/>
      <c r="AK1253" s="894"/>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2">
        <v>30</v>
      </c>
      <c r="B1254" s="892">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3"/>
      <c r="AI1254" s="894"/>
      <c r="AJ1254" s="894"/>
      <c r="AK1254" s="894"/>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892">
        <v>1</v>
      </c>
      <c r="B1258" s="892">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3"/>
      <c r="AI1258" s="894"/>
      <c r="AJ1258" s="894"/>
      <c r="AK1258" s="894"/>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2">
        <v>2</v>
      </c>
      <c r="B1259" s="892">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3"/>
      <c r="AI1259" s="894"/>
      <c r="AJ1259" s="894"/>
      <c r="AK1259" s="894"/>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2">
        <v>3</v>
      </c>
      <c r="B1260" s="892">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3"/>
      <c r="AI1260" s="894"/>
      <c r="AJ1260" s="894"/>
      <c r="AK1260" s="894"/>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2">
        <v>4</v>
      </c>
      <c r="B1261" s="892">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3"/>
      <c r="AI1261" s="894"/>
      <c r="AJ1261" s="894"/>
      <c r="AK1261" s="894"/>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2">
        <v>5</v>
      </c>
      <c r="B1262" s="892">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3"/>
      <c r="AI1262" s="894"/>
      <c r="AJ1262" s="894"/>
      <c r="AK1262" s="894"/>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2">
        <v>6</v>
      </c>
      <c r="B1263" s="892">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3"/>
      <c r="AI1263" s="894"/>
      <c r="AJ1263" s="894"/>
      <c r="AK1263" s="894"/>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2">
        <v>7</v>
      </c>
      <c r="B1264" s="892">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3"/>
      <c r="AI1264" s="894"/>
      <c r="AJ1264" s="894"/>
      <c r="AK1264" s="894"/>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2">
        <v>8</v>
      </c>
      <c r="B1265" s="892">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3"/>
      <c r="AI1265" s="894"/>
      <c r="AJ1265" s="894"/>
      <c r="AK1265" s="894"/>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2">
        <v>9</v>
      </c>
      <c r="B1266" s="892">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3"/>
      <c r="AI1266" s="894"/>
      <c r="AJ1266" s="894"/>
      <c r="AK1266" s="894"/>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2">
        <v>10</v>
      </c>
      <c r="B1267" s="892">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3"/>
      <c r="AI1267" s="894"/>
      <c r="AJ1267" s="894"/>
      <c r="AK1267" s="894"/>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2">
        <v>11</v>
      </c>
      <c r="B1268" s="892">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3"/>
      <c r="AI1268" s="894"/>
      <c r="AJ1268" s="894"/>
      <c r="AK1268" s="894"/>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2">
        <v>12</v>
      </c>
      <c r="B1269" s="892">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3"/>
      <c r="AI1269" s="894"/>
      <c r="AJ1269" s="894"/>
      <c r="AK1269" s="894"/>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2">
        <v>13</v>
      </c>
      <c r="B1270" s="892">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3"/>
      <c r="AI1270" s="894"/>
      <c r="AJ1270" s="894"/>
      <c r="AK1270" s="894"/>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2">
        <v>14</v>
      </c>
      <c r="B1271" s="892">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3"/>
      <c r="AI1271" s="894"/>
      <c r="AJ1271" s="894"/>
      <c r="AK1271" s="894"/>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2">
        <v>15</v>
      </c>
      <c r="B1272" s="892">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3"/>
      <c r="AI1272" s="894"/>
      <c r="AJ1272" s="894"/>
      <c r="AK1272" s="894"/>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2">
        <v>16</v>
      </c>
      <c r="B1273" s="892">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3"/>
      <c r="AI1273" s="894"/>
      <c r="AJ1273" s="894"/>
      <c r="AK1273" s="894"/>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2">
        <v>17</v>
      </c>
      <c r="B1274" s="892">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3"/>
      <c r="AI1274" s="894"/>
      <c r="AJ1274" s="894"/>
      <c r="AK1274" s="894"/>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2">
        <v>18</v>
      </c>
      <c r="B1275" s="892">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3"/>
      <c r="AI1275" s="894"/>
      <c r="AJ1275" s="894"/>
      <c r="AK1275" s="894"/>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2">
        <v>19</v>
      </c>
      <c r="B1276" s="892">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3"/>
      <c r="AI1276" s="894"/>
      <c r="AJ1276" s="894"/>
      <c r="AK1276" s="894"/>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2">
        <v>20</v>
      </c>
      <c r="B1277" s="892">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3"/>
      <c r="AI1277" s="894"/>
      <c r="AJ1277" s="894"/>
      <c r="AK1277" s="894"/>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2">
        <v>21</v>
      </c>
      <c r="B1278" s="892">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3"/>
      <c r="AI1278" s="894"/>
      <c r="AJ1278" s="894"/>
      <c r="AK1278" s="894"/>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2">
        <v>22</v>
      </c>
      <c r="B1279" s="892">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3"/>
      <c r="AI1279" s="894"/>
      <c r="AJ1279" s="894"/>
      <c r="AK1279" s="894"/>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2">
        <v>23</v>
      </c>
      <c r="B1280" s="892">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3"/>
      <c r="AI1280" s="894"/>
      <c r="AJ1280" s="894"/>
      <c r="AK1280" s="894"/>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2">
        <v>24</v>
      </c>
      <c r="B1281" s="892">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3"/>
      <c r="AI1281" s="894"/>
      <c r="AJ1281" s="894"/>
      <c r="AK1281" s="894"/>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2">
        <v>25</v>
      </c>
      <c r="B1282" s="892">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3"/>
      <c r="AI1282" s="894"/>
      <c r="AJ1282" s="894"/>
      <c r="AK1282" s="894"/>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2">
        <v>26</v>
      </c>
      <c r="B1283" s="892">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3"/>
      <c r="AI1283" s="894"/>
      <c r="AJ1283" s="894"/>
      <c r="AK1283" s="894"/>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2">
        <v>27</v>
      </c>
      <c r="B1284" s="892">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3"/>
      <c r="AI1284" s="894"/>
      <c r="AJ1284" s="894"/>
      <c r="AK1284" s="894"/>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2">
        <v>28</v>
      </c>
      <c r="B1285" s="892">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3"/>
      <c r="AI1285" s="894"/>
      <c r="AJ1285" s="894"/>
      <c r="AK1285" s="894"/>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2">
        <v>29</v>
      </c>
      <c r="B1286" s="892">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3"/>
      <c r="AI1286" s="894"/>
      <c r="AJ1286" s="894"/>
      <c r="AK1286" s="894"/>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2">
        <v>30</v>
      </c>
      <c r="B1287" s="892">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3"/>
      <c r="AI1287" s="894"/>
      <c r="AJ1287" s="894"/>
      <c r="AK1287" s="894"/>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892">
        <v>1</v>
      </c>
      <c r="B1291" s="892">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3"/>
      <c r="AI1291" s="894"/>
      <c r="AJ1291" s="894"/>
      <c r="AK1291" s="894"/>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2">
        <v>2</v>
      </c>
      <c r="B1292" s="892">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3"/>
      <c r="AI1292" s="894"/>
      <c r="AJ1292" s="894"/>
      <c r="AK1292" s="894"/>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2">
        <v>3</v>
      </c>
      <c r="B1293" s="892">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3"/>
      <c r="AI1293" s="894"/>
      <c r="AJ1293" s="894"/>
      <c r="AK1293" s="894"/>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2">
        <v>4</v>
      </c>
      <c r="B1294" s="892">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3"/>
      <c r="AI1294" s="894"/>
      <c r="AJ1294" s="894"/>
      <c r="AK1294" s="894"/>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2">
        <v>5</v>
      </c>
      <c r="B1295" s="892">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3"/>
      <c r="AI1295" s="894"/>
      <c r="AJ1295" s="894"/>
      <c r="AK1295" s="894"/>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2">
        <v>6</v>
      </c>
      <c r="B1296" s="892">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3"/>
      <c r="AI1296" s="894"/>
      <c r="AJ1296" s="894"/>
      <c r="AK1296" s="894"/>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2">
        <v>7</v>
      </c>
      <c r="B1297" s="892">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3"/>
      <c r="AI1297" s="894"/>
      <c r="AJ1297" s="894"/>
      <c r="AK1297" s="894"/>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2">
        <v>8</v>
      </c>
      <c r="B1298" s="892">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3"/>
      <c r="AI1298" s="894"/>
      <c r="AJ1298" s="894"/>
      <c r="AK1298" s="894"/>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2">
        <v>9</v>
      </c>
      <c r="B1299" s="892">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3"/>
      <c r="AI1299" s="894"/>
      <c r="AJ1299" s="894"/>
      <c r="AK1299" s="894"/>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2">
        <v>10</v>
      </c>
      <c r="B1300" s="892">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3"/>
      <c r="AI1300" s="894"/>
      <c r="AJ1300" s="894"/>
      <c r="AK1300" s="894"/>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2">
        <v>11</v>
      </c>
      <c r="B1301" s="892">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3"/>
      <c r="AI1301" s="894"/>
      <c r="AJ1301" s="894"/>
      <c r="AK1301" s="894"/>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2">
        <v>12</v>
      </c>
      <c r="B1302" s="892">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3"/>
      <c r="AI1302" s="894"/>
      <c r="AJ1302" s="894"/>
      <c r="AK1302" s="894"/>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2">
        <v>13</v>
      </c>
      <c r="B1303" s="892">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3"/>
      <c r="AI1303" s="894"/>
      <c r="AJ1303" s="894"/>
      <c r="AK1303" s="894"/>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2">
        <v>14</v>
      </c>
      <c r="B1304" s="892">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3"/>
      <c r="AI1304" s="894"/>
      <c r="AJ1304" s="894"/>
      <c r="AK1304" s="894"/>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2">
        <v>15</v>
      </c>
      <c r="B1305" s="892">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3"/>
      <c r="AI1305" s="894"/>
      <c r="AJ1305" s="894"/>
      <c r="AK1305" s="894"/>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2">
        <v>16</v>
      </c>
      <c r="B1306" s="892">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3"/>
      <c r="AI1306" s="894"/>
      <c r="AJ1306" s="894"/>
      <c r="AK1306" s="894"/>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2">
        <v>17</v>
      </c>
      <c r="B1307" s="892">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3"/>
      <c r="AI1307" s="894"/>
      <c r="AJ1307" s="894"/>
      <c r="AK1307" s="894"/>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2">
        <v>18</v>
      </c>
      <c r="B1308" s="892">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3"/>
      <c r="AI1308" s="894"/>
      <c r="AJ1308" s="894"/>
      <c r="AK1308" s="894"/>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2">
        <v>19</v>
      </c>
      <c r="B1309" s="892">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3"/>
      <c r="AI1309" s="894"/>
      <c r="AJ1309" s="894"/>
      <c r="AK1309" s="894"/>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2">
        <v>20</v>
      </c>
      <c r="B1310" s="892">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3"/>
      <c r="AI1310" s="894"/>
      <c r="AJ1310" s="894"/>
      <c r="AK1310" s="894"/>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2">
        <v>21</v>
      </c>
      <c r="B1311" s="892">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3"/>
      <c r="AI1311" s="894"/>
      <c r="AJ1311" s="894"/>
      <c r="AK1311" s="894"/>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2">
        <v>22</v>
      </c>
      <c r="B1312" s="892">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3"/>
      <c r="AI1312" s="894"/>
      <c r="AJ1312" s="894"/>
      <c r="AK1312" s="894"/>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2">
        <v>23</v>
      </c>
      <c r="B1313" s="892">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3"/>
      <c r="AI1313" s="894"/>
      <c r="AJ1313" s="894"/>
      <c r="AK1313" s="894"/>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2">
        <v>24</v>
      </c>
      <c r="B1314" s="892">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3"/>
      <c r="AI1314" s="894"/>
      <c r="AJ1314" s="894"/>
      <c r="AK1314" s="894"/>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2">
        <v>25</v>
      </c>
      <c r="B1315" s="892">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3"/>
      <c r="AI1315" s="894"/>
      <c r="AJ1315" s="894"/>
      <c r="AK1315" s="894"/>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2">
        <v>26</v>
      </c>
      <c r="B1316" s="892">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3"/>
      <c r="AI1316" s="894"/>
      <c r="AJ1316" s="894"/>
      <c r="AK1316" s="894"/>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2">
        <v>27</v>
      </c>
      <c r="B1317" s="892">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3"/>
      <c r="AI1317" s="894"/>
      <c r="AJ1317" s="894"/>
      <c r="AK1317" s="894"/>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2">
        <v>28</v>
      </c>
      <c r="B1318" s="892">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3"/>
      <c r="AI1318" s="894"/>
      <c r="AJ1318" s="894"/>
      <c r="AK1318" s="894"/>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2">
        <v>29</v>
      </c>
      <c r="B1319" s="892">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3"/>
      <c r="AI1319" s="894"/>
      <c r="AJ1319" s="894"/>
      <c r="AK1319" s="894"/>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2">
        <v>30</v>
      </c>
      <c r="B1320" s="892">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3"/>
      <c r="AI1320" s="894"/>
      <c r="AJ1320" s="894"/>
      <c r="AK1320" s="894"/>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2021-05-31T05:20:28Z</cp:lastPrinted>
  <dcterms:created xsi:type="dcterms:W3CDTF">2012-03-13T00:50:25Z</dcterms:created>
  <dcterms:modified xsi:type="dcterms:W3CDTF">2021-08-30T13:17:12Z</dcterms:modified>
</cp:coreProperties>
</file>