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_広域地方政策課総括班総務係\2021年度作成（作成中）\02_保存期間１年未満 【作業中】（担当者レベル検討資料・日常的な業務連絡等）\01_予算・決算\01_R4予算要求（2021年度)(21年末廃棄）\01 行政事業レビュー\03_最終公表\20210824_最終公表に向けたレビューシート等の追記・修正等\03_課内提出\むつ小川原開発推進調査\"/>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<sst xmlns="http://schemas.openxmlformats.org/spreadsheetml/2006/main" count="2328" uniqueCount="674">
  <si>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</si>
  <si>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</si>
  <si>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</si>
  <si>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</si>
  <si>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</si>
  <si>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</si>
  <si>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</si>
  <si>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</si>
  <si>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</si>
  <si>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</si>
  <si>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</si>
  <si>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</si>
  <si>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</si>
  <si>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</si>
  <si>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</si>
  <si>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</si>
  <si>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</si>
  <si>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</si>
  <si>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</si>
  <si>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</si>
  <si>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</si>
  <si>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</si>
  <si>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</si>
  <si>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</si>
  <si>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</si>
  <si>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</si>
  <si>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　むつ小川原開発は新全総以降累次の全国総合開発計画及び国土形成計画で位置づけられ、地方自治体及び民間との役割分担の下に推進されている。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</si>
  <si>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</si>
  <si>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</si>
  <si>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</si>
  <si>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</si>
  <si>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</si>
  <si>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調査開始翌年度からの土地の分譲及び賃貸の立地面積の累積</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</si>
  <si>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</si>
  <si>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</si>
  <si>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</si>
  <si>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</si>
  <si>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</si>
  <si>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</si>
  <si>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</si>
  <si>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</si>
  <si>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</si>
  <si>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</si>
  <si>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</si>
  <si>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</si>
  <si>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</si>
  <si>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</si>
  <si>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</si>
  <si>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</si>
  <si>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</si>
  <si>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</si>
  <si>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</si>
  <si>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</si>
  <si>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</si>
  <si>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</si>
  <si>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</si>
  <si>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</si>
  <si>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</si>
  <si>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</si>
  <si>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</si>
  <si>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</si>
  <si>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</si>
  <si>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</si>
  <si>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</si>
  <si>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</si>
  <si>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</si>
  <si>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</si>
  <si>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</si>
  <si>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</si>
  <si>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</si>
  <si>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</si>
  <si>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</si>
  <si>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</si>
  <si>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</si>
  <si>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</si>
  <si>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</si>
  <si>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</si>
  <si>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</si>
  <si>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</si>
  <si>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</si>
  <si>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</si>
  <si>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むつ小川原開発推進調査</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</si>
  <si>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</si>
  <si>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</si>
  <si>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</si>
  <si>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</si>
  <si>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</si>
  <si>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</si>
  <si>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</si>
  <si>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</si>
  <si>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</si>
  <si>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</si>
  <si>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</si>
  <si>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</si>
  <si>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</si>
  <si>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</si>
  <si>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</si>
  <si>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</si>
  <si>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</si>
  <si>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</si>
  <si>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</si>
  <si>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</si>
  <si>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</si>
  <si>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</si>
  <si>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</si>
  <si>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</si>
  <si>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</si>
  <si>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</si>
  <si>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</si>
  <si>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</si>
  <si>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</si>
  <si>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</si>
  <si>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</si>
  <si>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</si>
  <si>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</si>
  <si>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</si>
  <si>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</si>
  <si>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</si>
  <si>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</si>
  <si>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</si>
  <si>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</si>
  <si>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</si>
  <si>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</si>
  <si>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</si>
  <si>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</si>
  <si>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</si>
  <si>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</si>
  <si>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</si>
  <si>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</si>
  <si>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</si>
  <si>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</si>
  <si>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</si>
  <si>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</si>
  <si>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</si>
  <si>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</si>
  <si>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</si>
  <si>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</si>
  <si>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</si>
  <si>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百万円/配布先数</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</si>
  <si>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</si>
  <si>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</si>
  <si>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</si>
  <si>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</si>
  <si>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</si>
  <si>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</si>
  <si>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</si>
  <si>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</si>
  <si>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</si>
  <si>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</si>
  <si>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</si>
  <si>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</si>
  <si>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</si>
  <si>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</si>
  <si>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</si>
  <si>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</si>
  <si>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</si>
  <si>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</si>
  <si>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</si>
  <si>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</si>
  <si>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</si>
  <si>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</si>
  <si>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</si>
  <si>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</si>
  <si>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</si>
  <si>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</si>
  <si>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</si>
  <si>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</si>
  <si>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</si>
  <si>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</si>
  <si>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</si>
  <si>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</si>
  <si>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</si>
  <si>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</si>
  <si>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</si>
  <si>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</si>
  <si>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</si>
  <si>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</si>
  <si>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</si>
  <si>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</si>
  <si>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</si>
  <si>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</si>
  <si>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</si>
  <si>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</si>
  <si>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</si>
  <si>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</si>
  <si>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</si>
  <si>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</si>
  <si>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</si>
  <si>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</si>
  <si>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</si>
  <si>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</si>
  <si>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</si>
  <si>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</si>
  <si>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</si>
  <si>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</si>
  <si>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</si>
  <si>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</si>
  <si>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</si>
  <si>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</si>
  <si>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</si>
  <si>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</si>
  <si>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</si>
  <si>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</si>
  <si>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</si>
  <si>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</si>
  <si>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A.(株)価値総合研究所</t>
    <rPh sb="2" eb="5">
      <t>カブ</t>
    </rPh>
    <rPh sb="5" eb="7">
      <t>カチ</t>
    </rPh>
    <rPh sb="7" eb="9">
      <t>ソウゴウ</t>
    </rPh>
    <rPh sb="9" eb="12">
      <t>ケンキュウジョ</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</si>
  <si>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</si>
  <si>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</si>
  <si>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</si>
  <si>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</si>
  <si>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</si>
  <si>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</si>
  <si>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</si>
  <si>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</si>
  <si>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</si>
  <si>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</si>
  <si>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</si>
  <si>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</si>
  <si>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</si>
  <si>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</si>
  <si>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</si>
  <si>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</si>
  <si>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</si>
  <si>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</si>
  <si>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</si>
  <si>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</si>
  <si>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</si>
  <si>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</si>
  <si>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</si>
  <si>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</si>
  <si>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</si>
  <si>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</si>
  <si>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</si>
  <si>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</si>
  <si>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</si>
  <si>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</si>
  <si>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</si>
  <si>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</si>
  <si>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</si>
  <si>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</si>
  <si>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</si>
  <si>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</si>
  <si>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</si>
  <si>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</si>
  <si>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</si>
  <si>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</si>
  <si>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</si>
  <si>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</si>
  <si>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</si>
  <si>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</si>
  <si>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</si>
  <si>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</si>
  <si>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</si>
  <si>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</si>
  <si>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</si>
  <si>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</si>
  <si>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</si>
  <si>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</si>
  <si>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</si>
  <si>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</si>
  <si>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</si>
  <si>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</si>
  <si>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</si>
  <si>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</si>
  <si>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</si>
  <si>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　むつ小川原開発は新全総以降累次の全国総合開発計画及び国土形成計画に位置づけられている。</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</si>
  <si>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</si>
  <si>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</si>
  <si>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</si>
  <si>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</si>
  <si>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</si>
  <si>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</si>
  <si>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</si>
  <si>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</si>
  <si>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</si>
  <si>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</si>
  <si>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</si>
  <si>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</si>
  <si>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</si>
  <si>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</si>
  <si>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</si>
  <si>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</si>
  <si>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</si>
  <si>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</si>
  <si>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</si>
  <si>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</si>
  <si>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</si>
  <si>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</si>
  <si>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</si>
  <si>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</si>
  <si>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</si>
  <si>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</si>
  <si>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</si>
  <si>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</si>
  <si>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</si>
  <si>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</si>
  <si>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むつ小川原開発推進調査</t>
    <rPh sb="2" eb="5">
      <t>オガワラ</t>
    </rPh>
    <rPh sb="5" eb="7">
      <t>カイハツ</t>
    </rPh>
    <rPh sb="7" eb="9">
      <t>スイシン</t>
    </rPh>
    <rPh sb="9" eb="11">
      <t>チョウサ</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</si>
  <si>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</si>
  <si>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</si>
  <si>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</si>
  <si>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</si>
  <si>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</si>
  <si>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</si>
  <si>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</si>
  <si>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</si>
  <si>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</si>
  <si>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</si>
  <si>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</si>
  <si>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</si>
  <si>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</si>
  <si>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</si>
  <si>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</si>
  <si>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</si>
  <si>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</si>
  <si>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</si>
  <si>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</si>
  <si>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</si>
  <si>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</si>
  <si>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</si>
  <si>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</si>
  <si>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</si>
  <si>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</si>
  <si>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</si>
  <si>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</si>
  <si>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</si>
  <si>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</si>
  <si>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</si>
  <si>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</si>
  <si>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</si>
  <si>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</si>
  <si>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</si>
  <si>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</si>
  <si>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</si>
  <si>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</si>
  <si>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</si>
  <si>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95</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</si>
  <si>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</si>
  <si>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</si>
  <si>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</si>
  <si>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</si>
  <si>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</si>
  <si>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</si>
  <si>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</si>
  <si>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</si>
  <si>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</si>
  <si>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</si>
  <si>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</si>
  <si>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</si>
  <si>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</si>
  <si>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</si>
  <si>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</si>
  <si>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</si>
  <si>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</si>
  <si>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</si>
  <si>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</si>
  <si>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</si>
  <si>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</si>
  <si>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</si>
  <si>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</si>
  <si>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</si>
  <si>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0393</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</si>
  <si>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</si>
  <si>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</si>
  <si>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</si>
  <si>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</si>
  <si>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</si>
  <si>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</si>
  <si>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</si>
  <si>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</si>
  <si>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調査の結果については、「むつ小川原開発推進協議会」、「むつ小川原総合開発会議」等を通じて、今後のむつ小川原地域の振興に反映している。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</si>
  <si>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</si>
  <si>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</si>
  <si>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</si>
  <si>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</si>
  <si>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</si>
  <si>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</si>
  <si>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</si>
  <si>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</si>
  <si>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</si>
  <si>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</si>
  <si>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</si>
  <si>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</si>
  <si>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</si>
  <si>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</si>
  <si>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</si>
  <si>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</si>
  <si>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</si>
  <si>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</si>
  <si>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</si>
  <si>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</si>
  <si>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</si>
  <si>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</si>
  <si>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</si>
  <si>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</si>
  <si>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</si>
  <si>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</si>
  <si>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</si>
  <si>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</si>
  <si>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</si>
  <si>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</si>
  <si>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</si>
  <si>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</si>
  <si>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</si>
  <si>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</si>
  <si>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</si>
  <si>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</si>
  <si>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</si>
  <si>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ha</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</si>
  <si>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</si>
  <si>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</si>
  <si>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</si>
  <si>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</si>
  <si>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</si>
  <si>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</si>
  <si>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</si>
  <si>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</si>
  <si>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</si>
  <si>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</si>
  <si>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</si>
  <si>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</si>
  <si>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</si>
  <si>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</si>
  <si>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</si>
  <si>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</si>
  <si>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</si>
  <si>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</si>
  <si>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</si>
  <si>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</si>
  <si>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</si>
  <si>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</si>
  <si>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</si>
  <si>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</si>
  <si>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</si>
  <si>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</si>
  <si>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</si>
  <si>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</si>
  <si>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</si>
  <si>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</si>
  <si>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</si>
  <si>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</si>
  <si>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</si>
  <si>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</si>
  <si>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</si>
  <si>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</si>
  <si>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</si>
  <si>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37 総合的な国土形成を推進する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</si>
  <si>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</si>
  <si>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</si>
  <si>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</si>
  <si>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</si>
  <si>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</si>
  <si>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</si>
  <si>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</si>
  <si>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</si>
  <si>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</si>
  <si>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</si>
  <si>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</si>
  <si>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</si>
  <si>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</si>
  <si>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</si>
  <si>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</si>
  <si>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</si>
  <si>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</si>
  <si>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</si>
  <si>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</si>
  <si>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</si>
  <si>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</si>
  <si>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</si>
  <si>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</si>
  <si>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</si>
  <si>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</si>
  <si>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</si>
  <si>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</si>
  <si>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</si>
  <si>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</si>
  <si>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</si>
  <si>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</si>
  <si>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</si>
  <si>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</si>
  <si>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</si>
  <si>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</si>
  <si>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</si>
  <si>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</si>
  <si>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</si>
  <si>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</si>
  <si>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</si>
  <si>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</si>
  <si>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</si>
  <si>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</si>
  <si>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</si>
  <si>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</si>
  <si>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</si>
  <si>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</si>
  <si>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</si>
  <si>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</si>
  <si>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</si>
  <si>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</si>
  <si>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</si>
  <si>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</si>
  <si>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</si>
  <si>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</si>
  <si>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</si>
  <si>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</si>
  <si>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広域地方政策課</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</si>
  <si>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</si>
  <si>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</si>
  <si>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</si>
  <si>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</si>
  <si>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</si>
  <si>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</si>
  <si>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報告書配布先数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</si>
  <si>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</si>
  <si>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</si>
  <si>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</si>
  <si>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報告書配布先数
（むつ小川原開発地区への産業立地・地域活性化に向けた課題検討報告書を１５の関係団体（青森県、六ヶ所村、経済産業省、文部科学省など）に配布、検討結果を周知し、今後の当該地区における開発の参考として活用する。）</t>
  </si>
  <si>
    <t>令和22年度</t>
    <rPh sb="0" eb="2">
      <t>レイワ</t>
    </rPh>
    <rPh sb="4" eb="5">
      <t>ネン</t>
    </rPh>
    <rPh sb="5" eb="6">
      <t>ド</t>
    </rPh>
    <phoneticPr fontId="4"/>
  </si>
  <si>
    <t>　むつ小川原開発地域は、我が国のエネルギー政策、産業政策上重要な地域であることに鑑み、関係府省の協力のもと、企業立地の促進等地域の主体的取組への支援を含めた国として推進すべき措置を講ずること。</t>
    <rPh sb="8" eb="10">
      <t>チイキ</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</si>
  <si>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</si>
  <si>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</si>
  <si>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</si>
  <si>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</si>
  <si>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</si>
  <si>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</si>
  <si>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</si>
  <si>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</si>
  <si>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</si>
  <si>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</si>
  <si>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</si>
  <si>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</si>
  <si>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</si>
  <si>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</si>
  <si>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</si>
  <si>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</si>
  <si>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</si>
  <si>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</si>
  <si>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</si>
  <si>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</si>
  <si>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</si>
  <si>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</si>
  <si>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</si>
  <si>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</si>
  <si>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</si>
  <si>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</si>
  <si>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</si>
  <si>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</si>
  <si>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</si>
  <si>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</si>
  <si>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</si>
  <si>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</si>
  <si>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</si>
  <si>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</si>
  <si>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　企画競争において、有識者による企画競争委員会における審議を経て委託先を選定している。
　なお、有識者による企画競争委員会における審議に当たっては、一者応募となった要因調査の結果（主に自社都合によるもの）を報告している。</t>
    <rPh sb="48" eb="51">
      <t>ユウシキシャ</t>
    </rPh>
    <rPh sb="54" eb="56">
      <t>キカク</t>
    </rPh>
    <rPh sb="56" eb="58">
      <t>キョウソウ</t>
    </rPh>
    <rPh sb="58" eb="60">
      <t>イイン</t>
    </rPh>
    <rPh sb="60" eb="61">
      <t>カイ</t>
    </rPh>
    <rPh sb="65" eb="67">
      <t>シンギ</t>
    </rPh>
    <rPh sb="68" eb="69">
      <t>ア</t>
    </rPh>
    <rPh sb="74" eb="75">
      <t>イチ</t>
    </rPh>
    <rPh sb="75" eb="76">
      <t>シャ</t>
    </rPh>
    <rPh sb="76" eb="78">
      <t>オウボ</t>
    </rPh>
    <rPh sb="82" eb="84">
      <t>ヨウイン</t>
    </rPh>
    <rPh sb="84" eb="86">
      <t>チョウサ</t>
    </rPh>
    <rPh sb="87" eb="89">
      <t>ケッカ</t>
    </rPh>
    <rPh sb="90" eb="91">
      <t>オモ</t>
    </rPh>
    <rPh sb="92" eb="94">
      <t>ジシャ</t>
    </rPh>
    <rPh sb="94" eb="96">
      <t>ツゴウ</t>
    </rPh>
    <rPh sb="103" eb="105">
      <t>ホウコク</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</si>
  <si>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</si>
  <si>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</si>
  <si>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</si>
  <si>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</si>
  <si>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</si>
  <si>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</si>
  <si>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</si>
  <si>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</si>
  <si>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</si>
  <si>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</si>
  <si>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</si>
  <si>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</si>
  <si>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</si>
  <si>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</si>
  <si>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</si>
  <si>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</si>
  <si>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</si>
  <si>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</si>
  <si>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</si>
  <si>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</si>
  <si>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</si>
  <si>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</si>
  <si>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</si>
  <si>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</si>
  <si>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</si>
  <si>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</si>
  <si>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</si>
  <si>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</si>
  <si>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</si>
  <si>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</si>
  <si>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</si>
  <si>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</si>
  <si>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</si>
  <si>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</si>
  <si>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</si>
  <si>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</si>
  <si>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</si>
  <si>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</si>
  <si>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</si>
  <si>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</si>
  <si>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</si>
  <si>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　当該調査事業について、関係機関等と入念な意見交換を行いつつ、現在の社会情勢等を踏まえた的確かつ真に必要な調査テーマを選択し、引き続き適切に執行する。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</si>
  <si>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</si>
  <si>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</si>
  <si>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</si>
  <si>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</si>
  <si>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</si>
  <si>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</si>
  <si>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</si>
  <si>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</si>
  <si>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</si>
  <si>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</si>
  <si>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</si>
  <si>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10 国土の総合的な利用、整備及び保全、国土に関する情報の整備</t>
  </si>
  <si>
    <t>2033年度</t>
    <rPh sb="5" eb="6">
      <t>ド</t>
    </rPh>
    <phoneticPr fontId="4"/>
  </si>
  <si>
    <t>2036年度</t>
    <rPh sb="5" eb="6">
      <t>ド</t>
    </rPh>
    <phoneticPr fontId="4"/>
  </si>
  <si>
    <t>379</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</si>
  <si>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</si>
  <si>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</si>
  <si>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</si>
  <si>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</si>
  <si>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</si>
  <si>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</si>
  <si>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</si>
  <si>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</si>
  <si>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</si>
  <si>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</si>
  <si>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執行額／報告書配布先数　　　　　　　　　　　　　　</t>
  </si>
  <si>
    <t>個情</t>
    <rPh sb="1" eb="2">
      <t>ジョウ</t>
    </rPh>
    <phoneticPr fontId="4"/>
  </si>
  <si>
    <t>公取</t>
  </si>
  <si>
    <t>金融</t>
  </si>
  <si>
    <t>消費</t>
  </si>
  <si>
    <t>復興</t>
  </si>
  <si>
    <t>総務</t>
  </si>
  <si>
    <t>外務</t>
  </si>
  <si>
    <t>87</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</si>
  <si>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</si>
  <si>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</si>
  <si>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</si>
  <si>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</si>
  <si>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</si>
  <si>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</si>
  <si>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</si>
  <si>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</si>
  <si>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</si>
  <si>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</si>
  <si>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</si>
  <si>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</si>
  <si>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</si>
  <si>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</si>
  <si>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</si>
  <si>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平成13年度</t>
  </si>
  <si>
    <t>終了予定なし</t>
  </si>
  <si>
    <t>国土形成計画（全国計画）（平成27年閣議決定）、国土形成計画（東北圏広域地方計画）（平成28年国土交通大臣決定）、むつ小川原開発について（平成19年閣議口頭了解）</t>
  </si>
  <si>
    <t>国土形成推進調査費</t>
  </si>
  <si>
    <t>職員旅費</t>
  </si>
  <si>
    <t>本調査開始当初（平成13年度）に保有していた開発用地（1761ha）の分譲及び賃貸を推進する。</t>
  </si>
  <si>
    <t>百万円</t>
  </si>
  <si>
    <t>6/15</t>
  </si>
  <si>
    <t>3/15</t>
  </si>
  <si>
    <t>73</t>
  </si>
  <si>
    <t>364</t>
  </si>
  <si>
    <t>380</t>
  </si>
  <si>
    <t>399</t>
  </si>
  <si>
    <t>0389</t>
  </si>
  <si>
    <t>○</t>
  </si>
  <si>
    <t>　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令和２年度においては、むつ小川原開発地区内の未利用地を活用した地域の活性化を図る観点から、同地域が有する立地優位性を踏まえ、Society5.0の時代において需要が拡大基調にあると思われるデータセンターの立地に向けた課題と方向性の調査検討を行った。</t>
    <rPh sb="8" eb="10">
      <t>チイキ</t>
    </rPh>
    <rPh sb="178" eb="181">
      <t>オガワラ</t>
    </rPh>
    <rPh sb="181" eb="183">
      <t>カイハツ</t>
    </rPh>
    <rPh sb="183" eb="186">
      <t>チクナイ</t>
    </rPh>
    <rPh sb="187" eb="190">
      <t>ミリヨウ</t>
    </rPh>
    <rPh sb="190" eb="191">
      <t>チ</t>
    </rPh>
    <rPh sb="192" eb="194">
      <t>カツヨウ</t>
    </rPh>
    <rPh sb="214" eb="215">
      <t>ユウ</t>
    </rPh>
    <rPh sb="217" eb="219">
      <t>リッチ</t>
    </rPh>
    <rPh sb="219" eb="222">
      <t>ユウイセイ</t>
    </rPh>
    <rPh sb="223" eb="224">
      <t>フ</t>
    </rPh>
    <rPh sb="238" eb="240">
      <t>ジダイ</t>
    </rPh>
    <rPh sb="244" eb="246">
      <t>ジュヨウ</t>
    </rPh>
    <rPh sb="247" eb="249">
      <t>カクダイ</t>
    </rPh>
    <rPh sb="249" eb="251">
      <t>キチョウ</t>
    </rPh>
    <rPh sb="255" eb="256">
      <t>オモ</t>
    </rPh>
    <phoneticPr fontId="4"/>
  </si>
  <si>
    <t>国土交通省国土政策局調べ（令和３年５月）</t>
  </si>
  <si>
    <t>有</t>
  </si>
  <si>
    <t>委託費</t>
    <rPh sb="0" eb="3">
      <t>イタクヒ</t>
    </rPh>
    <phoneticPr fontId="4"/>
  </si>
  <si>
    <t>株式会社　価値総合研究所</t>
    <rPh sb="0" eb="4">
      <t>カブシキガイシャ</t>
    </rPh>
    <rPh sb="5" eb="7">
      <t>カチ</t>
    </rPh>
    <rPh sb="7" eb="9">
      <t>ソウゴウ</t>
    </rPh>
    <rPh sb="9" eb="12">
      <t>ケンキュウジョ</t>
    </rPh>
    <phoneticPr fontId="4"/>
  </si>
  <si>
    <t>むつ小川原推進調査</t>
    <rPh sb="2" eb="5">
      <t>オガワラ</t>
    </rPh>
    <rPh sb="5" eb="7">
      <t>スイシン</t>
    </rPh>
    <rPh sb="7" eb="9">
      <t>チョウサ</t>
    </rPh>
    <phoneticPr fontId="4"/>
  </si>
  <si>
    <t>　調査の実施内容が地域住民等や企業の活動のヒントとして活用されることで、新たな企業立地や地域の自立的な発展が促進され、本調査開始当初（平成13年度）に保有していた開発用地（1761ha）の分譲及び賃貸を推進し、国土形成計画において示されているむつ小川原開発地域の有効活用を図り、質の高い国土づくりが推進される。</t>
  </si>
  <si>
    <t>　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</si>
  <si>
    <t>　費目・用途については、随時、調査の進捗状況について監督を行っている。</t>
  </si>
  <si>
    <t>　調査結果については、誘致活動に活用されている。</t>
  </si>
  <si>
    <t>　調査の結果については、「むつ小川原開発推進協議会」、「むつ小川原総合開発会議」等を通じて、結果の共有を図り、村、県等の関係機関において、地域振興のために活用している。</t>
  </si>
  <si>
    <t>　適正な執行が行われるように、随時、調査の進捗について監督して、調査目的の達成状況を把握している。実施前の打ち合わせ及び監督により成果物が調査目的に合致していることを確認している。
　また、むつ小川原開発推進の基本的方向性を示した「新むつ小川原開発基本計画」（平成19年5月14日青森県策定）を勘案しつつ、むつ小川原開発の関係者と連携し、調査・検討を行っている。
　定量的指標である分譲・賃貸面積について、令和２年度は、立地企業の用地需要の高まりにより、分譲・賃貸実績が着実に増加している。</t>
    <rPh sb="97" eb="100">
      <t>オガワラ</t>
    </rPh>
    <rPh sb="100" eb="102">
      <t>カイハツ</t>
    </rPh>
    <rPh sb="102" eb="104">
      <t>スイシン</t>
    </rPh>
    <rPh sb="105" eb="108">
      <t>キホンテキ</t>
    </rPh>
    <rPh sb="108" eb="111">
      <t>ホウコウセイ</t>
    </rPh>
    <rPh sb="112" eb="113">
      <t>シメ</t>
    </rPh>
    <rPh sb="116" eb="117">
      <t>シン</t>
    </rPh>
    <rPh sb="119" eb="122">
      <t>オガワラ</t>
    </rPh>
    <rPh sb="122" eb="124">
      <t>カイハツ</t>
    </rPh>
    <rPh sb="124" eb="126">
      <t>キホン</t>
    </rPh>
    <rPh sb="126" eb="128">
      <t>ケイカク</t>
    </rPh>
    <rPh sb="130" eb="132">
      <t>ヘイセイ</t>
    </rPh>
    <rPh sb="134" eb="135">
      <t>ネン</t>
    </rPh>
    <rPh sb="136" eb="137">
      <t>ガツ</t>
    </rPh>
    <rPh sb="139" eb="140">
      <t>ヒ</t>
    </rPh>
    <rPh sb="140" eb="143">
      <t>アオモリケン</t>
    </rPh>
    <rPh sb="143" eb="145">
      <t>サクテイ</t>
    </rPh>
    <rPh sb="147" eb="149">
      <t>カンアン</t>
    </rPh>
    <rPh sb="155" eb="158">
      <t>オガワラ</t>
    </rPh>
    <rPh sb="158" eb="160">
      <t>カイハツ</t>
    </rPh>
    <rPh sb="161" eb="164">
      <t>カンケイシャ</t>
    </rPh>
    <rPh sb="165" eb="167">
      <t>レンケイ</t>
    </rPh>
    <rPh sb="169" eb="171">
      <t>チョウサ</t>
    </rPh>
    <rPh sb="172" eb="174">
      <t>ケントウ</t>
    </rPh>
    <rPh sb="175" eb="176">
      <t>オコナ</t>
    </rPh>
    <phoneticPr fontId="4"/>
  </si>
  <si>
    <t>課長　佐藤　弘之</t>
    <rPh sb="3" eb="5">
      <t>サトウ</t>
    </rPh>
    <rPh sb="6" eb="8">
      <t>ヒロユキ</t>
    </rPh>
    <phoneticPr fontId="4"/>
  </si>
  <si>
    <t>デジタル革命の進展や2050年カーボンニュートラル宣言等の近年の急激な状況の変化を踏まえた中長期的な地域の将来像を共有しつつ、産・官・学の関係者とも連携を密にし、必要となる調査内容の精査・検討を行うべき。</t>
    <rPh sb="4" eb="6">
      <t>カクメイ</t>
    </rPh>
    <rPh sb="7" eb="9">
      <t>シンテン</t>
    </rPh>
    <rPh sb="14" eb="15">
      <t>ネン</t>
    </rPh>
    <rPh sb="25" eb="27">
      <t>センゲン</t>
    </rPh>
    <rPh sb="27" eb="28">
      <t>ナド</t>
    </rPh>
    <rPh sb="29" eb="31">
      <t>キンネン</t>
    </rPh>
    <rPh sb="32" eb="34">
      <t>キュウゲキ</t>
    </rPh>
    <rPh sb="35" eb="37">
      <t>ジョウキョウ</t>
    </rPh>
    <rPh sb="38" eb="40">
      <t>ヘンカ</t>
    </rPh>
    <rPh sb="41" eb="42">
      <t>フ</t>
    </rPh>
    <rPh sb="57" eb="59">
      <t>キョウユウ</t>
    </rPh>
    <phoneticPr fontId="4"/>
  </si>
  <si>
    <t>引き続き「新むつ小川原開発基本計画」を基本的な指針とした上で、むつ小川原開発に関わる複数の関係者と連携し、デジタル革命の進展や2050年カーボンニュートラル宣言等の近年の急激な状況の変化を踏まえた調査内容となるよう精査・検討を行う。</t>
    <rPh sb="0" eb="1">
      <t>ヒ</t>
    </rPh>
    <rPh sb="2" eb="3">
      <t>ツヅ</t>
    </rPh>
    <rPh sb="5" eb="6">
      <t>シン</t>
    </rPh>
    <rPh sb="8" eb="11">
      <t>オガワラ</t>
    </rPh>
    <rPh sb="11" eb="13">
      <t>カイハツ</t>
    </rPh>
    <rPh sb="13" eb="15">
      <t>キホン</t>
    </rPh>
    <rPh sb="15" eb="17">
      <t>ケイカク</t>
    </rPh>
    <rPh sb="19" eb="22">
      <t>キホンテキ</t>
    </rPh>
    <rPh sb="23" eb="25">
      <t>シシン</t>
    </rPh>
    <rPh sb="28" eb="29">
      <t>ウエ</t>
    </rPh>
    <rPh sb="33" eb="36">
      <t>オガワラ</t>
    </rPh>
    <rPh sb="36" eb="38">
      <t>カイハツ</t>
    </rPh>
    <rPh sb="39" eb="40">
      <t>カカ</t>
    </rPh>
    <rPh sb="42" eb="44">
      <t>フクスウ</t>
    </rPh>
    <rPh sb="45" eb="48">
      <t>カンケイシャ</t>
    </rPh>
    <rPh sb="49" eb="51">
      <t>レンケイ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</si>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</sst>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26670</xdr:colOff>
      <xdr:row>749</xdr:row>
      <xdr:rowOff>26670</xdr:rowOff>
    </xdr:from>
    <xdr:to>
      <xdr:col>36</xdr:col>
      <xdr:colOff>132715</xdr:colOff>
      <xdr:row>760</xdr:row>
      <xdr:rowOff>66040</xdr:rowOff>
    </xdr:to>
    <xdr:grpSp>
      <xdr:nvGrpSpPr>
        <xdr:cNvPr id="2" name="グループ化 2"/>
        <xdr:cNvGrpSpPr/>
      </xdr:nvGrpSpPr>
      <xdr:grpSpPr>
        <a:xfrm>
          <a:off x="2245435" y="46867258"/>
          <a:ext cx="5148692" cy="3860576"/>
          <a:chOff x="3808962" y="40117054"/>
          <a:chExt cx="4885683" cy="3932708"/>
        </a:xfrm>
      </xdr:grpSpPr>
      <xdr:grpSp>
        <xdr:nvGrpSpPr>
          <xdr:cNvPr id="3" name="グループ化 3"/>
          <xdr:cNvGrpSpPr/>
        </xdr:nvGrpSpPr>
        <xdr:grpSpPr>
          <a:xfrm>
            <a:off x="3808962" y="40117054"/>
            <a:ext cx="4885683" cy="3932708"/>
            <a:chOff x="3852185" y="40130661"/>
            <a:chExt cx="4945714" cy="4009549"/>
          </a:xfrm>
        </xdr:grpSpPr>
        <xdr:grpSp>
          <xdr:nvGrpSpPr>
            <xdr:cNvPr id="4" name="グループ化 4"/>
            <xdr:cNvGrpSpPr/>
          </xdr:nvGrpSpPr>
          <xdr:grpSpPr>
            <a:xfrm>
              <a:off x="4013276" y="40130661"/>
              <a:ext cx="4784623" cy="3611864"/>
              <a:chOff x="4679524" y="29274217"/>
              <a:chExt cx="4099964" cy="3550438"/>
            </a:xfrm>
          </xdr:grpSpPr>
          <xdr:sp macro="" textlink="">
            <xdr:nvSpPr>
              <xdr:cNvPr id="5" name="テキスト ボックス 5"/>
              <xdr:cNvSpPr txBox="1"/>
            </xdr:nvSpPr>
            <xdr:spPr>
              <a:xfrm>
                <a:off x="5693948" y="29274217"/>
                <a:ext cx="1166588" cy="696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３百万円</a:t>
                </a:r>
              </a:p>
            </xdr:txBody>
          </xdr:sp>
          <xdr:sp macro="" textlink="">
            <xdr:nvSpPr>
              <xdr:cNvPr id="6" name="テキスト ボックス 6"/>
              <xdr:cNvSpPr txBox="1"/>
            </xdr:nvSpPr>
            <xdr:spPr>
              <a:xfrm>
                <a:off x="7477644" y="30285901"/>
                <a:ext cx="1301844" cy="620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０百万円</a:t>
                </a:r>
              </a:p>
            </xdr:txBody>
          </xdr:sp>
          <xdr:sp macro="" textlink="">
            <xdr:nvSpPr>
              <xdr:cNvPr id="7" name="テキスト ボックス 7"/>
              <xdr:cNvSpPr txBox="1"/>
            </xdr:nvSpPr>
            <xdr:spPr>
              <a:xfrm>
                <a:off x="4679524" y="32299725"/>
                <a:ext cx="3229250" cy="5249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Ａ．株式会社　価値総合研究所</a:t>
                </a:r>
                <a:endParaRPr kumimoji="1" lang="en-US" altLang="ja-JP" sz="1100"/>
              </a:p>
              <a:p>
                <a:pPr algn="ctr"/>
                <a:r>
                  <a:rPr kumimoji="1" lang="ja-JP" altLang="en-US" sz="1100"/>
                  <a:t>３百万円</a:t>
                </a:r>
              </a:p>
            </xdr:txBody>
          </xdr:sp>
          <xdr:cxnSp macro="">
            <xdr:nvCxnSpPr>
              <xdr:cNvPr id="8" name="直線矢印コネクタ 8"/>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9" name="大かっこ 9"/>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10" name="大かっこ 10"/>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endParaRPr kumimoji="1" lang="en-US" altLang="ja-JP" sz="1100"/>
            </a:p>
          </xdr:txBody>
        </xdr:sp>
        <xdr:sp macro="" textlink="">
          <xdr:nvSpPr>
            <xdr:cNvPr id="11" name="大かっこ 11"/>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調査の実施（文献・実地調査</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xnSp macro="">
          <xdr:nvCxnSpPr>
            <xdr:cNvPr id="12" name="直線矢印コネクタ 12"/>
            <xdr:cNvCxnSpPr/>
          </xdr:nvCxnSpPr>
          <xdr:spPr>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3" name="テキスト ボックス 13"/>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zoomScale="85" zoomScaleNormal="85" zoomScaleSheetLayoutView="70"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439</v>
      </c>
      <c r="AJ2" s="80" t="s">
        <v>632</v>
      </c>
      <c r="AK2" s="80"/>
      <c r="AL2" s="80"/>
      <c r="AM2" s="80"/>
      <c r="AN2" s="32" t="s">
        <v>439</v>
      </c>
      <c r="AO2" s="80">
        <v>20</v>
      </c>
      <c r="AP2" s="80"/>
      <c r="AQ2" s="80"/>
      <c r="AR2" s="40" t="s">
        <v>439</v>
      </c>
      <c r="AS2" s="81">
        <v>462</v>
      </c>
      <c r="AT2" s="81"/>
      <c r="AU2" s="81"/>
      <c r="AV2" s="32" t="str">
        <f>IF(AW2="","","-")</f>
        <v/>
      </c>
      <c r="AW2" s="82"/>
      <c r="AX2" s="82"/>
    </row>
    <row r="3" spans="1:50" ht="21" customHeight="1" x14ac:dyDescent="0.15">
      <c r="A3" s="83" t="s">
        <v>637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272</v>
      </c>
      <c r="AK3" s="85"/>
      <c r="AL3" s="85"/>
      <c r="AM3" s="85"/>
      <c r="AN3" s="85"/>
      <c r="AO3" s="85"/>
      <c r="AP3" s="85"/>
      <c r="AQ3" s="85"/>
      <c r="AR3" s="85"/>
      <c r="AS3" s="85"/>
      <c r="AT3" s="85"/>
      <c r="AU3" s="85"/>
      <c r="AV3" s="85"/>
      <c r="AW3" s="85"/>
      <c r="AX3" s="42" t="s">
        <v>128</v>
      </c>
    </row>
    <row r="4" spans="1:50" ht="24.75" customHeight="1" x14ac:dyDescent="0.15">
      <c r="A4" s="86" t="s">
        <v>52</v>
      </c>
      <c r="B4" s="87"/>
      <c r="C4" s="87"/>
      <c r="D4" s="87"/>
      <c r="E4" s="87"/>
      <c r="F4" s="87"/>
      <c r="G4" s="88" t="s">
        <v>81</v>
      </c>
      <c r="H4" s="89"/>
      <c r="I4" s="89"/>
      <c r="J4" s="89"/>
      <c r="K4" s="89"/>
      <c r="L4" s="89"/>
      <c r="M4" s="89"/>
      <c r="N4" s="89"/>
      <c r="O4" s="89"/>
      <c r="P4" s="89"/>
      <c r="Q4" s="89"/>
      <c r="R4" s="89"/>
      <c r="S4" s="89"/>
      <c r="T4" s="89"/>
      <c r="U4" s="89"/>
      <c r="V4" s="89"/>
      <c r="W4" s="89"/>
      <c r="X4" s="89"/>
      <c r="Y4" s="90" t="s">
        <v>8</v>
      </c>
      <c r="Z4" s="91"/>
      <c r="AA4" s="91"/>
      <c r="AB4" s="91"/>
      <c r="AC4" s="91"/>
      <c r="AD4" s="92"/>
      <c r="AE4" s="93" t="s">
        <v>642</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132</v>
      </c>
      <c r="B5" s="98"/>
      <c r="C5" s="98"/>
      <c r="D5" s="98"/>
      <c r="E5" s="98"/>
      <c r="F5" s="99"/>
      <c r="G5" s="100" t="s">
        <v>643</v>
      </c>
      <c r="H5" s="101"/>
      <c r="I5" s="101"/>
      <c r="J5" s="101"/>
      <c r="K5" s="101"/>
      <c r="L5" s="101"/>
      <c r="M5" s="102" t="s">
        <v>130</v>
      </c>
      <c r="N5" s="103"/>
      <c r="O5" s="103"/>
      <c r="P5" s="103"/>
      <c r="Q5" s="103"/>
      <c r="R5" s="104"/>
      <c r="S5" s="105" t="s">
        <v>644</v>
      </c>
      <c r="T5" s="101"/>
      <c r="U5" s="101"/>
      <c r="V5" s="101"/>
      <c r="W5" s="101"/>
      <c r="X5" s="106"/>
      <c r="Y5" s="107" t="s">
        <v>24</v>
      </c>
      <c r="Z5" s="108"/>
      <c r="AA5" s="108"/>
      <c r="AB5" s="108"/>
      <c r="AC5" s="108"/>
      <c r="AD5" s="109"/>
      <c r="AE5" s="110" t="s">
        <v>503</v>
      </c>
      <c r="AF5" s="110"/>
      <c r="AG5" s="110"/>
      <c r="AH5" s="110"/>
      <c r="AI5" s="110"/>
      <c r="AJ5" s="110"/>
      <c r="AK5" s="110"/>
      <c r="AL5" s="110"/>
      <c r="AM5" s="110"/>
      <c r="AN5" s="110"/>
      <c r="AO5" s="110"/>
      <c r="AP5" s="111"/>
      <c r="AQ5" s="112" t="s">
        <v>670</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439</v>
      </c>
      <c r="H7" s="124"/>
      <c r="I7" s="124"/>
      <c r="J7" s="124"/>
      <c r="K7" s="124"/>
      <c r="L7" s="124"/>
      <c r="M7" s="124"/>
      <c r="N7" s="124"/>
      <c r="O7" s="124"/>
      <c r="P7" s="124"/>
      <c r="Q7" s="124"/>
      <c r="R7" s="124"/>
      <c r="S7" s="124"/>
      <c r="T7" s="124"/>
      <c r="U7" s="124"/>
      <c r="V7" s="124"/>
      <c r="W7" s="124"/>
      <c r="X7" s="125"/>
      <c r="Y7" s="126" t="s">
        <v>250</v>
      </c>
      <c r="Z7" s="127"/>
      <c r="AA7" s="127"/>
      <c r="AB7" s="127"/>
      <c r="AC7" s="127"/>
      <c r="AD7" s="128"/>
      <c r="AE7" s="129" t="s">
        <v>645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516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658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83</v>
      </c>
      <c r="B12" s="840"/>
      <c r="C12" s="840"/>
      <c r="D12" s="840"/>
      <c r="E12" s="840"/>
      <c r="F12" s="841"/>
      <c r="G12" s="154"/>
      <c r="H12" s="155"/>
      <c r="I12" s="155"/>
      <c r="J12" s="155"/>
      <c r="K12" s="155"/>
      <c r="L12" s="155"/>
      <c r="M12" s="155"/>
      <c r="N12" s="155"/>
      <c r="O12" s="155"/>
      <c r="P12" s="156" t="s">
        <v>418</v>
      </c>
      <c r="Q12" s="157"/>
      <c r="R12" s="157"/>
      <c r="S12" s="157"/>
      <c r="T12" s="157"/>
      <c r="U12" s="157"/>
      <c r="V12" s="158"/>
      <c r="W12" s="156" t="s">
        <v>78</v>
      </c>
      <c r="X12" s="157"/>
      <c r="Y12" s="157"/>
      <c r="Z12" s="157"/>
      <c r="AA12" s="157"/>
      <c r="AB12" s="157"/>
      <c r="AC12" s="158"/>
      <c r="AD12" s="156" t="s">
        <v>180</v>
      </c>
      <c r="AE12" s="157"/>
      <c r="AF12" s="157"/>
      <c r="AG12" s="157"/>
      <c r="AH12" s="157"/>
      <c r="AI12" s="157"/>
      <c r="AJ12" s="158"/>
      <c r="AK12" s="156" t="s">
        <v>638</v>
      </c>
      <c r="AL12" s="157"/>
      <c r="AM12" s="157"/>
      <c r="AN12" s="157"/>
      <c r="AO12" s="157"/>
      <c r="AP12" s="157"/>
      <c r="AQ12" s="158"/>
      <c r="AR12" s="156" t="s">
        <v>639</v>
      </c>
      <c r="AS12" s="157"/>
      <c r="AT12" s="157"/>
      <c r="AU12" s="157"/>
      <c r="AV12" s="157"/>
      <c r="AW12" s="157"/>
      <c r="AX12" s="159"/>
    </row>
    <row r="13" spans="1:50" ht="21" customHeight="1" x14ac:dyDescent="0.15">
      <c r="A13" s="842"/>
      <c r="B13" s="843"/>
      <c r="C13" s="843"/>
      <c r="D13" s="843"/>
      <c r="E13" s="843"/>
      <c r="F13" s="844"/>
      <c r="G13" s="612" t="s">
        <v>4</v>
      </c>
      <c r="H13" s="613"/>
      <c r="I13" s="160" t="s">
        <v>13</v>
      </c>
      <c r="J13" s="161"/>
      <c r="K13" s="161"/>
      <c r="L13" s="161"/>
      <c r="M13" s="161"/>
      <c r="N13" s="161"/>
      <c r="O13" s="162"/>
      <c r="P13" s="163">
        <v>6</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6">
        <v>3</v>
      </c>
      <c r="AS13" s="167"/>
      <c r="AT13" s="167"/>
      <c r="AU13" s="167"/>
      <c r="AV13" s="167"/>
      <c r="AW13" s="167"/>
      <c r="AX13" s="168"/>
    </row>
    <row r="14" spans="1:50" ht="21" customHeight="1" x14ac:dyDescent="0.15">
      <c r="A14" s="842"/>
      <c r="B14" s="843"/>
      <c r="C14" s="843"/>
      <c r="D14" s="843"/>
      <c r="E14" s="843"/>
      <c r="F14" s="844"/>
      <c r="G14" s="614"/>
      <c r="H14" s="615"/>
      <c r="I14" s="169" t="s">
        <v>6</v>
      </c>
      <c r="J14" s="170"/>
      <c r="K14" s="170"/>
      <c r="L14" s="170"/>
      <c r="M14" s="170"/>
      <c r="N14" s="170"/>
      <c r="O14" s="171"/>
      <c r="P14" s="163" t="s">
        <v>439</v>
      </c>
      <c r="Q14" s="164"/>
      <c r="R14" s="164"/>
      <c r="S14" s="164"/>
      <c r="T14" s="164"/>
      <c r="U14" s="164"/>
      <c r="V14" s="165"/>
      <c r="W14" s="163" t="s">
        <v>439</v>
      </c>
      <c r="X14" s="164"/>
      <c r="Y14" s="164"/>
      <c r="Z14" s="164"/>
      <c r="AA14" s="164"/>
      <c r="AB14" s="164"/>
      <c r="AC14" s="165"/>
      <c r="AD14" s="163" t="s">
        <v>439</v>
      </c>
      <c r="AE14" s="164"/>
      <c r="AF14" s="164"/>
      <c r="AG14" s="164"/>
      <c r="AH14" s="164"/>
      <c r="AI14" s="164"/>
      <c r="AJ14" s="165"/>
      <c r="AK14" s="163" t="s">
        <v>673</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110</v>
      </c>
      <c r="J15" s="174"/>
      <c r="K15" s="174"/>
      <c r="L15" s="174"/>
      <c r="M15" s="174"/>
      <c r="N15" s="174"/>
      <c r="O15" s="175"/>
      <c r="P15" s="163" t="s">
        <v>439</v>
      </c>
      <c r="Q15" s="164"/>
      <c r="R15" s="164"/>
      <c r="S15" s="164"/>
      <c r="T15" s="164"/>
      <c r="U15" s="164"/>
      <c r="V15" s="165"/>
      <c r="W15" s="163" t="s">
        <v>439</v>
      </c>
      <c r="X15" s="164"/>
      <c r="Y15" s="164"/>
      <c r="Z15" s="164"/>
      <c r="AA15" s="164"/>
      <c r="AB15" s="164"/>
      <c r="AC15" s="165"/>
      <c r="AD15" s="163" t="s">
        <v>439</v>
      </c>
      <c r="AE15" s="164"/>
      <c r="AF15" s="164"/>
      <c r="AG15" s="164"/>
      <c r="AH15" s="164"/>
      <c r="AI15" s="164"/>
      <c r="AJ15" s="165"/>
      <c r="AK15" s="163" t="s">
        <v>439</v>
      </c>
      <c r="AL15" s="164"/>
      <c r="AM15" s="164"/>
      <c r="AN15" s="164"/>
      <c r="AO15" s="164"/>
      <c r="AP15" s="164"/>
      <c r="AQ15" s="165"/>
      <c r="AR15" s="163" t="s">
        <v>673</v>
      </c>
      <c r="AS15" s="164"/>
      <c r="AT15" s="164"/>
      <c r="AU15" s="164"/>
      <c r="AV15" s="164"/>
      <c r="AW15" s="164"/>
      <c r="AX15" s="176"/>
    </row>
    <row r="16" spans="1:50" ht="21" customHeight="1" x14ac:dyDescent="0.15">
      <c r="A16" s="842"/>
      <c r="B16" s="843"/>
      <c r="C16" s="843"/>
      <c r="D16" s="843"/>
      <c r="E16" s="843"/>
      <c r="F16" s="844"/>
      <c r="G16" s="614"/>
      <c r="H16" s="615"/>
      <c r="I16" s="169" t="s">
        <v>60</v>
      </c>
      <c r="J16" s="174"/>
      <c r="K16" s="174"/>
      <c r="L16" s="174"/>
      <c r="M16" s="174"/>
      <c r="N16" s="174"/>
      <c r="O16" s="175"/>
      <c r="P16" s="163" t="s">
        <v>439</v>
      </c>
      <c r="Q16" s="164"/>
      <c r="R16" s="164"/>
      <c r="S16" s="164"/>
      <c r="T16" s="164"/>
      <c r="U16" s="164"/>
      <c r="V16" s="165"/>
      <c r="W16" s="163" t="s">
        <v>439</v>
      </c>
      <c r="X16" s="164"/>
      <c r="Y16" s="164"/>
      <c r="Z16" s="164"/>
      <c r="AA16" s="164"/>
      <c r="AB16" s="164"/>
      <c r="AC16" s="165"/>
      <c r="AD16" s="163" t="s">
        <v>439</v>
      </c>
      <c r="AE16" s="164"/>
      <c r="AF16" s="164"/>
      <c r="AG16" s="164"/>
      <c r="AH16" s="164"/>
      <c r="AI16" s="164"/>
      <c r="AJ16" s="165"/>
      <c r="AK16" s="163" t="s">
        <v>673</v>
      </c>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121</v>
      </c>
      <c r="J17" s="170"/>
      <c r="K17" s="170"/>
      <c r="L17" s="170"/>
      <c r="M17" s="170"/>
      <c r="N17" s="170"/>
      <c r="O17" s="171"/>
      <c r="P17" s="163" t="s">
        <v>439</v>
      </c>
      <c r="Q17" s="164"/>
      <c r="R17" s="164"/>
      <c r="S17" s="164"/>
      <c r="T17" s="164"/>
      <c r="U17" s="164"/>
      <c r="V17" s="165"/>
      <c r="W17" s="163" t="s">
        <v>439</v>
      </c>
      <c r="X17" s="164"/>
      <c r="Y17" s="164"/>
      <c r="Z17" s="164"/>
      <c r="AA17" s="164"/>
      <c r="AB17" s="164"/>
      <c r="AC17" s="165"/>
      <c r="AD17" s="163" t="s">
        <v>439</v>
      </c>
      <c r="AE17" s="164"/>
      <c r="AF17" s="164"/>
      <c r="AG17" s="164"/>
      <c r="AH17" s="164"/>
      <c r="AI17" s="164"/>
      <c r="AJ17" s="165"/>
      <c r="AK17" s="163" t="s">
        <v>439</v>
      </c>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72</v>
      </c>
      <c r="J18" s="183"/>
      <c r="K18" s="183"/>
      <c r="L18" s="183"/>
      <c r="M18" s="183"/>
      <c r="N18" s="183"/>
      <c r="O18" s="184"/>
      <c r="P18" s="185">
        <f>SUM(P13:V17)</f>
        <v>6</v>
      </c>
      <c r="Q18" s="186"/>
      <c r="R18" s="186"/>
      <c r="S18" s="186"/>
      <c r="T18" s="186"/>
      <c r="U18" s="186"/>
      <c r="V18" s="187"/>
      <c r="W18" s="185">
        <f>SUM(W13:AC17)</f>
        <v>3</v>
      </c>
      <c r="X18" s="186"/>
      <c r="Y18" s="186"/>
      <c r="Z18" s="186"/>
      <c r="AA18" s="186"/>
      <c r="AB18" s="186"/>
      <c r="AC18" s="187"/>
      <c r="AD18" s="185">
        <f>SUM(AD13:AJ17)</f>
        <v>3</v>
      </c>
      <c r="AE18" s="186"/>
      <c r="AF18" s="186"/>
      <c r="AG18" s="186"/>
      <c r="AH18" s="186"/>
      <c r="AI18" s="186"/>
      <c r="AJ18" s="187"/>
      <c r="AK18" s="185">
        <f>SUM(AK13:AQ17)</f>
        <v>3</v>
      </c>
      <c r="AL18" s="186"/>
      <c r="AM18" s="186"/>
      <c r="AN18" s="186"/>
      <c r="AO18" s="186"/>
      <c r="AP18" s="186"/>
      <c r="AQ18" s="187"/>
      <c r="AR18" s="185">
        <f>SUM(AR13:AX17)</f>
        <v>3</v>
      </c>
      <c r="AS18" s="186"/>
      <c r="AT18" s="186"/>
      <c r="AU18" s="186"/>
      <c r="AV18" s="186"/>
      <c r="AW18" s="186"/>
      <c r="AX18" s="188"/>
    </row>
    <row r="19" spans="1:50" ht="24.75" customHeight="1" x14ac:dyDescent="0.15">
      <c r="A19" s="842"/>
      <c r="B19" s="843"/>
      <c r="C19" s="843"/>
      <c r="D19" s="843"/>
      <c r="E19" s="843"/>
      <c r="F19" s="844"/>
      <c r="G19" s="189" t="s">
        <v>31</v>
      </c>
      <c r="H19" s="190"/>
      <c r="I19" s="190"/>
      <c r="J19" s="190"/>
      <c r="K19" s="190"/>
      <c r="L19" s="190"/>
      <c r="M19" s="190"/>
      <c r="N19" s="190"/>
      <c r="O19" s="190"/>
      <c r="P19" s="163">
        <v>6</v>
      </c>
      <c r="Q19" s="164"/>
      <c r="R19" s="164"/>
      <c r="S19" s="164"/>
      <c r="T19" s="164"/>
      <c r="U19" s="164"/>
      <c r="V19" s="165"/>
      <c r="W19" s="163">
        <v>3</v>
      </c>
      <c r="X19" s="164"/>
      <c r="Y19" s="164"/>
      <c r="Z19" s="164"/>
      <c r="AA19" s="164"/>
      <c r="AB19" s="164"/>
      <c r="AC19" s="165"/>
      <c r="AD19" s="163">
        <v>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39</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406</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241</v>
      </c>
      <c r="B22" s="847"/>
      <c r="C22" s="847"/>
      <c r="D22" s="847"/>
      <c r="E22" s="847"/>
      <c r="F22" s="848"/>
      <c r="G22" s="197" t="s">
        <v>233</v>
      </c>
      <c r="H22" s="198"/>
      <c r="I22" s="198"/>
      <c r="J22" s="198"/>
      <c r="K22" s="198"/>
      <c r="L22" s="198"/>
      <c r="M22" s="198"/>
      <c r="N22" s="198"/>
      <c r="O22" s="199"/>
      <c r="P22" s="200" t="s">
        <v>197</v>
      </c>
      <c r="Q22" s="198"/>
      <c r="R22" s="198"/>
      <c r="S22" s="198"/>
      <c r="T22" s="198"/>
      <c r="U22" s="198"/>
      <c r="V22" s="199"/>
      <c r="W22" s="200" t="s">
        <v>640</v>
      </c>
      <c r="X22" s="198"/>
      <c r="Y22" s="198"/>
      <c r="Z22" s="198"/>
      <c r="AA22" s="198"/>
      <c r="AB22" s="198"/>
      <c r="AC22" s="199"/>
      <c r="AD22" s="200" t="s">
        <v>166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646</v>
      </c>
      <c r="H23" s="203"/>
      <c r="I23" s="203"/>
      <c r="J23" s="203"/>
      <c r="K23" s="203"/>
      <c r="L23" s="203"/>
      <c r="M23" s="203"/>
      <c r="N23" s="203"/>
      <c r="O23" s="204"/>
      <c r="P23" s="166">
        <v>3</v>
      </c>
      <c r="Q23" s="167"/>
      <c r="R23" s="167"/>
      <c r="S23" s="167"/>
      <c r="T23" s="167"/>
      <c r="U23" s="167"/>
      <c r="V23" s="205"/>
      <c r="W23" s="166">
        <v>3</v>
      </c>
      <c r="X23" s="167"/>
      <c r="Y23" s="167"/>
      <c r="Z23" s="167"/>
      <c r="AA23" s="167"/>
      <c r="AB23" s="167"/>
      <c r="AC23" s="205"/>
      <c r="AD23" s="855"/>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customHeight="1" x14ac:dyDescent="0.15">
      <c r="A24" s="849"/>
      <c r="B24" s="850"/>
      <c r="C24" s="850"/>
      <c r="D24" s="850"/>
      <c r="E24" s="850"/>
      <c r="F24" s="851"/>
      <c r="G24" s="206" t="s">
        <v>647</v>
      </c>
      <c r="H24" s="207"/>
      <c r="I24" s="207"/>
      <c r="J24" s="207"/>
      <c r="K24" s="207"/>
      <c r="L24" s="207"/>
      <c r="M24" s="207"/>
      <c r="N24" s="207"/>
      <c r="O24" s="208"/>
      <c r="P24" s="163">
        <v>0</v>
      </c>
      <c r="Q24" s="164"/>
      <c r="R24" s="164"/>
      <c r="S24" s="164"/>
      <c r="T24" s="164"/>
      <c r="U24" s="164"/>
      <c r="V24" s="165"/>
      <c r="W24" s="163">
        <v>0</v>
      </c>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hidden="1" customHeight="1" x14ac:dyDescent="0.15">
      <c r="A28" s="849"/>
      <c r="B28" s="850"/>
      <c r="C28" s="850"/>
      <c r="D28" s="850"/>
      <c r="E28" s="850"/>
      <c r="F28" s="851"/>
      <c r="G28" s="209" t="s">
        <v>150</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72</v>
      </c>
      <c r="H29" s="213"/>
      <c r="I29" s="213"/>
      <c r="J29" s="213"/>
      <c r="K29" s="213"/>
      <c r="L29" s="213"/>
      <c r="M29" s="213"/>
      <c r="N29" s="213"/>
      <c r="O29" s="214"/>
      <c r="P29" s="163">
        <f>AK13</f>
        <v>3</v>
      </c>
      <c r="Q29" s="164"/>
      <c r="R29" s="164"/>
      <c r="S29" s="164"/>
      <c r="T29" s="164"/>
      <c r="U29" s="164"/>
      <c r="V29" s="165"/>
      <c r="W29" s="215">
        <f>AR13</f>
        <v>3</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403</v>
      </c>
      <c r="B30" s="619"/>
      <c r="C30" s="619"/>
      <c r="D30" s="619"/>
      <c r="E30" s="619"/>
      <c r="F30" s="620"/>
      <c r="G30" s="628" t="s">
        <v>198</v>
      </c>
      <c r="H30" s="221"/>
      <c r="I30" s="221"/>
      <c r="J30" s="221"/>
      <c r="K30" s="221"/>
      <c r="L30" s="221"/>
      <c r="M30" s="221"/>
      <c r="N30" s="221"/>
      <c r="O30" s="629"/>
      <c r="P30" s="632" t="s">
        <v>85</v>
      </c>
      <c r="Q30" s="221"/>
      <c r="R30" s="221"/>
      <c r="S30" s="221"/>
      <c r="T30" s="221"/>
      <c r="U30" s="221"/>
      <c r="V30" s="221"/>
      <c r="W30" s="221"/>
      <c r="X30" s="629"/>
      <c r="Y30" s="313"/>
      <c r="Z30" s="314"/>
      <c r="AA30" s="315"/>
      <c r="AB30" s="634" t="s">
        <v>43</v>
      </c>
      <c r="AC30" s="635"/>
      <c r="AD30" s="636"/>
      <c r="AE30" s="634" t="s">
        <v>418</v>
      </c>
      <c r="AF30" s="635"/>
      <c r="AG30" s="635"/>
      <c r="AH30" s="636"/>
      <c r="AI30" s="637" t="s">
        <v>78</v>
      </c>
      <c r="AJ30" s="637"/>
      <c r="AK30" s="637"/>
      <c r="AL30" s="634"/>
      <c r="AM30" s="637" t="s">
        <v>504</v>
      </c>
      <c r="AN30" s="637"/>
      <c r="AO30" s="637"/>
      <c r="AP30" s="634"/>
      <c r="AQ30" s="218" t="s">
        <v>304</v>
      </c>
      <c r="AR30" s="219"/>
      <c r="AS30" s="219"/>
      <c r="AT30" s="220"/>
      <c r="AU30" s="221" t="s">
        <v>232</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v>5</v>
      </c>
      <c r="AR31" s="224"/>
      <c r="AS31" s="225" t="s">
        <v>305</v>
      </c>
      <c r="AT31" s="226"/>
      <c r="AU31" s="227" t="s">
        <v>439</v>
      </c>
      <c r="AV31" s="227"/>
      <c r="AW31" s="228" t="s">
        <v>282</v>
      </c>
      <c r="AX31" s="229"/>
    </row>
    <row r="32" spans="1:50" ht="23.25" customHeight="1" x14ac:dyDescent="0.15">
      <c r="A32" s="624"/>
      <c r="B32" s="622"/>
      <c r="C32" s="622"/>
      <c r="D32" s="622"/>
      <c r="E32" s="622"/>
      <c r="F32" s="623"/>
      <c r="G32" s="639" t="s">
        <v>648</v>
      </c>
      <c r="H32" s="506"/>
      <c r="I32" s="506"/>
      <c r="J32" s="506"/>
      <c r="K32" s="506"/>
      <c r="L32" s="506"/>
      <c r="M32" s="506"/>
      <c r="N32" s="506"/>
      <c r="O32" s="640"/>
      <c r="P32" s="647" t="s">
        <v>32</v>
      </c>
      <c r="Q32" s="647"/>
      <c r="R32" s="647"/>
      <c r="S32" s="647"/>
      <c r="T32" s="647"/>
      <c r="U32" s="647"/>
      <c r="V32" s="647"/>
      <c r="W32" s="647"/>
      <c r="X32" s="648"/>
      <c r="Y32" s="230" t="s">
        <v>49</v>
      </c>
      <c r="Z32" s="231"/>
      <c r="AA32" s="232"/>
      <c r="AB32" s="233" t="s">
        <v>407</v>
      </c>
      <c r="AC32" s="233"/>
      <c r="AD32" s="233"/>
      <c r="AE32" s="234">
        <v>436.8</v>
      </c>
      <c r="AF32" s="235"/>
      <c r="AG32" s="235"/>
      <c r="AH32" s="235"/>
      <c r="AI32" s="234">
        <v>442.7</v>
      </c>
      <c r="AJ32" s="235"/>
      <c r="AK32" s="235"/>
      <c r="AL32" s="235"/>
      <c r="AM32" s="234">
        <v>455.6</v>
      </c>
      <c r="AN32" s="235"/>
      <c r="AO32" s="235"/>
      <c r="AP32" s="235"/>
      <c r="AQ32" s="236" t="s">
        <v>439</v>
      </c>
      <c r="AR32" s="237"/>
      <c r="AS32" s="237"/>
      <c r="AT32" s="238"/>
      <c r="AU32" s="235" t="s">
        <v>439</v>
      </c>
      <c r="AV32" s="235"/>
      <c r="AW32" s="235"/>
      <c r="AX32" s="239"/>
    </row>
    <row r="33" spans="1:51" ht="23.25"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94</v>
      </c>
      <c r="Z33" s="157"/>
      <c r="AA33" s="158"/>
      <c r="AB33" s="240" t="s">
        <v>407</v>
      </c>
      <c r="AC33" s="240"/>
      <c r="AD33" s="240"/>
      <c r="AE33" s="234" t="s">
        <v>439</v>
      </c>
      <c r="AF33" s="235"/>
      <c r="AG33" s="235"/>
      <c r="AH33" s="235"/>
      <c r="AI33" s="234" t="s">
        <v>439</v>
      </c>
      <c r="AJ33" s="235"/>
      <c r="AK33" s="235"/>
      <c r="AL33" s="235"/>
      <c r="AM33" s="234" t="s">
        <v>439</v>
      </c>
      <c r="AN33" s="235"/>
      <c r="AO33" s="235"/>
      <c r="AP33" s="235"/>
      <c r="AQ33" s="236">
        <v>456.8</v>
      </c>
      <c r="AR33" s="237"/>
      <c r="AS33" s="237"/>
      <c r="AT33" s="238"/>
      <c r="AU33" s="235">
        <v>1761</v>
      </c>
      <c r="AV33" s="235"/>
      <c r="AW33" s="235"/>
      <c r="AX33" s="239"/>
    </row>
    <row r="34" spans="1:51" ht="23.25"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56</v>
      </c>
      <c r="Z34" s="157"/>
      <c r="AA34" s="158"/>
      <c r="AB34" s="241" t="s">
        <v>50</v>
      </c>
      <c r="AC34" s="241"/>
      <c r="AD34" s="241"/>
      <c r="AE34" s="234">
        <v>24.8</v>
      </c>
      <c r="AF34" s="235"/>
      <c r="AG34" s="235"/>
      <c r="AH34" s="235"/>
      <c r="AI34" s="234">
        <v>25.14</v>
      </c>
      <c r="AJ34" s="235"/>
      <c r="AK34" s="235"/>
      <c r="AL34" s="235"/>
      <c r="AM34" s="234">
        <v>25.9</v>
      </c>
      <c r="AN34" s="235"/>
      <c r="AO34" s="235"/>
      <c r="AP34" s="235"/>
      <c r="AQ34" s="236" t="s">
        <v>439</v>
      </c>
      <c r="AR34" s="237"/>
      <c r="AS34" s="237"/>
      <c r="AT34" s="238"/>
      <c r="AU34" s="235" t="s">
        <v>439</v>
      </c>
      <c r="AV34" s="235"/>
      <c r="AW34" s="235"/>
      <c r="AX34" s="239"/>
    </row>
    <row r="35" spans="1:51" ht="23.25" customHeight="1" x14ac:dyDescent="0.15">
      <c r="A35" s="651" t="s">
        <v>254</v>
      </c>
      <c r="B35" s="652"/>
      <c r="C35" s="652"/>
      <c r="D35" s="652"/>
      <c r="E35" s="652"/>
      <c r="F35" s="653"/>
      <c r="G35" s="639" t="s">
        <v>659</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hidden="1" customHeight="1" x14ac:dyDescent="0.15">
      <c r="A37" s="658" t="s">
        <v>403</v>
      </c>
      <c r="B37" s="659"/>
      <c r="C37" s="659"/>
      <c r="D37" s="659"/>
      <c r="E37" s="659"/>
      <c r="F37" s="660"/>
      <c r="G37" s="664" t="s">
        <v>198</v>
      </c>
      <c r="H37" s="245"/>
      <c r="I37" s="245"/>
      <c r="J37" s="245"/>
      <c r="K37" s="245"/>
      <c r="L37" s="245"/>
      <c r="M37" s="245"/>
      <c r="N37" s="245"/>
      <c r="O37" s="665"/>
      <c r="P37" s="666" t="s">
        <v>85</v>
      </c>
      <c r="Q37" s="245"/>
      <c r="R37" s="245"/>
      <c r="S37" s="245"/>
      <c r="T37" s="245"/>
      <c r="U37" s="245"/>
      <c r="V37" s="245"/>
      <c r="W37" s="245"/>
      <c r="X37" s="665"/>
      <c r="Y37" s="667"/>
      <c r="Z37" s="668"/>
      <c r="AA37" s="669"/>
      <c r="AB37" s="670" t="s">
        <v>43</v>
      </c>
      <c r="AC37" s="671"/>
      <c r="AD37" s="672"/>
      <c r="AE37" s="332" t="s">
        <v>418</v>
      </c>
      <c r="AF37" s="332"/>
      <c r="AG37" s="332"/>
      <c r="AH37" s="332"/>
      <c r="AI37" s="332" t="s">
        <v>78</v>
      </c>
      <c r="AJ37" s="332"/>
      <c r="AK37" s="332"/>
      <c r="AL37" s="332"/>
      <c r="AM37" s="332" t="s">
        <v>504</v>
      </c>
      <c r="AN37" s="332"/>
      <c r="AO37" s="332"/>
      <c r="AP37" s="332"/>
      <c r="AQ37" s="242" t="s">
        <v>304</v>
      </c>
      <c r="AR37" s="243"/>
      <c r="AS37" s="243"/>
      <c r="AT37" s="244"/>
      <c r="AU37" s="245" t="s">
        <v>232</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305</v>
      </c>
      <c r="AT38" s="226"/>
      <c r="AU38" s="227"/>
      <c r="AV38" s="227"/>
      <c r="AW38" s="228" t="s">
        <v>282</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7"/>
      <c r="Q39" s="647"/>
      <c r="R39" s="647"/>
      <c r="S39" s="647"/>
      <c r="T39" s="647"/>
      <c r="U39" s="647"/>
      <c r="V39" s="647"/>
      <c r="W39" s="647"/>
      <c r="X39" s="648"/>
      <c r="Y39" s="230" t="s">
        <v>49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56</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1" t="s">
        <v>254</v>
      </c>
      <c r="B42" s="652"/>
      <c r="C42" s="652"/>
      <c r="D42" s="652"/>
      <c r="E42" s="652"/>
      <c r="F42" s="653"/>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0</v>
      </c>
    </row>
    <row r="44" spans="1:51" ht="18.75" hidden="1" customHeight="1" x14ac:dyDescent="0.15">
      <c r="A44" s="658" t="s">
        <v>403</v>
      </c>
      <c r="B44" s="659"/>
      <c r="C44" s="659"/>
      <c r="D44" s="659"/>
      <c r="E44" s="659"/>
      <c r="F44" s="660"/>
      <c r="G44" s="664" t="s">
        <v>198</v>
      </c>
      <c r="H44" s="245"/>
      <c r="I44" s="245"/>
      <c r="J44" s="245"/>
      <c r="K44" s="245"/>
      <c r="L44" s="245"/>
      <c r="M44" s="245"/>
      <c r="N44" s="245"/>
      <c r="O44" s="665"/>
      <c r="P44" s="666" t="s">
        <v>85</v>
      </c>
      <c r="Q44" s="245"/>
      <c r="R44" s="245"/>
      <c r="S44" s="245"/>
      <c r="T44" s="245"/>
      <c r="U44" s="245"/>
      <c r="V44" s="245"/>
      <c r="W44" s="245"/>
      <c r="X44" s="665"/>
      <c r="Y44" s="667"/>
      <c r="Z44" s="668"/>
      <c r="AA44" s="669"/>
      <c r="AB44" s="670" t="s">
        <v>43</v>
      </c>
      <c r="AC44" s="671"/>
      <c r="AD44" s="672"/>
      <c r="AE44" s="332" t="s">
        <v>418</v>
      </c>
      <c r="AF44" s="332"/>
      <c r="AG44" s="332"/>
      <c r="AH44" s="332"/>
      <c r="AI44" s="332" t="s">
        <v>78</v>
      </c>
      <c r="AJ44" s="332"/>
      <c r="AK44" s="332"/>
      <c r="AL44" s="332"/>
      <c r="AM44" s="332" t="s">
        <v>504</v>
      </c>
      <c r="AN44" s="332"/>
      <c r="AO44" s="332"/>
      <c r="AP44" s="332"/>
      <c r="AQ44" s="242" t="s">
        <v>304</v>
      </c>
      <c r="AR44" s="243"/>
      <c r="AS44" s="243"/>
      <c r="AT44" s="244"/>
      <c r="AU44" s="245" t="s">
        <v>232</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305</v>
      </c>
      <c r="AT45" s="226"/>
      <c r="AU45" s="227"/>
      <c r="AV45" s="227"/>
      <c r="AW45" s="228" t="s">
        <v>282</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49</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1" t="s">
        <v>254</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403</v>
      </c>
      <c r="B51" s="622"/>
      <c r="C51" s="622"/>
      <c r="D51" s="622"/>
      <c r="E51" s="622"/>
      <c r="F51" s="623"/>
      <c r="G51" s="664" t="s">
        <v>198</v>
      </c>
      <c r="H51" s="245"/>
      <c r="I51" s="245"/>
      <c r="J51" s="245"/>
      <c r="K51" s="245"/>
      <c r="L51" s="245"/>
      <c r="M51" s="245"/>
      <c r="N51" s="245"/>
      <c r="O51" s="665"/>
      <c r="P51" s="666" t="s">
        <v>85</v>
      </c>
      <c r="Q51" s="245"/>
      <c r="R51" s="245"/>
      <c r="S51" s="245"/>
      <c r="T51" s="245"/>
      <c r="U51" s="245"/>
      <c r="V51" s="245"/>
      <c r="W51" s="245"/>
      <c r="X51" s="665"/>
      <c r="Y51" s="667"/>
      <c r="Z51" s="668"/>
      <c r="AA51" s="669"/>
      <c r="AB51" s="670" t="s">
        <v>43</v>
      </c>
      <c r="AC51" s="671"/>
      <c r="AD51" s="672"/>
      <c r="AE51" s="332" t="s">
        <v>418</v>
      </c>
      <c r="AF51" s="332"/>
      <c r="AG51" s="332"/>
      <c r="AH51" s="332"/>
      <c r="AI51" s="332" t="s">
        <v>78</v>
      </c>
      <c r="AJ51" s="332"/>
      <c r="AK51" s="332"/>
      <c r="AL51" s="332"/>
      <c r="AM51" s="332" t="s">
        <v>504</v>
      </c>
      <c r="AN51" s="332"/>
      <c r="AO51" s="332"/>
      <c r="AP51" s="332"/>
      <c r="AQ51" s="242" t="s">
        <v>304</v>
      </c>
      <c r="AR51" s="243"/>
      <c r="AS51" s="243"/>
      <c r="AT51" s="244"/>
      <c r="AU51" s="248" t="s">
        <v>232</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305</v>
      </c>
      <c r="AT52" s="226"/>
      <c r="AU52" s="227"/>
      <c r="AV52" s="227"/>
      <c r="AW52" s="228" t="s">
        <v>282</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254</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403</v>
      </c>
      <c r="B58" s="622"/>
      <c r="C58" s="622"/>
      <c r="D58" s="622"/>
      <c r="E58" s="622"/>
      <c r="F58" s="623"/>
      <c r="G58" s="664" t="s">
        <v>198</v>
      </c>
      <c r="H58" s="245"/>
      <c r="I58" s="245"/>
      <c r="J58" s="245"/>
      <c r="K58" s="245"/>
      <c r="L58" s="245"/>
      <c r="M58" s="245"/>
      <c r="N58" s="245"/>
      <c r="O58" s="665"/>
      <c r="P58" s="666" t="s">
        <v>85</v>
      </c>
      <c r="Q58" s="245"/>
      <c r="R58" s="245"/>
      <c r="S58" s="245"/>
      <c r="T58" s="245"/>
      <c r="U58" s="245"/>
      <c r="V58" s="245"/>
      <c r="W58" s="245"/>
      <c r="X58" s="665"/>
      <c r="Y58" s="667"/>
      <c r="Z58" s="668"/>
      <c r="AA58" s="669"/>
      <c r="AB58" s="670" t="s">
        <v>43</v>
      </c>
      <c r="AC58" s="671"/>
      <c r="AD58" s="672"/>
      <c r="AE58" s="332" t="s">
        <v>418</v>
      </c>
      <c r="AF58" s="332"/>
      <c r="AG58" s="332"/>
      <c r="AH58" s="332"/>
      <c r="AI58" s="332" t="s">
        <v>78</v>
      </c>
      <c r="AJ58" s="332"/>
      <c r="AK58" s="332"/>
      <c r="AL58" s="332"/>
      <c r="AM58" s="332" t="s">
        <v>504</v>
      </c>
      <c r="AN58" s="332"/>
      <c r="AO58" s="332"/>
      <c r="AP58" s="332"/>
      <c r="AQ58" s="242" t="s">
        <v>304</v>
      </c>
      <c r="AR58" s="243"/>
      <c r="AS58" s="243"/>
      <c r="AT58" s="244"/>
      <c r="AU58" s="248" t="s">
        <v>232</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305</v>
      </c>
      <c r="AT59" s="226"/>
      <c r="AU59" s="227"/>
      <c r="AV59" s="227"/>
      <c r="AW59" s="228" t="s">
        <v>282</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254</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hidden="1" customHeight="1" x14ac:dyDescent="0.15">
      <c r="A65" s="673" t="s">
        <v>270</v>
      </c>
      <c r="B65" s="674"/>
      <c r="C65" s="674"/>
      <c r="D65" s="674"/>
      <c r="E65" s="674"/>
      <c r="F65" s="675"/>
      <c r="G65" s="679"/>
      <c r="H65" s="252" t="s">
        <v>198</v>
      </c>
      <c r="I65" s="252"/>
      <c r="J65" s="252"/>
      <c r="K65" s="252"/>
      <c r="L65" s="252"/>
      <c r="M65" s="252"/>
      <c r="N65" s="252"/>
      <c r="O65" s="253"/>
      <c r="P65" s="251" t="s">
        <v>85</v>
      </c>
      <c r="Q65" s="252"/>
      <c r="R65" s="252"/>
      <c r="S65" s="252"/>
      <c r="T65" s="252"/>
      <c r="U65" s="252"/>
      <c r="V65" s="253"/>
      <c r="W65" s="682" t="s">
        <v>116</v>
      </c>
      <c r="X65" s="683"/>
      <c r="Y65" s="686"/>
      <c r="Z65" s="686"/>
      <c r="AA65" s="687"/>
      <c r="AB65" s="251" t="s">
        <v>43</v>
      </c>
      <c r="AC65" s="252"/>
      <c r="AD65" s="253"/>
      <c r="AE65" s="332" t="s">
        <v>418</v>
      </c>
      <c r="AF65" s="332"/>
      <c r="AG65" s="332"/>
      <c r="AH65" s="332"/>
      <c r="AI65" s="332" t="s">
        <v>78</v>
      </c>
      <c r="AJ65" s="332"/>
      <c r="AK65" s="332"/>
      <c r="AL65" s="332"/>
      <c r="AM65" s="332" t="s">
        <v>504</v>
      </c>
      <c r="AN65" s="332"/>
      <c r="AO65" s="332"/>
      <c r="AP65" s="332"/>
      <c r="AQ65" s="251" t="s">
        <v>304</v>
      </c>
      <c r="AR65" s="252"/>
      <c r="AS65" s="252"/>
      <c r="AT65" s="253"/>
      <c r="AU65" s="254" t="s">
        <v>232</v>
      </c>
      <c r="AV65" s="254"/>
      <c r="AW65" s="254"/>
      <c r="AX65" s="255"/>
      <c r="AY65">
        <f>COUNTA($H$67)</f>
        <v>0</v>
      </c>
    </row>
    <row r="66" spans="1:51" ht="18.75" hidden="1"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305</v>
      </c>
      <c r="AT66" s="226"/>
      <c r="AU66" s="227"/>
      <c r="AV66" s="227"/>
      <c r="AW66" s="225" t="s">
        <v>282</v>
      </c>
      <c r="AX66" s="256"/>
      <c r="AY66">
        <f t="shared" ref="AY66:AY72" si="4">$AY$65</f>
        <v>0</v>
      </c>
    </row>
    <row r="67" spans="1:51" ht="23.25" hidden="1" customHeight="1" x14ac:dyDescent="0.15">
      <c r="A67" s="676"/>
      <c r="B67" s="677"/>
      <c r="C67" s="677"/>
      <c r="D67" s="677"/>
      <c r="E67" s="677"/>
      <c r="F67" s="678"/>
      <c r="G67" s="688" t="s">
        <v>307</v>
      </c>
      <c r="H67" s="691"/>
      <c r="I67" s="692"/>
      <c r="J67" s="692"/>
      <c r="K67" s="692"/>
      <c r="L67" s="692"/>
      <c r="M67" s="692"/>
      <c r="N67" s="692"/>
      <c r="O67" s="693"/>
      <c r="P67" s="691"/>
      <c r="Q67" s="692"/>
      <c r="R67" s="692"/>
      <c r="S67" s="692"/>
      <c r="T67" s="692"/>
      <c r="U67" s="692"/>
      <c r="V67" s="693"/>
      <c r="W67" s="697"/>
      <c r="X67" s="698"/>
      <c r="Y67" s="257" t="s">
        <v>49</v>
      </c>
      <c r="Z67" s="257"/>
      <c r="AA67" s="258"/>
      <c r="AB67" s="259" t="s">
        <v>92</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94</v>
      </c>
      <c r="Z68" s="198"/>
      <c r="AA68" s="199"/>
      <c r="AB68" s="261" t="s">
        <v>92</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56</v>
      </c>
      <c r="Z69" s="198"/>
      <c r="AA69" s="199"/>
      <c r="AB69" s="262" t="s">
        <v>50</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6" t="s">
        <v>409</v>
      </c>
      <c r="B70" s="677"/>
      <c r="C70" s="677"/>
      <c r="D70" s="677"/>
      <c r="E70" s="677"/>
      <c r="F70" s="678"/>
      <c r="G70" s="689" t="s">
        <v>302</v>
      </c>
      <c r="H70" s="704"/>
      <c r="I70" s="704"/>
      <c r="J70" s="704"/>
      <c r="K70" s="704"/>
      <c r="L70" s="704"/>
      <c r="M70" s="704"/>
      <c r="N70" s="704"/>
      <c r="O70" s="704"/>
      <c r="P70" s="704"/>
      <c r="Q70" s="704"/>
      <c r="R70" s="704"/>
      <c r="S70" s="704"/>
      <c r="T70" s="704"/>
      <c r="U70" s="704"/>
      <c r="V70" s="704"/>
      <c r="W70" s="707" t="s">
        <v>421</v>
      </c>
      <c r="X70" s="708"/>
      <c r="Y70" s="257" t="s">
        <v>49</v>
      </c>
      <c r="Z70" s="257"/>
      <c r="AA70" s="258"/>
      <c r="AB70" s="259" t="s">
        <v>92</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94</v>
      </c>
      <c r="Z71" s="198"/>
      <c r="AA71" s="199"/>
      <c r="AB71" s="261" t="s">
        <v>92</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56</v>
      </c>
      <c r="Z72" s="198"/>
      <c r="AA72" s="199"/>
      <c r="AB72" s="262" t="s">
        <v>50</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3" t="s">
        <v>270</v>
      </c>
      <c r="B73" s="674"/>
      <c r="C73" s="674"/>
      <c r="D73" s="674"/>
      <c r="E73" s="674"/>
      <c r="F73" s="675"/>
      <c r="G73" s="713"/>
      <c r="H73" s="252" t="s">
        <v>198</v>
      </c>
      <c r="I73" s="252"/>
      <c r="J73" s="252"/>
      <c r="K73" s="252"/>
      <c r="L73" s="252"/>
      <c r="M73" s="252"/>
      <c r="N73" s="252"/>
      <c r="O73" s="253"/>
      <c r="P73" s="251" t="s">
        <v>85</v>
      </c>
      <c r="Q73" s="252"/>
      <c r="R73" s="252"/>
      <c r="S73" s="252"/>
      <c r="T73" s="252"/>
      <c r="U73" s="252"/>
      <c r="V73" s="252"/>
      <c r="W73" s="252"/>
      <c r="X73" s="253"/>
      <c r="Y73" s="715"/>
      <c r="Z73" s="716"/>
      <c r="AA73" s="717"/>
      <c r="AB73" s="251" t="s">
        <v>43</v>
      </c>
      <c r="AC73" s="252"/>
      <c r="AD73" s="253"/>
      <c r="AE73" s="332" t="s">
        <v>418</v>
      </c>
      <c r="AF73" s="332"/>
      <c r="AG73" s="332"/>
      <c r="AH73" s="332"/>
      <c r="AI73" s="332" t="s">
        <v>78</v>
      </c>
      <c r="AJ73" s="332"/>
      <c r="AK73" s="332"/>
      <c r="AL73" s="332"/>
      <c r="AM73" s="332" t="s">
        <v>504</v>
      </c>
      <c r="AN73" s="332"/>
      <c r="AO73" s="332"/>
      <c r="AP73" s="332"/>
      <c r="AQ73" s="251" t="s">
        <v>304</v>
      </c>
      <c r="AR73" s="252"/>
      <c r="AS73" s="252"/>
      <c r="AT73" s="253"/>
      <c r="AU73" s="266" t="s">
        <v>232</v>
      </c>
      <c r="AV73" s="254"/>
      <c r="AW73" s="254"/>
      <c r="AX73" s="255"/>
      <c r="AY73">
        <f>COUNTA($H$75)</f>
        <v>0</v>
      </c>
    </row>
    <row r="74" spans="1:51" ht="18.75" hidden="1"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305</v>
      </c>
      <c r="AT74" s="226"/>
      <c r="AU74" s="223"/>
      <c r="AV74" s="224"/>
      <c r="AW74" s="225" t="s">
        <v>282</v>
      </c>
      <c r="AX74" s="256"/>
      <c r="AY74">
        <f>$AY$73</f>
        <v>0</v>
      </c>
    </row>
    <row r="75" spans="1:51" ht="23.25" hidden="1" customHeight="1" x14ac:dyDescent="0.15">
      <c r="A75" s="676"/>
      <c r="B75" s="677"/>
      <c r="C75" s="677"/>
      <c r="D75" s="677"/>
      <c r="E75" s="677"/>
      <c r="F75" s="678"/>
      <c r="G75" s="688" t="s">
        <v>307</v>
      </c>
      <c r="H75" s="647"/>
      <c r="I75" s="647"/>
      <c r="J75" s="647"/>
      <c r="K75" s="647"/>
      <c r="L75" s="647"/>
      <c r="M75" s="647"/>
      <c r="N75" s="647"/>
      <c r="O75" s="648"/>
      <c r="P75" s="647"/>
      <c r="Q75" s="647"/>
      <c r="R75" s="647"/>
      <c r="S75" s="647"/>
      <c r="T75" s="647"/>
      <c r="U75" s="647"/>
      <c r="V75" s="647"/>
      <c r="W75" s="647"/>
      <c r="X75" s="648"/>
      <c r="Y75" s="267" t="s">
        <v>49</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94</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56</v>
      </c>
      <c r="Z77" s="252"/>
      <c r="AA77" s="253"/>
      <c r="AB77" s="270" t="s">
        <v>50</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291</v>
      </c>
      <c r="B78" s="274"/>
      <c r="C78" s="274"/>
      <c r="D78" s="274"/>
      <c r="E78" s="275" t="s">
        <v>41</v>
      </c>
      <c r="F78" s="276"/>
      <c r="G78" s="14" t="s">
        <v>302</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248</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402</v>
      </c>
      <c r="AP79" s="286"/>
      <c r="AQ79" s="286"/>
      <c r="AR79" s="38" t="s">
        <v>395</v>
      </c>
      <c r="AS79" s="285"/>
      <c r="AT79" s="286"/>
      <c r="AU79" s="286"/>
      <c r="AV79" s="286"/>
      <c r="AW79" s="286"/>
      <c r="AX79" s="287"/>
      <c r="AY79">
        <f>COUNTIF($AR$79,"☑")</f>
        <v>0</v>
      </c>
    </row>
    <row r="80" spans="1:51" ht="18.75" hidden="1" customHeight="1" x14ac:dyDescent="0.15">
      <c r="A80" s="863" t="s">
        <v>192</v>
      </c>
      <c r="B80" s="721" t="s">
        <v>325</v>
      </c>
      <c r="C80" s="722"/>
      <c r="D80" s="722"/>
      <c r="E80" s="722"/>
      <c r="F80" s="723"/>
      <c r="G80" s="730" t="s">
        <v>54</v>
      </c>
      <c r="H80" s="730"/>
      <c r="I80" s="730"/>
      <c r="J80" s="730"/>
      <c r="K80" s="730"/>
      <c r="L80" s="730"/>
      <c r="M80" s="730"/>
      <c r="N80" s="730"/>
      <c r="O80" s="730"/>
      <c r="P80" s="730"/>
      <c r="Q80" s="730"/>
      <c r="R80" s="730"/>
      <c r="S80" s="730"/>
      <c r="T80" s="730"/>
      <c r="U80" s="730"/>
      <c r="V80" s="730"/>
      <c r="W80" s="730"/>
      <c r="X80" s="730"/>
      <c r="Y80" s="730"/>
      <c r="Z80" s="730"/>
      <c r="AA80" s="731"/>
      <c r="AB80" s="732" t="s">
        <v>172</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hidden="1" customHeight="1" x14ac:dyDescent="0.15">
      <c r="A81" s="864"/>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4"/>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hidden="1" customHeight="1" x14ac:dyDescent="0.15">
      <c r="A83" s="864"/>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hidden="1" customHeight="1" x14ac:dyDescent="0.15">
      <c r="A84" s="864"/>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hidden="1" customHeight="1" x14ac:dyDescent="0.15">
      <c r="A85" s="864"/>
      <c r="B85" s="725" t="s">
        <v>246</v>
      </c>
      <c r="C85" s="725"/>
      <c r="D85" s="725"/>
      <c r="E85" s="725"/>
      <c r="F85" s="726"/>
      <c r="G85" s="744" t="s">
        <v>36</v>
      </c>
      <c r="H85" s="730"/>
      <c r="I85" s="730"/>
      <c r="J85" s="730"/>
      <c r="K85" s="730"/>
      <c r="L85" s="730"/>
      <c r="M85" s="730"/>
      <c r="N85" s="730"/>
      <c r="O85" s="731"/>
      <c r="P85" s="732" t="s">
        <v>112</v>
      </c>
      <c r="Q85" s="730"/>
      <c r="R85" s="730"/>
      <c r="S85" s="730"/>
      <c r="T85" s="730"/>
      <c r="U85" s="730"/>
      <c r="V85" s="730"/>
      <c r="W85" s="730"/>
      <c r="X85" s="731"/>
      <c r="Y85" s="745"/>
      <c r="Z85" s="746"/>
      <c r="AA85" s="747"/>
      <c r="AB85" s="748" t="s">
        <v>43</v>
      </c>
      <c r="AC85" s="749"/>
      <c r="AD85" s="750"/>
      <c r="AE85" s="332" t="s">
        <v>418</v>
      </c>
      <c r="AF85" s="332"/>
      <c r="AG85" s="332"/>
      <c r="AH85" s="332"/>
      <c r="AI85" s="332" t="s">
        <v>78</v>
      </c>
      <c r="AJ85" s="332"/>
      <c r="AK85" s="332"/>
      <c r="AL85" s="332"/>
      <c r="AM85" s="332" t="s">
        <v>504</v>
      </c>
      <c r="AN85" s="332"/>
      <c r="AO85" s="332"/>
      <c r="AP85" s="332"/>
      <c r="AQ85" s="251" t="s">
        <v>304</v>
      </c>
      <c r="AR85" s="252"/>
      <c r="AS85" s="252"/>
      <c r="AT85" s="253"/>
      <c r="AU85" s="288" t="s">
        <v>232</v>
      </c>
      <c r="AV85" s="288"/>
      <c r="AW85" s="288"/>
      <c r="AX85" s="289"/>
      <c r="AY85">
        <f t="shared" si="5"/>
        <v>0</v>
      </c>
    </row>
    <row r="86" spans="1:51" ht="18.75" hidden="1" customHeight="1" x14ac:dyDescent="0.15">
      <c r="A86" s="864"/>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305</v>
      </c>
      <c r="AT86" s="226"/>
      <c r="AU86" s="227"/>
      <c r="AV86" s="227"/>
      <c r="AW86" s="228" t="s">
        <v>282</v>
      </c>
      <c r="AX86" s="229"/>
      <c r="AY86">
        <f t="shared" si="5"/>
        <v>0</v>
      </c>
    </row>
    <row r="87" spans="1:51" ht="23.25" hidden="1" customHeight="1" x14ac:dyDescent="0.15">
      <c r="A87" s="864"/>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14</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4"/>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94</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4"/>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56</v>
      </c>
      <c r="Z89" s="295"/>
      <c r="AA89" s="296"/>
      <c r="AB89" s="250" t="s">
        <v>50</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4"/>
      <c r="B90" s="725" t="s">
        <v>246</v>
      </c>
      <c r="C90" s="725"/>
      <c r="D90" s="725"/>
      <c r="E90" s="725"/>
      <c r="F90" s="726"/>
      <c r="G90" s="744" t="s">
        <v>36</v>
      </c>
      <c r="H90" s="730"/>
      <c r="I90" s="730"/>
      <c r="J90" s="730"/>
      <c r="K90" s="730"/>
      <c r="L90" s="730"/>
      <c r="M90" s="730"/>
      <c r="N90" s="730"/>
      <c r="O90" s="731"/>
      <c r="P90" s="732" t="s">
        <v>112</v>
      </c>
      <c r="Q90" s="730"/>
      <c r="R90" s="730"/>
      <c r="S90" s="730"/>
      <c r="T90" s="730"/>
      <c r="U90" s="730"/>
      <c r="V90" s="730"/>
      <c r="W90" s="730"/>
      <c r="X90" s="731"/>
      <c r="Y90" s="745"/>
      <c r="Z90" s="746"/>
      <c r="AA90" s="747"/>
      <c r="AB90" s="748" t="s">
        <v>43</v>
      </c>
      <c r="AC90" s="749"/>
      <c r="AD90" s="750"/>
      <c r="AE90" s="332" t="s">
        <v>418</v>
      </c>
      <c r="AF90" s="332"/>
      <c r="AG90" s="332"/>
      <c r="AH90" s="332"/>
      <c r="AI90" s="332" t="s">
        <v>78</v>
      </c>
      <c r="AJ90" s="332"/>
      <c r="AK90" s="332"/>
      <c r="AL90" s="332"/>
      <c r="AM90" s="332" t="s">
        <v>504</v>
      </c>
      <c r="AN90" s="332"/>
      <c r="AO90" s="332"/>
      <c r="AP90" s="332"/>
      <c r="AQ90" s="251" t="s">
        <v>304</v>
      </c>
      <c r="AR90" s="252"/>
      <c r="AS90" s="252"/>
      <c r="AT90" s="253"/>
      <c r="AU90" s="288" t="s">
        <v>232</v>
      </c>
      <c r="AV90" s="288"/>
      <c r="AW90" s="288"/>
      <c r="AX90" s="289"/>
      <c r="AY90">
        <f>COUNTA($G$92)</f>
        <v>0</v>
      </c>
    </row>
    <row r="91" spans="1:51" ht="18.75" hidden="1" customHeight="1" x14ac:dyDescent="0.15">
      <c r="A91" s="864"/>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305</v>
      </c>
      <c r="AT91" s="226"/>
      <c r="AU91" s="227"/>
      <c r="AV91" s="227"/>
      <c r="AW91" s="228" t="s">
        <v>282</v>
      </c>
      <c r="AX91" s="229"/>
      <c r="AY91">
        <f>$AY$90</f>
        <v>0</v>
      </c>
    </row>
    <row r="92" spans="1:51" ht="23.25" hidden="1" customHeight="1" x14ac:dyDescent="0.15">
      <c r="A92" s="864"/>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14</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4"/>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94</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4"/>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56</v>
      </c>
      <c r="Z94" s="295"/>
      <c r="AA94" s="296"/>
      <c r="AB94" s="250" t="s">
        <v>50</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4"/>
      <c r="B95" s="725" t="s">
        <v>246</v>
      </c>
      <c r="C95" s="725"/>
      <c r="D95" s="725"/>
      <c r="E95" s="725"/>
      <c r="F95" s="726"/>
      <c r="G95" s="744" t="s">
        <v>36</v>
      </c>
      <c r="H95" s="730"/>
      <c r="I95" s="730"/>
      <c r="J95" s="730"/>
      <c r="K95" s="730"/>
      <c r="L95" s="730"/>
      <c r="M95" s="730"/>
      <c r="N95" s="730"/>
      <c r="O95" s="731"/>
      <c r="P95" s="732" t="s">
        <v>112</v>
      </c>
      <c r="Q95" s="730"/>
      <c r="R95" s="730"/>
      <c r="S95" s="730"/>
      <c r="T95" s="730"/>
      <c r="U95" s="730"/>
      <c r="V95" s="730"/>
      <c r="W95" s="730"/>
      <c r="X95" s="731"/>
      <c r="Y95" s="745"/>
      <c r="Z95" s="746"/>
      <c r="AA95" s="747"/>
      <c r="AB95" s="748" t="s">
        <v>43</v>
      </c>
      <c r="AC95" s="749"/>
      <c r="AD95" s="750"/>
      <c r="AE95" s="332" t="s">
        <v>418</v>
      </c>
      <c r="AF95" s="332"/>
      <c r="AG95" s="332"/>
      <c r="AH95" s="332"/>
      <c r="AI95" s="332" t="s">
        <v>78</v>
      </c>
      <c r="AJ95" s="332"/>
      <c r="AK95" s="332"/>
      <c r="AL95" s="332"/>
      <c r="AM95" s="332" t="s">
        <v>504</v>
      </c>
      <c r="AN95" s="332"/>
      <c r="AO95" s="332"/>
      <c r="AP95" s="332"/>
      <c r="AQ95" s="251" t="s">
        <v>304</v>
      </c>
      <c r="AR95" s="252"/>
      <c r="AS95" s="252"/>
      <c r="AT95" s="253"/>
      <c r="AU95" s="288" t="s">
        <v>232</v>
      </c>
      <c r="AV95" s="288"/>
      <c r="AW95" s="288"/>
      <c r="AX95" s="289"/>
      <c r="AY95">
        <f>COUNTA($G$97)</f>
        <v>0</v>
      </c>
    </row>
    <row r="96" spans="1:51" ht="18.75" hidden="1" customHeight="1" x14ac:dyDescent="0.15">
      <c r="A96" s="864"/>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305</v>
      </c>
      <c r="AT96" s="226"/>
      <c r="AU96" s="227"/>
      <c r="AV96" s="227"/>
      <c r="AW96" s="228" t="s">
        <v>282</v>
      </c>
      <c r="AX96" s="229"/>
      <c r="AY96">
        <f>$AY$95</f>
        <v>0</v>
      </c>
    </row>
    <row r="97" spans="1:51" ht="23.25" hidden="1" customHeight="1" x14ac:dyDescent="0.15">
      <c r="A97" s="864"/>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14</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4"/>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94</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5"/>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56</v>
      </c>
      <c r="Z99" s="301"/>
      <c r="AA99" s="302"/>
      <c r="AB99" s="303" t="s">
        <v>50</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404</v>
      </c>
      <c r="B100" s="766"/>
      <c r="C100" s="766"/>
      <c r="D100" s="766"/>
      <c r="E100" s="766"/>
      <c r="F100" s="767"/>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43</v>
      </c>
      <c r="AC100" s="316"/>
      <c r="AD100" s="316"/>
      <c r="AE100" s="317" t="s">
        <v>418</v>
      </c>
      <c r="AF100" s="318"/>
      <c r="AG100" s="318"/>
      <c r="AH100" s="319"/>
      <c r="AI100" s="317" t="s">
        <v>78</v>
      </c>
      <c r="AJ100" s="318"/>
      <c r="AK100" s="318"/>
      <c r="AL100" s="319"/>
      <c r="AM100" s="317" t="s">
        <v>504</v>
      </c>
      <c r="AN100" s="318"/>
      <c r="AO100" s="318"/>
      <c r="AP100" s="319"/>
      <c r="AQ100" s="320" t="s">
        <v>161</v>
      </c>
      <c r="AR100" s="321"/>
      <c r="AS100" s="321"/>
      <c r="AT100" s="322"/>
      <c r="AU100" s="320" t="s">
        <v>285</v>
      </c>
      <c r="AV100" s="321"/>
      <c r="AW100" s="321"/>
      <c r="AX100" s="323"/>
    </row>
    <row r="101" spans="1:51" ht="44.25" customHeight="1" x14ac:dyDescent="0.15">
      <c r="A101" s="768"/>
      <c r="B101" s="769"/>
      <c r="C101" s="769"/>
      <c r="D101" s="769"/>
      <c r="E101" s="769"/>
      <c r="F101" s="770"/>
      <c r="G101" s="647" t="s">
        <v>514</v>
      </c>
      <c r="H101" s="647"/>
      <c r="I101" s="647"/>
      <c r="J101" s="647"/>
      <c r="K101" s="647"/>
      <c r="L101" s="647"/>
      <c r="M101" s="647"/>
      <c r="N101" s="647"/>
      <c r="O101" s="647"/>
      <c r="P101" s="647"/>
      <c r="Q101" s="647"/>
      <c r="R101" s="647"/>
      <c r="S101" s="647"/>
      <c r="T101" s="647"/>
      <c r="U101" s="647"/>
      <c r="V101" s="647"/>
      <c r="W101" s="647"/>
      <c r="X101" s="648"/>
      <c r="Y101" s="324" t="s">
        <v>59</v>
      </c>
      <c r="Z101" s="108"/>
      <c r="AA101" s="109"/>
      <c r="AB101" s="233" t="s">
        <v>510</v>
      </c>
      <c r="AC101" s="233"/>
      <c r="AD101" s="233"/>
      <c r="AE101" s="247">
        <v>15</v>
      </c>
      <c r="AF101" s="247"/>
      <c r="AG101" s="247"/>
      <c r="AH101" s="247"/>
      <c r="AI101" s="247">
        <v>15</v>
      </c>
      <c r="AJ101" s="247"/>
      <c r="AK101" s="247"/>
      <c r="AL101" s="247"/>
      <c r="AM101" s="247">
        <v>15</v>
      </c>
      <c r="AN101" s="247"/>
      <c r="AO101" s="247"/>
      <c r="AP101" s="247"/>
      <c r="AQ101" s="247" t="s">
        <v>439</v>
      </c>
      <c r="AR101" s="247"/>
      <c r="AS101" s="247"/>
      <c r="AT101" s="247"/>
      <c r="AU101" s="234" t="s">
        <v>439</v>
      </c>
      <c r="AV101" s="235"/>
      <c r="AW101" s="235"/>
      <c r="AX101" s="239"/>
    </row>
    <row r="102" spans="1:51" ht="44.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123</v>
      </c>
      <c r="Z102" s="326"/>
      <c r="AA102" s="327"/>
      <c r="AB102" s="233" t="s">
        <v>510</v>
      </c>
      <c r="AC102" s="233"/>
      <c r="AD102" s="233"/>
      <c r="AE102" s="247">
        <v>15</v>
      </c>
      <c r="AF102" s="247"/>
      <c r="AG102" s="247"/>
      <c r="AH102" s="247"/>
      <c r="AI102" s="247">
        <v>15</v>
      </c>
      <c r="AJ102" s="247"/>
      <c r="AK102" s="247"/>
      <c r="AL102" s="247"/>
      <c r="AM102" s="247">
        <v>15</v>
      </c>
      <c r="AN102" s="247"/>
      <c r="AO102" s="247"/>
      <c r="AP102" s="247"/>
      <c r="AQ102" s="247">
        <v>15</v>
      </c>
      <c r="AR102" s="247"/>
      <c r="AS102" s="247"/>
      <c r="AT102" s="247"/>
      <c r="AU102" s="263" t="s">
        <v>439</v>
      </c>
      <c r="AV102" s="264"/>
      <c r="AW102" s="264"/>
      <c r="AX102" s="328"/>
    </row>
    <row r="103" spans="1:51" ht="31.5" hidden="1" customHeight="1" x14ac:dyDescent="0.15">
      <c r="A103" s="651" t="s">
        <v>404</v>
      </c>
      <c r="B103" s="652"/>
      <c r="C103" s="652"/>
      <c r="D103" s="652"/>
      <c r="E103" s="652"/>
      <c r="F103" s="653"/>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43</v>
      </c>
      <c r="AC103" s="157"/>
      <c r="AD103" s="158"/>
      <c r="AE103" s="332" t="s">
        <v>418</v>
      </c>
      <c r="AF103" s="332"/>
      <c r="AG103" s="332"/>
      <c r="AH103" s="332"/>
      <c r="AI103" s="332" t="s">
        <v>78</v>
      </c>
      <c r="AJ103" s="332"/>
      <c r="AK103" s="332"/>
      <c r="AL103" s="332"/>
      <c r="AM103" s="332" t="s">
        <v>504</v>
      </c>
      <c r="AN103" s="332"/>
      <c r="AO103" s="332"/>
      <c r="AP103" s="332"/>
      <c r="AQ103" s="333" t="s">
        <v>161</v>
      </c>
      <c r="AR103" s="334"/>
      <c r="AS103" s="334"/>
      <c r="AT103" s="334"/>
      <c r="AU103" s="333" t="s">
        <v>285</v>
      </c>
      <c r="AV103" s="334"/>
      <c r="AW103" s="334"/>
      <c r="AX103" s="335"/>
      <c r="AY103">
        <f>COUNTA($G$104)</f>
        <v>0</v>
      </c>
    </row>
    <row r="104" spans="1:51" ht="23.25" hidden="1" customHeight="1" x14ac:dyDescent="0.15">
      <c r="A104" s="768"/>
      <c r="B104" s="769"/>
      <c r="C104" s="769"/>
      <c r="D104" s="769"/>
      <c r="E104" s="769"/>
      <c r="F104" s="770"/>
      <c r="G104" s="647"/>
      <c r="H104" s="647"/>
      <c r="I104" s="647"/>
      <c r="J104" s="647"/>
      <c r="K104" s="647"/>
      <c r="L104" s="647"/>
      <c r="M104" s="647"/>
      <c r="N104" s="647"/>
      <c r="O104" s="647"/>
      <c r="P104" s="647"/>
      <c r="Q104" s="647"/>
      <c r="R104" s="647"/>
      <c r="S104" s="647"/>
      <c r="T104" s="647"/>
      <c r="U104" s="647"/>
      <c r="V104" s="647"/>
      <c r="W104" s="647"/>
      <c r="X104" s="648"/>
      <c r="Y104" s="336" t="s">
        <v>59</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123</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1" t="s">
        <v>404</v>
      </c>
      <c r="B106" s="652"/>
      <c r="C106" s="652"/>
      <c r="D106" s="652"/>
      <c r="E106" s="652"/>
      <c r="F106" s="653"/>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43</v>
      </c>
      <c r="AC106" s="157"/>
      <c r="AD106" s="158"/>
      <c r="AE106" s="332" t="s">
        <v>418</v>
      </c>
      <c r="AF106" s="332"/>
      <c r="AG106" s="332"/>
      <c r="AH106" s="332"/>
      <c r="AI106" s="332" t="s">
        <v>78</v>
      </c>
      <c r="AJ106" s="332"/>
      <c r="AK106" s="332"/>
      <c r="AL106" s="332"/>
      <c r="AM106" s="332" t="s">
        <v>504</v>
      </c>
      <c r="AN106" s="332"/>
      <c r="AO106" s="332"/>
      <c r="AP106" s="332"/>
      <c r="AQ106" s="333" t="s">
        <v>161</v>
      </c>
      <c r="AR106" s="334"/>
      <c r="AS106" s="334"/>
      <c r="AT106" s="334"/>
      <c r="AU106" s="333" t="s">
        <v>285</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59</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123</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404</v>
      </c>
      <c r="B109" s="652"/>
      <c r="C109" s="652"/>
      <c r="D109" s="652"/>
      <c r="E109" s="652"/>
      <c r="F109" s="653"/>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43</v>
      </c>
      <c r="AC109" s="157"/>
      <c r="AD109" s="158"/>
      <c r="AE109" s="332" t="s">
        <v>418</v>
      </c>
      <c r="AF109" s="332"/>
      <c r="AG109" s="332"/>
      <c r="AH109" s="332"/>
      <c r="AI109" s="332" t="s">
        <v>78</v>
      </c>
      <c r="AJ109" s="332"/>
      <c r="AK109" s="332"/>
      <c r="AL109" s="332"/>
      <c r="AM109" s="332" t="s">
        <v>504</v>
      </c>
      <c r="AN109" s="332"/>
      <c r="AO109" s="332"/>
      <c r="AP109" s="332"/>
      <c r="AQ109" s="333" t="s">
        <v>161</v>
      </c>
      <c r="AR109" s="334"/>
      <c r="AS109" s="334"/>
      <c r="AT109" s="334"/>
      <c r="AU109" s="333" t="s">
        <v>285</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59</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123</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404</v>
      </c>
      <c r="B112" s="652"/>
      <c r="C112" s="652"/>
      <c r="D112" s="652"/>
      <c r="E112" s="652"/>
      <c r="F112" s="653"/>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43</v>
      </c>
      <c r="AC112" s="157"/>
      <c r="AD112" s="158"/>
      <c r="AE112" s="332" t="s">
        <v>418</v>
      </c>
      <c r="AF112" s="332"/>
      <c r="AG112" s="332"/>
      <c r="AH112" s="332"/>
      <c r="AI112" s="332" t="s">
        <v>78</v>
      </c>
      <c r="AJ112" s="332"/>
      <c r="AK112" s="332"/>
      <c r="AL112" s="332"/>
      <c r="AM112" s="332" t="s">
        <v>504</v>
      </c>
      <c r="AN112" s="332"/>
      <c r="AO112" s="332"/>
      <c r="AP112" s="332"/>
      <c r="AQ112" s="333" t="s">
        <v>161</v>
      </c>
      <c r="AR112" s="334"/>
      <c r="AS112" s="334"/>
      <c r="AT112" s="334"/>
      <c r="AU112" s="333" t="s">
        <v>285</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59</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123</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45</v>
      </c>
      <c r="B115" s="504"/>
      <c r="C115" s="504"/>
      <c r="D115" s="504"/>
      <c r="E115" s="504"/>
      <c r="F115" s="772"/>
      <c r="G115" s="157" t="s">
        <v>61</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43</v>
      </c>
      <c r="AC115" s="157"/>
      <c r="AD115" s="158"/>
      <c r="AE115" s="332" t="s">
        <v>418</v>
      </c>
      <c r="AF115" s="332"/>
      <c r="AG115" s="332"/>
      <c r="AH115" s="332"/>
      <c r="AI115" s="332" t="s">
        <v>78</v>
      </c>
      <c r="AJ115" s="332"/>
      <c r="AK115" s="332"/>
      <c r="AL115" s="332"/>
      <c r="AM115" s="332" t="s">
        <v>504</v>
      </c>
      <c r="AN115" s="332"/>
      <c r="AO115" s="332"/>
      <c r="AP115" s="332"/>
      <c r="AQ115" s="349" t="s">
        <v>524</v>
      </c>
      <c r="AR115" s="350"/>
      <c r="AS115" s="350"/>
      <c r="AT115" s="350"/>
      <c r="AU115" s="350"/>
      <c r="AV115" s="350"/>
      <c r="AW115" s="350"/>
      <c r="AX115" s="351"/>
    </row>
    <row r="116" spans="1:51" ht="23.25" customHeight="1" x14ac:dyDescent="0.15">
      <c r="A116" s="773"/>
      <c r="B116" s="774"/>
      <c r="C116" s="774"/>
      <c r="D116" s="774"/>
      <c r="E116" s="774"/>
      <c r="F116" s="775"/>
      <c r="G116" s="778" t="s">
        <v>619</v>
      </c>
      <c r="H116" s="778"/>
      <c r="I116" s="778"/>
      <c r="J116" s="778"/>
      <c r="K116" s="778"/>
      <c r="L116" s="778"/>
      <c r="M116" s="778"/>
      <c r="N116" s="778"/>
      <c r="O116" s="778"/>
      <c r="P116" s="778"/>
      <c r="Q116" s="778"/>
      <c r="R116" s="778"/>
      <c r="S116" s="778"/>
      <c r="T116" s="778"/>
      <c r="U116" s="778"/>
      <c r="V116" s="778"/>
      <c r="W116" s="778"/>
      <c r="X116" s="778"/>
      <c r="Y116" s="352" t="s">
        <v>45</v>
      </c>
      <c r="Z116" s="353"/>
      <c r="AA116" s="354"/>
      <c r="AB116" s="297" t="s">
        <v>649</v>
      </c>
      <c r="AC116" s="298"/>
      <c r="AD116" s="299"/>
      <c r="AE116" s="247">
        <v>0.4</v>
      </c>
      <c r="AF116" s="247"/>
      <c r="AG116" s="247"/>
      <c r="AH116" s="247"/>
      <c r="AI116" s="247">
        <v>0.2</v>
      </c>
      <c r="AJ116" s="247"/>
      <c r="AK116" s="247"/>
      <c r="AL116" s="247"/>
      <c r="AM116" s="247">
        <v>0.2</v>
      </c>
      <c r="AN116" s="247"/>
      <c r="AO116" s="247"/>
      <c r="AP116" s="247"/>
      <c r="AQ116" s="234">
        <v>0.2</v>
      </c>
      <c r="AR116" s="235"/>
      <c r="AS116" s="235"/>
      <c r="AT116" s="235"/>
      <c r="AU116" s="235"/>
      <c r="AV116" s="235"/>
      <c r="AW116" s="235"/>
      <c r="AX116" s="239"/>
    </row>
    <row r="117" spans="1:51" ht="46.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101</v>
      </c>
      <c r="Z117" s="326"/>
      <c r="AA117" s="327"/>
      <c r="AB117" s="355" t="s">
        <v>138</v>
      </c>
      <c r="AC117" s="356"/>
      <c r="AD117" s="357"/>
      <c r="AE117" s="358" t="s">
        <v>650</v>
      </c>
      <c r="AF117" s="358"/>
      <c r="AG117" s="358"/>
      <c r="AH117" s="358"/>
      <c r="AI117" s="358" t="s">
        <v>651</v>
      </c>
      <c r="AJ117" s="358"/>
      <c r="AK117" s="358"/>
      <c r="AL117" s="358"/>
      <c r="AM117" s="358" t="s">
        <v>651</v>
      </c>
      <c r="AN117" s="358"/>
      <c r="AO117" s="358"/>
      <c r="AP117" s="358"/>
      <c r="AQ117" s="358" t="s">
        <v>651</v>
      </c>
      <c r="AR117" s="358"/>
      <c r="AS117" s="358"/>
      <c r="AT117" s="358"/>
      <c r="AU117" s="358"/>
      <c r="AV117" s="358"/>
      <c r="AW117" s="358"/>
      <c r="AX117" s="359"/>
    </row>
    <row r="118" spans="1:51" ht="23.25" hidden="1" customHeight="1" x14ac:dyDescent="0.15">
      <c r="A118" s="771" t="s">
        <v>45</v>
      </c>
      <c r="B118" s="504"/>
      <c r="C118" s="504"/>
      <c r="D118" s="504"/>
      <c r="E118" s="504"/>
      <c r="F118" s="772"/>
      <c r="G118" s="157" t="s">
        <v>61</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43</v>
      </c>
      <c r="AC118" s="157"/>
      <c r="AD118" s="158"/>
      <c r="AE118" s="332" t="s">
        <v>418</v>
      </c>
      <c r="AF118" s="332"/>
      <c r="AG118" s="332"/>
      <c r="AH118" s="332"/>
      <c r="AI118" s="332" t="s">
        <v>78</v>
      </c>
      <c r="AJ118" s="332"/>
      <c r="AK118" s="332"/>
      <c r="AL118" s="332"/>
      <c r="AM118" s="332" t="s">
        <v>504</v>
      </c>
      <c r="AN118" s="332"/>
      <c r="AO118" s="332"/>
      <c r="AP118" s="332"/>
      <c r="AQ118" s="349" t="s">
        <v>524</v>
      </c>
      <c r="AR118" s="350"/>
      <c r="AS118" s="350"/>
      <c r="AT118" s="350"/>
      <c r="AU118" s="350"/>
      <c r="AV118" s="350"/>
      <c r="AW118" s="350"/>
      <c r="AX118" s="351"/>
      <c r="AY118" s="48">
        <f>IF(SUBSTITUTE(SUBSTITUTE($G$119,"／",""),"　","")="",0,1)</f>
        <v>0</v>
      </c>
    </row>
    <row r="119" spans="1:51" ht="23.25" hidden="1" customHeight="1" x14ac:dyDescent="0.15">
      <c r="A119" s="773"/>
      <c r="B119" s="774"/>
      <c r="C119" s="774"/>
      <c r="D119" s="774"/>
      <c r="E119" s="774"/>
      <c r="F119" s="775"/>
      <c r="G119" s="778" t="s">
        <v>412</v>
      </c>
      <c r="H119" s="778"/>
      <c r="I119" s="778"/>
      <c r="J119" s="778"/>
      <c r="K119" s="778"/>
      <c r="L119" s="778"/>
      <c r="M119" s="778"/>
      <c r="N119" s="778"/>
      <c r="O119" s="778"/>
      <c r="P119" s="778"/>
      <c r="Q119" s="778"/>
      <c r="R119" s="778"/>
      <c r="S119" s="778"/>
      <c r="T119" s="778"/>
      <c r="U119" s="778"/>
      <c r="V119" s="778"/>
      <c r="W119" s="778"/>
      <c r="X119" s="778"/>
      <c r="Y119" s="352" t="s">
        <v>45</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101</v>
      </c>
      <c r="Z120" s="326"/>
      <c r="AA120" s="327"/>
      <c r="AB120" s="355" t="s">
        <v>113</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1" t="s">
        <v>45</v>
      </c>
      <c r="B121" s="504"/>
      <c r="C121" s="504"/>
      <c r="D121" s="504"/>
      <c r="E121" s="504"/>
      <c r="F121" s="772"/>
      <c r="G121" s="157" t="s">
        <v>61</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43</v>
      </c>
      <c r="AC121" s="157"/>
      <c r="AD121" s="158"/>
      <c r="AE121" s="332" t="s">
        <v>418</v>
      </c>
      <c r="AF121" s="332"/>
      <c r="AG121" s="332"/>
      <c r="AH121" s="332"/>
      <c r="AI121" s="332" t="s">
        <v>78</v>
      </c>
      <c r="AJ121" s="332"/>
      <c r="AK121" s="332"/>
      <c r="AL121" s="332"/>
      <c r="AM121" s="332" t="s">
        <v>504</v>
      </c>
      <c r="AN121" s="332"/>
      <c r="AO121" s="332"/>
      <c r="AP121" s="332"/>
      <c r="AQ121" s="349" t="s">
        <v>524</v>
      </c>
      <c r="AR121" s="350"/>
      <c r="AS121" s="350"/>
      <c r="AT121" s="350"/>
      <c r="AU121" s="350"/>
      <c r="AV121" s="350"/>
      <c r="AW121" s="350"/>
      <c r="AX121" s="351"/>
      <c r="AY121" s="48">
        <f>IF(SUBSTITUTE(SUBSTITUTE($G$122,"／",""),"　","")="",0,1)</f>
        <v>0</v>
      </c>
    </row>
    <row r="122" spans="1:51" ht="23.25" hidden="1" customHeight="1" x14ac:dyDescent="0.15">
      <c r="A122" s="773"/>
      <c r="B122" s="774"/>
      <c r="C122" s="774"/>
      <c r="D122" s="774"/>
      <c r="E122" s="774"/>
      <c r="F122" s="775"/>
      <c r="G122" s="778" t="s">
        <v>187</v>
      </c>
      <c r="H122" s="778"/>
      <c r="I122" s="778"/>
      <c r="J122" s="778"/>
      <c r="K122" s="778"/>
      <c r="L122" s="778"/>
      <c r="M122" s="778"/>
      <c r="N122" s="778"/>
      <c r="O122" s="778"/>
      <c r="P122" s="778"/>
      <c r="Q122" s="778"/>
      <c r="R122" s="778"/>
      <c r="S122" s="778"/>
      <c r="T122" s="778"/>
      <c r="U122" s="778"/>
      <c r="V122" s="778"/>
      <c r="W122" s="778"/>
      <c r="X122" s="778"/>
      <c r="Y122" s="352" t="s">
        <v>45</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101</v>
      </c>
      <c r="Z123" s="326"/>
      <c r="AA123" s="327"/>
      <c r="AB123" s="355" t="s">
        <v>113</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1" t="s">
        <v>45</v>
      </c>
      <c r="B124" s="504"/>
      <c r="C124" s="504"/>
      <c r="D124" s="504"/>
      <c r="E124" s="504"/>
      <c r="F124" s="772"/>
      <c r="G124" s="157" t="s">
        <v>61</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43</v>
      </c>
      <c r="AC124" s="157"/>
      <c r="AD124" s="158"/>
      <c r="AE124" s="332" t="s">
        <v>418</v>
      </c>
      <c r="AF124" s="332"/>
      <c r="AG124" s="332"/>
      <c r="AH124" s="332"/>
      <c r="AI124" s="332" t="s">
        <v>78</v>
      </c>
      <c r="AJ124" s="332"/>
      <c r="AK124" s="332"/>
      <c r="AL124" s="332"/>
      <c r="AM124" s="332" t="s">
        <v>504</v>
      </c>
      <c r="AN124" s="332"/>
      <c r="AO124" s="332"/>
      <c r="AP124" s="332"/>
      <c r="AQ124" s="349" t="s">
        <v>524</v>
      </c>
      <c r="AR124" s="350"/>
      <c r="AS124" s="350"/>
      <c r="AT124" s="350"/>
      <c r="AU124" s="350"/>
      <c r="AV124" s="350"/>
      <c r="AW124" s="350"/>
      <c r="AX124" s="351"/>
      <c r="AY124" s="48">
        <f>IF(SUBSTITUTE(SUBSTITUTE($G$125,"／",""),"　","")="",0,1)</f>
        <v>0</v>
      </c>
    </row>
    <row r="125" spans="1:51" ht="23.25" hidden="1" customHeight="1" x14ac:dyDescent="0.15">
      <c r="A125" s="773"/>
      <c r="B125" s="774"/>
      <c r="C125" s="774"/>
      <c r="D125" s="774"/>
      <c r="E125" s="774"/>
      <c r="F125" s="775"/>
      <c r="G125" s="778" t="s">
        <v>187</v>
      </c>
      <c r="H125" s="778"/>
      <c r="I125" s="778"/>
      <c r="J125" s="778"/>
      <c r="K125" s="778"/>
      <c r="L125" s="778"/>
      <c r="M125" s="778"/>
      <c r="N125" s="778"/>
      <c r="O125" s="778"/>
      <c r="P125" s="778"/>
      <c r="Q125" s="778"/>
      <c r="R125" s="778"/>
      <c r="S125" s="778"/>
      <c r="T125" s="778"/>
      <c r="U125" s="778"/>
      <c r="V125" s="778"/>
      <c r="W125" s="778"/>
      <c r="X125" s="780"/>
      <c r="Y125" s="352" t="s">
        <v>45</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101</v>
      </c>
      <c r="Z126" s="326"/>
      <c r="AA126" s="327"/>
      <c r="AB126" s="355" t="s">
        <v>113</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2" t="s">
        <v>45</v>
      </c>
      <c r="B127" s="774"/>
      <c r="C127" s="774"/>
      <c r="D127" s="774"/>
      <c r="E127" s="774"/>
      <c r="F127" s="775"/>
      <c r="G127" s="360" t="s">
        <v>61</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43</v>
      </c>
      <c r="AC127" s="360"/>
      <c r="AD127" s="361"/>
      <c r="AE127" s="332" t="s">
        <v>418</v>
      </c>
      <c r="AF127" s="332"/>
      <c r="AG127" s="332"/>
      <c r="AH127" s="332"/>
      <c r="AI127" s="332" t="s">
        <v>78</v>
      </c>
      <c r="AJ127" s="332"/>
      <c r="AK127" s="332"/>
      <c r="AL127" s="332"/>
      <c r="AM127" s="332" t="s">
        <v>504</v>
      </c>
      <c r="AN127" s="332"/>
      <c r="AO127" s="332"/>
      <c r="AP127" s="332"/>
      <c r="AQ127" s="349" t="s">
        <v>524</v>
      </c>
      <c r="AR127" s="350"/>
      <c r="AS127" s="350"/>
      <c r="AT127" s="350"/>
      <c r="AU127" s="350"/>
      <c r="AV127" s="350"/>
      <c r="AW127" s="350"/>
      <c r="AX127" s="351"/>
      <c r="AY127" s="48">
        <f>IF(SUBSTITUTE(SUBSTITUTE($G$128,"／",""),"　","")="",0,1)</f>
        <v>0</v>
      </c>
    </row>
    <row r="128" spans="1:51" ht="23.25" hidden="1" customHeight="1" x14ac:dyDescent="0.15">
      <c r="A128" s="773"/>
      <c r="B128" s="774"/>
      <c r="C128" s="774"/>
      <c r="D128" s="774"/>
      <c r="E128" s="774"/>
      <c r="F128" s="775"/>
      <c r="G128" s="778" t="s">
        <v>187</v>
      </c>
      <c r="H128" s="778"/>
      <c r="I128" s="778"/>
      <c r="J128" s="778"/>
      <c r="K128" s="778"/>
      <c r="L128" s="778"/>
      <c r="M128" s="778"/>
      <c r="N128" s="778"/>
      <c r="O128" s="778"/>
      <c r="P128" s="778"/>
      <c r="Q128" s="778"/>
      <c r="R128" s="778"/>
      <c r="S128" s="778"/>
      <c r="T128" s="778"/>
      <c r="U128" s="778"/>
      <c r="V128" s="778"/>
      <c r="W128" s="778"/>
      <c r="X128" s="778"/>
      <c r="Y128" s="352" t="s">
        <v>45</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6"/>
      <c r="B129" s="127"/>
      <c r="C129" s="127"/>
      <c r="D129" s="127"/>
      <c r="E129" s="127"/>
      <c r="F129" s="777"/>
      <c r="G129" s="779"/>
      <c r="H129" s="779"/>
      <c r="I129" s="779"/>
      <c r="J129" s="779"/>
      <c r="K129" s="779"/>
      <c r="L129" s="779"/>
      <c r="M129" s="779"/>
      <c r="N129" s="779"/>
      <c r="O129" s="779"/>
      <c r="P129" s="779"/>
      <c r="Q129" s="779"/>
      <c r="R129" s="779"/>
      <c r="S129" s="779"/>
      <c r="T129" s="779"/>
      <c r="U129" s="779"/>
      <c r="V129" s="779"/>
      <c r="W129" s="779"/>
      <c r="X129" s="779"/>
      <c r="Y129" s="230" t="s">
        <v>101</v>
      </c>
      <c r="Z129" s="326"/>
      <c r="AA129" s="327"/>
      <c r="AB129" s="355" t="s">
        <v>113</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212</v>
      </c>
      <c r="B130" s="867"/>
      <c r="C130" s="872" t="s">
        <v>309</v>
      </c>
      <c r="D130" s="867"/>
      <c r="E130" s="366" t="s">
        <v>344</v>
      </c>
      <c r="F130" s="367"/>
      <c r="G130" s="368" t="s">
        <v>605</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342</v>
      </c>
      <c r="F131" s="372"/>
      <c r="G131" s="373" t="s">
        <v>445</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8"/>
      <c r="B132" s="869"/>
      <c r="C132" s="873"/>
      <c r="D132" s="869"/>
      <c r="E132" s="876" t="s">
        <v>300</v>
      </c>
      <c r="F132" s="877"/>
      <c r="G132" s="783" t="s">
        <v>320</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43</v>
      </c>
      <c r="AC132" s="243"/>
      <c r="AD132" s="244"/>
      <c r="AE132" s="251" t="s">
        <v>418</v>
      </c>
      <c r="AF132" s="252"/>
      <c r="AG132" s="252"/>
      <c r="AH132" s="253"/>
      <c r="AI132" s="251" t="s">
        <v>78</v>
      </c>
      <c r="AJ132" s="252"/>
      <c r="AK132" s="252"/>
      <c r="AL132" s="253"/>
      <c r="AM132" s="251" t="s">
        <v>180</v>
      </c>
      <c r="AN132" s="252"/>
      <c r="AO132" s="252"/>
      <c r="AP132" s="253"/>
      <c r="AQ132" s="242" t="s">
        <v>304</v>
      </c>
      <c r="AR132" s="243"/>
      <c r="AS132" s="243"/>
      <c r="AT132" s="244"/>
      <c r="AU132" s="376" t="s">
        <v>324</v>
      </c>
      <c r="AV132" s="376"/>
      <c r="AW132" s="376"/>
      <c r="AX132" s="377"/>
      <c r="AY132">
        <f>COUNTA($G$134)</f>
        <v>1</v>
      </c>
    </row>
    <row r="133" spans="1:51" ht="18.75" customHeight="1" x14ac:dyDescent="0.15">
      <c r="A133" s="868"/>
      <c r="B133" s="869"/>
      <c r="C133" s="873"/>
      <c r="D133" s="869"/>
      <c r="E133" s="873"/>
      <c r="F133" s="878"/>
      <c r="G133" s="784"/>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t="s">
        <v>439</v>
      </c>
      <c r="AR133" s="227"/>
      <c r="AS133" s="225" t="s">
        <v>305</v>
      </c>
      <c r="AT133" s="226"/>
      <c r="AU133" s="224" t="s">
        <v>439</v>
      </c>
      <c r="AV133" s="224"/>
      <c r="AW133" s="225" t="s">
        <v>282</v>
      </c>
      <c r="AX133" s="256"/>
      <c r="AY133">
        <f>$AY$132</f>
        <v>1</v>
      </c>
    </row>
    <row r="134" spans="1:51" ht="39.75" customHeight="1" x14ac:dyDescent="0.15">
      <c r="A134" s="868"/>
      <c r="B134" s="869"/>
      <c r="C134" s="873"/>
      <c r="D134" s="869"/>
      <c r="E134" s="873"/>
      <c r="F134" s="878"/>
      <c r="G134" s="751" t="s">
        <v>439</v>
      </c>
      <c r="H134" s="647"/>
      <c r="I134" s="647"/>
      <c r="J134" s="647"/>
      <c r="K134" s="647"/>
      <c r="L134" s="647"/>
      <c r="M134" s="647"/>
      <c r="N134" s="647"/>
      <c r="O134" s="647"/>
      <c r="P134" s="647"/>
      <c r="Q134" s="647"/>
      <c r="R134" s="647"/>
      <c r="S134" s="647"/>
      <c r="T134" s="647"/>
      <c r="U134" s="647"/>
      <c r="V134" s="647"/>
      <c r="W134" s="647"/>
      <c r="X134" s="648"/>
      <c r="Y134" s="267" t="s">
        <v>321</v>
      </c>
      <c r="Z134" s="257"/>
      <c r="AA134" s="258"/>
      <c r="AB134" s="378" t="s">
        <v>439</v>
      </c>
      <c r="AC134" s="269"/>
      <c r="AD134" s="269"/>
      <c r="AE134" s="379" t="s">
        <v>439</v>
      </c>
      <c r="AF134" s="237"/>
      <c r="AG134" s="237"/>
      <c r="AH134" s="237"/>
      <c r="AI134" s="379" t="s">
        <v>439</v>
      </c>
      <c r="AJ134" s="237"/>
      <c r="AK134" s="237"/>
      <c r="AL134" s="237"/>
      <c r="AM134" s="379" t="s">
        <v>439</v>
      </c>
      <c r="AN134" s="237"/>
      <c r="AO134" s="237"/>
      <c r="AP134" s="237"/>
      <c r="AQ134" s="379" t="s">
        <v>439</v>
      </c>
      <c r="AR134" s="237"/>
      <c r="AS134" s="237"/>
      <c r="AT134" s="237"/>
      <c r="AU134" s="379" t="s">
        <v>439</v>
      </c>
      <c r="AV134" s="237"/>
      <c r="AW134" s="237"/>
      <c r="AX134" s="380"/>
      <c r="AY134">
        <f>$AY$132</f>
        <v>1</v>
      </c>
    </row>
    <row r="135" spans="1:51" ht="39.75"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0"/>
      <c r="Y135" s="200" t="s">
        <v>94</v>
      </c>
      <c r="Z135" s="198"/>
      <c r="AA135" s="199"/>
      <c r="AB135" s="381" t="s">
        <v>439</v>
      </c>
      <c r="AC135" s="268"/>
      <c r="AD135" s="268"/>
      <c r="AE135" s="379" t="s">
        <v>439</v>
      </c>
      <c r="AF135" s="237"/>
      <c r="AG135" s="237"/>
      <c r="AH135" s="237"/>
      <c r="AI135" s="379" t="s">
        <v>439</v>
      </c>
      <c r="AJ135" s="237"/>
      <c r="AK135" s="237"/>
      <c r="AL135" s="237"/>
      <c r="AM135" s="379" t="s">
        <v>439</v>
      </c>
      <c r="AN135" s="237"/>
      <c r="AO135" s="237"/>
      <c r="AP135" s="237"/>
      <c r="AQ135" s="379" t="s">
        <v>439</v>
      </c>
      <c r="AR135" s="237"/>
      <c r="AS135" s="237"/>
      <c r="AT135" s="237"/>
      <c r="AU135" s="379" t="s">
        <v>439</v>
      </c>
      <c r="AV135" s="237"/>
      <c r="AW135" s="237"/>
      <c r="AX135" s="380"/>
      <c r="AY135">
        <f>$AY$132</f>
        <v>1</v>
      </c>
    </row>
    <row r="136" spans="1:51" ht="18.75" hidden="1" customHeight="1" x14ac:dyDescent="0.15">
      <c r="A136" s="868"/>
      <c r="B136" s="869"/>
      <c r="C136" s="873"/>
      <c r="D136" s="869"/>
      <c r="E136" s="873"/>
      <c r="F136" s="878"/>
      <c r="G136" s="783" t="s">
        <v>320</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43</v>
      </c>
      <c r="AC136" s="243"/>
      <c r="AD136" s="244"/>
      <c r="AE136" s="251" t="s">
        <v>418</v>
      </c>
      <c r="AF136" s="252"/>
      <c r="AG136" s="252"/>
      <c r="AH136" s="253"/>
      <c r="AI136" s="251" t="s">
        <v>78</v>
      </c>
      <c r="AJ136" s="252"/>
      <c r="AK136" s="252"/>
      <c r="AL136" s="253"/>
      <c r="AM136" s="251" t="s">
        <v>180</v>
      </c>
      <c r="AN136" s="252"/>
      <c r="AO136" s="252"/>
      <c r="AP136" s="253"/>
      <c r="AQ136" s="242" t="s">
        <v>304</v>
      </c>
      <c r="AR136" s="243"/>
      <c r="AS136" s="243"/>
      <c r="AT136" s="244"/>
      <c r="AU136" s="376" t="s">
        <v>324</v>
      </c>
      <c r="AV136" s="376"/>
      <c r="AW136" s="376"/>
      <c r="AX136" s="377"/>
      <c r="AY136">
        <f>COUNTA($G$138)</f>
        <v>0</v>
      </c>
    </row>
    <row r="137" spans="1:51" ht="18.75" hidden="1" customHeight="1" x14ac:dyDescent="0.15">
      <c r="A137" s="868"/>
      <c r="B137" s="869"/>
      <c r="C137" s="873"/>
      <c r="D137" s="869"/>
      <c r="E137" s="873"/>
      <c r="F137" s="878"/>
      <c r="G137" s="784"/>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305</v>
      </c>
      <c r="AT137" s="226"/>
      <c r="AU137" s="224"/>
      <c r="AV137" s="224"/>
      <c r="AW137" s="225" t="s">
        <v>282</v>
      </c>
      <c r="AX137" s="256"/>
      <c r="AY137">
        <f>$AY$136</f>
        <v>0</v>
      </c>
    </row>
    <row r="138" spans="1:51" ht="39.75" hidden="1" customHeight="1" x14ac:dyDescent="0.15">
      <c r="A138" s="868"/>
      <c r="B138" s="869"/>
      <c r="C138" s="873"/>
      <c r="D138" s="869"/>
      <c r="E138" s="873"/>
      <c r="F138" s="878"/>
      <c r="G138" s="751"/>
      <c r="H138" s="647"/>
      <c r="I138" s="647"/>
      <c r="J138" s="647"/>
      <c r="K138" s="647"/>
      <c r="L138" s="647"/>
      <c r="M138" s="647"/>
      <c r="N138" s="647"/>
      <c r="O138" s="647"/>
      <c r="P138" s="647"/>
      <c r="Q138" s="647"/>
      <c r="R138" s="647"/>
      <c r="S138" s="647"/>
      <c r="T138" s="647"/>
      <c r="U138" s="647"/>
      <c r="V138" s="647"/>
      <c r="W138" s="647"/>
      <c r="X138" s="648"/>
      <c r="Y138" s="267" t="s">
        <v>321</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0"/>
      <c r="Y139" s="200" t="s">
        <v>94</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3" t="s">
        <v>320</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43</v>
      </c>
      <c r="AC140" s="243"/>
      <c r="AD140" s="244"/>
      <c r="AE140" s="251" t="s">
        <v>418</v>
      </c>
      <c r="AF140" s="252"/>
      <c r="AG140" s="252"/>
      <c r="AH140" s="253"/>
      <c r="AI140" s="251" t="s">
        <v>78</v>
      </c>
      <c r="AJ140" s="252"/>
      <c r="AK140" s="252"/>
      <c r="AL140" s="253"/>
      <c r="AM140" s="251" t="s">
        <v>180</v>
      </c>
      <c r="AN140" s="252"/>
      <c r="AO140" s="252"/>
      <c r="AP140" s="253"/>
      <c r="AQ140" s="242" t="s">
        <v>304</v>
      </c>
      <c r="AR140" s="243"/>
      <c r="AS140" s="243"/>
      <c r="AT140" s="244"/>
      <c r="AU140" s="376" t="s">
        <v>324</v>
      </c>
      <c r="AV140" s="376"/>
      <c r="AW140" s="376"/>
      <c r="AX140" s="377"/>
      <c r="AY140">
        <f>COUNTA($G$142)</f>
        <v>0</v>
      </c>
    </row>
    <row r="141" spans="1:51" ht="18.75" hidden="1" customHeight="1" x14ac:dyDescent="0.15">
      <c r="A141" s="868"/>
      <c r="B141" s="869"/>
      <c r="C141" s="873"/>
      <c r="D141" s="869"/>
      <c r="E141" s="873"/>
      <c r="F141" s="878"/>
      <c r="G141" s="784"/>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305</v>
      </c>
      <c r="AT141" s="226"/>
      <c r="AU141" s="224"/>
      <c r="AV141" s="224"/>
      <c r="AW141" s="225" t="s">
        <v>282</v>
      </c>
      <c r="AX141" s="256"/>
      <c r="AY141">
        <f>$AY$140</f>
        <v>0</v>
      </c>
    </row>
    <row r="142" spans="1:51" ht="39.75" hidden="1" customHeight="1" x14ac:dyDescent="0.15">
      <c r="A142" s="868"/>
      <c r="B142" s="869"/>
      <c r="C142" s="873"/>
      <c r="D142" s="869"/>
      <c r="E142" s="873"/>
      <c r="F142" s="878"/>
      <c r="G142" s="751"/>
      <c r="H142" s="647"/>
      <c r="I142" s="647"/>
      <c r="J142" s="647"/>
      <c r="K142" s="647"/>
      <c r="L142" s="647"/>
      <c r="M142" s="647"/>
      <c r="N142" s="647"/>
      <c r="O142" s="647"/>
      <c r="P142" s="647"/>
      <c r="Q142" s="647"/>
      <c r="R142" s="647"/>
      <c r="S142" s="647"/>
      <c r="T142" s="647"/>
      <c r="U142" s="647"/>
      <c r="V142" s="647"/>
      <c r="W142" s="647"/>
      <c r="X142" s="648"/>
      <c r="Y142" s="267" t="s">
        <v>321</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0"/>
      <c r="Y143" s="200" t="s">
        <v>94</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3" t="s">
        <v>320</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43</v>
      </c>
      <c r="AC144" s="243"/>
      <c r="AD144" s="244"/>
      <c r="AE144" s="251" t="s">
        <v>418</v>
      </c>
      <c r="AF144" s="252"/>
      <c r="AG144" s="252"/>
      <c r="AH144" s="253"/>
      <c r="AI144" s="251" t="s">
        <v>78</v>
      </c>
      <c r="AJ144" s="252"/>
      <c r="AK144" s="252"/>
      <c r="AL144" s="253"/>
      <c r="AM144" s="251" t="s">
        <v>180</v>
      </c>
      <c r="AN144" s="252"/>
      <c r="AO144" s="252"/>
      <c r="AP144" s="253"/>
      <c r="AQ144" s="242" t="s">
        <v>304</v>
      </c>
      <c r="AR144" s="243"/>
      <c r="AS144" s="243"/>
      <c r="AT144" s="244"/>
      <c r="AU144" s="376" t="s">
        <v>324</v>
      </c>
      <c r="AV144" s="376"/>
      <c r="AW144" s="376"/>
      <c r="AX144" s="377"/>
      <c r="AY144">
        <f>COUNTA($G$146)</f>
        <v>0</v>
      </c>
    </row>
    <row r="145" spans="1:51" ht="18.75" hidden="1" customHeight="1" x14ac:dyDescent="0.15">
      <c r="A145" s="868"/>
      <c r="B145" s="869"/>
      <c r="C145" s="873"/>
      <c r="D145" s="869"/>
      <c r="E145" s="873"/>
      <c r="F145" s="878"/>
      <c r="G145" s="784"/>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305</v>
      </c>
      <c r="AT145" s="226"/>
      <c r="AU145" s="224"/>
      <c r="AV145" s="224"/>
      <c r="AW145" s="225" t="s">
        <v>282</v>
      </c>
      <c r="AX145" s="256"/>
      <c r="AY145">
        <f>$AY$144</f>
        <v>0</v>
      </c>
    </row>
    <row r="146" spans="1:51" ht="39.75" hidden="1" customHeight="1" x14ac:dyDescent="0.15">
      <c r="A146" s="868"/>
      <c r="B146" s="869"/>
      <c r="C146" s="873"/>
      <c r="D146" s="869"/>
      <c r="E146" s="873"/>
      <c r="F146" s="878"/>
      <c r="G146" s="751"/>
      <c r="H146" s="647"/>
      <c r="I146" s="647"/>
      <c r="J146" s="647"/>
      <c r="K146" s="647"/>
      <c r="L146" s="647"/>
      <c r="M146" s="647"/>
      <c r="N146" s="647"/>
      <c r="O146" s="647"/>
      <c r="P146" s="647"/>
      <c r="Q146" s="647"/>
      <c r="R146" s="647"/>
      <c r="S146" s="647"/>
      <c r="T146" s="647"/>
      <c r="U146" s="647"/>
      <c r="V146" s="647"/>
      <c r="W146" s="647"/>
      <c r="X146" s="648"/>
      <c r="Y146" s="267" t="s">
        <v>321</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0"/>
      <c r="Y147" s="200" t="s">
        <v>94</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3" t="s">
        <v>320</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43</v>
      </c>
      <c r="AC148" s="243"/>
      <c r="AD148" s="244"/>
      <c r="AE148" s="251" t="s">
        <v>418</v>
      </c>
      <c r="AF148" s="252"/>
      <c r="AG148" s="252"/>
      <c r="AH148" s="253"/>
      <c r="AI148" s="251" t="s">
        <v>78</v>
      </c>
      <c r="AJ148" s="252"/>
      <c r="AK148" s="252"/>
      <c r="AL148" s="253"/>
      <c r="AM148" s="251" t="s">
        <v>180</v>
      </c>
      <c r="AN148" s="252"/>
      <c r="AO148" s="252"/>
      <c r="AP148" s="253"/>
      <c r="AQ148" s="242" t="s">
        <v>304</v>
      </c>
      <c r="AR148" s="243"/>
      <c r="AS148" s="243"/>
      <c r="AT148" s="244"/>
      <c r="AU148" s="376" t="s">
        <v>324</v>
      </c>
      <c r="AV148" s="376"/>
      <c r="AW148" s="376"/>
      <c r="AX148" s="377"/>
      <c r="AY148">
        <f>COUNTA($G$150)</f>
        <v>0</v>
      </c>
    </row>
    <row r="149" spans="1:51" ht="18.75" hidden="1" customHeight="1" x14ac:dyDescent="0.15">
      <c r="A149" s="868"/>
      <c r="B149" s="869"/>
      <c r="C149" s="873"/>
      <c r="D149" s="869"/>
      <c r="E149" s="873"/>
      <c r="F149" s="878"/>
      <c r="G149" s="784"/>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305</v>
      </c>
      <c r="AT149" s="226"/>
      <c r="AU149" s="224"/>
      <c r="AV149" s="224"/>
      <c r="AW149" s="225" t="s">
        <v>282</v>
      </c>
      <c r="AX149" s="256"/>
      <c r="AY149">
        <f>$AY$148</f>
        <v>0</v>
      </c>
    </row>
    <row r="150" spans="1:51" ht="39.75" hidden="1" customHeight="1" x14ac:dyDescent="0.15">
      <c r="A150" s="868"/>
      <c r="B150" s="869"/>
      <c r="C150" s="873"/>
      <c r="D150" s="869"/>
      <c r="E150" s="873"/>
      <c r="F150" s="878"/>
      <c r="G150" s="751"/>
      <c r="H150" s="647"/>
      <c r="I150" s="647"/>
      <c r="J150" s="647"/>
      <c r="K150" s="647"/>
      <c r="L150" s="647"/>
      <c r="M150" s="647"/>
      <c r="N150" s="647"/>
      <c r="O150" s="647"/>
      <c r="P150" s="647"/>
      <c r="Q150" s="647"/>
      <c r="R150" s="647"/>
      <c r="S150" s="647"/>
      <c r="T150" s="647"/>
      <c r="U150" s="647"/>
      <c r="V150" s="647"/>
      <c r="W150" s="647"/>
      <c r="X150" s="648"/>
      <c r="Y150" s="267" t="s">
        <v>321</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0"/>
      <c r="Y151" s="200" t="s">
        <v>94</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5" t="s">
        <v>30</v>
      </c>
      <c r="H152" s="252"/>
      <c r="I152" s="252"/>
      <c r="J152" s="252"/>
      <c r="K152" s="252"/>
      <c r="L152" s="252"/>
      <c r="M152" s="252"/>
      <c r="N152" s="252"/>
      <c r="O152" s="252"/>
      <c r="P152" s="253"/>
      <c r="Q152" s="251" t="s">
        <v>399</v>
      </c>
      <c r="R152" s="252"/>
      <c r="S152" s="252"/>
      <c r="T152" s="252"/>
      <c r="U152" s="252"/>
      <c r="V152" s="252"/>
      <c r="W152" s="252"/>
      <c r="X152" s="252"/>
      <c r="Y152" s="252"/>
      <c r="Z152" s="252"/>
      <c r="AA152" s="252"/>
      <c r="AB152" s="786" t="s">
        <v>401</v>
      </c>
      <c r="AC152" s="252"/>
      <c r="AD152" s="253"/>
      <c r="AE152" s="251" t="s">
        <v>326</v>
      </c>
      <c r="AF152" s="252"/>
      <c r="AG152" s="252"/>
      <c r="AH152" s="252"/>
      <c r="AI152" s="252"/>
      <c r="AJ152" s="252"/>
      <c r="AK152" s="252"/>
      <c r="AL152" s="252"/>
      <c r="AM152" s="252"/>
      <c r="AN152" s="252"/>
      <c r="AO152" s="252"/>
      <c r="AP152" s="252"/>
      <c r="AQ152" s="252"/>
      <c r="AR152" s="252"/>
      <c r="AS152" s="252"/>
      <c r="AT152" s="252"/>
      <c r="AU152" s="252"/>
      <c r="AV152" s="252"/>
      <c r="AW152" s="252"/>
      <c r="AX152" s="788"/>
      <c r="AY152">
        <f>COUNTA($G$154)</f>
        <v>0</v>
      </c>
    </row>
    <row r="153" spans="1:51" ht="22.5" hidden="1" customHeight="1" x14ac:dyDescent="0.15">
      <c r="A153" s="868"/>
      <c r="B153" s="869"/>
      <c r="C153" s="873"/>
      <c r="D153" s="869"/>
      <c r="E153" s="873"/>
      <c r="F153" s="878"/>
      <c r="G153" s="784"/>
      <c r="H153" s="225"/>
      <c r="I153" s="225"/>
      <c r="J153" s="225"/>
      <c r="K153" s="225"/>
      <c r="L153" s="225"/>
      <c r="M153" s="225"/>
      <c r="N153" s="225"/>
      <c r="O153" s="225"/>
      <c r="P153" s="226"/>
      <c r="Q153" s="681"/>
      <c r="R153" s="225"/>
      <c r="S153" s="225"/>
      <c r="T153" s="225"/>
      <c r="U153" s="225"/>
      <c r="V153" s="225"/>
      <c r="W153" s="225"/>
      <c r="X153" s="225"/>
      <c r="Y153" s="225"/>
      <c r="Z153" s="225"/>
      <c r="AA153" s="225"/>
      <c r="AB153" s="787"/>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1"/>
      <c r="H154" s="647"/>
      <c r="I154" s="647"/>
      <c r="J154" s="647"/>
      <c r="K154" s="647"/>
      <c r="L154" s="647"/>
      <c r="M154" s="647"/>
      <c r="N154" s="647"/>
      <c r="O154" s="647"/>
      <c r="P154" s="648"/>
      <c r="Q154" s="789"/>
      <c r="R154" s="647"/>
      <c r="S154" s="647"/>
      <c r="T154" s="647"/>
      <c r="U154" s="647"/>
      <c r="V154" s="647"/>
      <c r="W154" s="647"/>
      <c r="X154" s="647"/>
      <c r="Y154" s="647"/>
      <c r="Z154" s="647"/>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2"/>
      <c r="H155" s="428"/>
      <c r="I155" s="428"/>
      <c r="J155" s="428"/>
      <c r="K155" s="428"/>
      <c r="L155" s="428"/>
      <c r="M155" s="428"/>
      <c r="N155" s="428"/>
      <c r="O155" s="428"/>
      <c r="P155" s="649"/>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2"/>
      <c r="H156" s="428"/>
      <c r="I156" s="428"/>
      <c r="J156" s="428"/>
      <c r="K156" s="428"/>
      <c r="L156" s="428"/>
      <c r="M156" s="428"/>
      <c r="N156" s="428"/>
      <c r="O156" s="428"/>
      <c r="P156" s="649"/>
      <c r="Q156" s="427"/>
      <c r="R156" s="428"/>
      <c r="S156" s="428"/>
      <c r="T156" s="428"/>
      <c r="U156" s="428"/>
      <c r="V156" s="428"/>
      <c r="W156" s="428"/>
      <c r="X156" s="428"/>
      <c r="Y156" s="428"/>
      <c r="Z156" s="428"/>
      <c r="AA156" s="791"/>
      <c r="AB156" s="795"/>
      <c r="AC156" s="796"/>
      <c r="AD156" s="796"/>
      <c r="AE156" s="382" t="s">
        <v>327</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2"/>
      <c r="H157" s="428"/>
      <c r="I157" s="428"/>
      <c r="J157" s="428"/>
      <c r="K157" s="428"/>
      <c r="L157" s="428"/>
      <c r="M157" s="428"/>
      <c r="N157" s="428"/>
      <c r="O157" s="428"/>
      <c r="P157" s="649"/>
      <c r="Q157" s="427"/>
      <c r="R157" s="428"/>
      <c r="S157" s="428"/>
      <c r="T157" s="428"/>
      <c r="U157" s="428"/>
      <c r="V157" s="428"/>
      <c r="W157" s="428"/>
      <c r="X157" s="428"/>
      <c r="Y157" s="428"/>
      <c r="Z157" s="428"/>
      <c r="AA157" s="791"/>
      <c r="AB157" s="795"/>
      <c r="AC157" s="796"/>
      <c r="AD157" s="796"/>
      <c r="AE157" s="789"/>
      <c r="AF157" s="647"/>
      <c r="AG157" s="647"/>
      <c r="AH157" s="647"/>
      <c r="AI157" s="647"/>
      <c r="AJ157" s="647"/>
      <c r="AK157" s="647"/>
      <c r="AL157" s="647"/>
      <c r="AM157" s="647"/>
      <c r="AN157" s="647"/>
      <c r="AO157" s="647"/>
      <c r="AP157" s="647"/>
      <c r="AQ157" s="647"/>
      <c r="AR157" s="647"/>
      <c r="AS157" s="647"/>
      <c r="AT157" s="647"/>
      <c r="AU157" s="647"/>
      <c r="AV157" s="647"/>
      <c r="AW157" s="647"/>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0"/>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5" t="s">
        <v>30</v>
      </c>
      <c r="H159" s="252"/>
      <c r="I159" s="252"/>
      <c r="J159" s="252"/>
      <c r="K159" s="252"/>
      <c r="L159" s="252"/>
      <c r="M159" s="252"/>
      <c r="N159" s="252"/>
      <c r="O159" s="252"/>
      <c r="P159" s="253"/>
      <c r="Q159" s="251" t="s">
        <v>399</v>
      </c>
      <c r="R159" s="252"/>
      <c r="S159" s="252"/>
      <c r="T159" s="252"/>
      <c r="U159" s="252"/>
      <c r="V159" s="252"/>
      <c r="W159" s="252"/>
      <c r="X159" s="252"/>
      <c r="Y159" s="252"/>
      <c r="Z159" s="252"/>
      <c r="AA159" s="252"/>
      <c r="AB159" s="786" t="s">
        <v>401</v>
      </c>
      <c r="AC159" s="252"/>
      <c r="AD159" s="253"/>
      <c r="AE159" s="266" t="s">
        <v>326</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4"/>
      <c r="H160" s="225"/>
      <c r="I160" s="225"/>
      <c r="J160" s="225"/>
      <c r="K160" s="225"/>
      <c r="L160" s="225"/>
      <c r="M160" s="225"/>
      <c r="N160" s="225"/>
      <c r="O160" s="225"/>
      <c r="P160" s="226"/>
      <c r="Q160" s="681"/>
      <c r="R160" s="225"/>
      <c r="S160" s="225"/>
      <c r="T160" s="225"/>
      <c r="U160" s="225"/>
      <c r="V160" s="225"/>
      <c r="W160" s="225"/>
      <c r="X160" s="225"/>
      <c r="Y160" s="225"/>
      <c r="Z160" s="225"/>
      <c r="AA160" s="225"/>
      <c r="AB160" s="787"/>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1"/>
      <c r="H161" s="647"/>
      <c r="I161" s="647"/>
      <c r="J161" s="647"/>
      <c r="K161" s="647"/>
      <c r="L161" s="647"/>
      <c r="M161" s="647"/>
      <c r="N161" s="647"/>
      <c r="O161" s="647"/>
      <c r="P161" s="648"/>
      <c r="Q161" s="789"/>
      <c r="R161" s="647"/>
      <c r="S161" s="647"/>
      <c r="T161" s="647"/>
      <c r="U161" s="647"/>
      <c r="V161" s="647"/>
      <c r="W161" s="647"/>
      <c r="X161" s="647"/>
      <c r="Y161" s="647"/>
      <c r="Z161" s="647"/>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2"/>
      <c r="H162" s="428"/>
      <c r="I162" s="428"/>
      <c r="J162" s="428"/>
      <c r="K162" s="428"/>
      <c r="L162" s="428"/>
      <c r="M162" s="428"/>
      <c r="N162" s="428"/>
      <c r="O162" s="428"/>
      <c r="P162" s="649"/>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2"/>
      <c r="H163" s="428"/>
      <c r="I163" s="428"/>
      <c r="J163" s="428"/>
      <c r="K163" s="428"/>
      <c r="L163" s="428"/>
      <c r="M163" s="428"/>
      <c r="N163" s="428"/>
      <c r="O163" s="428"/>
      <c r="P163" s="649"/>
      <c r="Q163" s="427"/>
      <c r="R163" s="428"/>
      <c r="S163" s="428"/>
      <c r="T163" s="428"/>
      <c r="U163" s="428"/>
      <c r="V163" s="428"/>
      <c r="W163" s="428"/>
      <c r="X163" s="428"/>
      <c r="Y163" s="428"/>
      <c r="Z163" s="428"/>
      <c r="AA163" s="791"/>
      <c r="AB163" s="795"/>
      <c r="AC163" s="796"/>
      <c r="AD163" s="796"/>
      <c r="AE163" s="382" t="s">
        <v>327</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2"/>
      <c r="H164" s="428"/>
      <c r="I164" s="428"/>
      <c r="J164" s="428"/>
      <c r="K164" s="428"/>
      <c r="L164" s="428"/>
      <c r="M164" s="428"/>
      <c r="N164" s="428"/>
      <c r="O164" s="428"/>
      <c r="P164" s="649"/>
      <c r="Q164" s="427"/>
      <c r="R164" s="428"/>
      <c r="S164" s="428"/>
      <c r="T164" s="428"/>
      <c r="U164" s="428"/>
      <c r="V164" s="428"/>
      <c r="W164" s="428"/>
      <c r="X164" s="428"/>
      <c r="Y164" s="428"/>
      <c r="Z164" s="428"/>
      <c r="AA164" s="791"/>
      <c r="AB164" s="795"/>
      <c r="AC164" s="796"/>
      <c r="AD164" s="796"/>
      <c r="AE164" s="789"/>
      <c r="AF164" s="647"/>
      <c r="AG164" s="647"/>
      <c r="AH164" s="647"/>
      <c r="AI164" s="647"/>
      <c r="AJ164" s="647"/>
      <c r="AK164" s="647"/>
      <c r="AL164" s="647"/>
      <c r="AM164" s="647"/>
      <c r="AN164" s="647"/>
      <c r="AO164" s="647"/>
      <c r="AP164" s="647"/>
      <c r="AQ164" s="647"/>
      <c r="AR164" s="647"/>
      <c r="AS164" s="647"/>
      <c r="AT164" s="647"/>
      <c r="AU164" s="647"/>
      <c r="AV164" s="647"/>
      <c r="AW164" s="647"/>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0"/>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5" t="s">
        <v>30</v>
      </c>
      <c r="H166" s="252"/>
      <c r="I166" s="252"/>
      <c r="J166" s="252"/>
      <c r="K166" s="252"/>
      <c r="L166" s="252"/>
      <c r="M166" s="252"/>
      <c r="N166" s="252"/>
      <c r="O166" s="252"/>
      <c r="P166" s="253"/>
      <c r="Q166" s="251" t="s">
        <v>399</v>
      </c>
      <c r="R166" s="252"/>
      <c r="S166" s="252"/>
      <c r="T166" s="252"/>
      <c r="U166" s="252"/>
      <c r="V166" s="252"/>
      <c r="W166" s="252"/>
      <c r="X166" s="252"/>
      <c r="Y166" s="252"/>
      <c r="Z166" s="252"/>
      <c r="AA166" s="252"/>
      <c r="AB166" s="786" t="s">
        <v>401</v>
      </c>
      <c r="AC166" s="252"/>
      <c r="AD166" s="253"/>
      <c r="AE166" s="266" t="s">
        <v>326</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4"/>
      <c r="H167" s="225"/>
      <c r="I167" s="225"/>
      <c r="J167" s="225"/>
      <c r="K167" s="225"/>
      <c r="L167" s="225"/>
      <c r="M167" s="225"/>
      <c r="N167" s="225"/>
      <c r="O167" s="225"/>
      <c r="P167" s="226"/>
      <c r="Q167" s="681"/>
      <c r="R167" s="225"/>
      <c r="S167" s="225"/>
      <c r="T167" s="225"/>
      <c r="U167" s="225"/>
      <c r="V167" s="225"/>
      <c r="W167" s="225"/>
      <c r="X167" s="225"/>
      <c r="Y167" s="225"/>
      <c r="Z167" s="225"/>
      <c r="AA167" s="225"/>
      <c r="AB167" s="787"/>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1"/>
      <c r="H168" s="647"/>
      <c r="I168" s="647"/>
      <c r="J168" s="647"/>
      <c r="K168" s="647"/>
      <c r="L168" s="647"/>
      <c r="M168" s="647"/>
      <c r="N168" s="647"/>
      <c r="O168" s="647"/>
      <c r="P168" s="648"/>
      <c r="Q168" s="789"/>
      <c r="R168" s="647"/>
      <c r="S168" s="647"/>
      <c r="T168" s="647"/>
      <c r="U168" s="647"/>
      <c r="V168" s="647"/>
      <c r="W168" s="647"/>
      <c r="X168" s="647"/>
      <c r="Y168" s="647"/>
      <c r="Z168" s="647"/>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2"/>
      <c r="H169" s="428"/>
      <c r="I169" s="428"/>
      <c r="J169" s="428"/>
      <c r="K169" s="428"/>
      <c r="L169" s="428"/>
      <c r="M169" s="428"/>
      <c r="N169" s="428"/>
      <c r="O169" s="428"/>
      <c r="P169" s="649"/>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2"/>
      <c r="H170" s="428"/>
      <c r="I170" s="428"/>
      <c r="J170" s="428"/>
      <c r="K170" s="428"/>
      <c r="L170" s="428"/>
      <c r="M170" s="428"/>
      <c r="N170" s="428"/>
      <c r="O170" s="428"/>
      <c r="P170" s="649"/>
      <c r="Q170" s="427"/>
      <c r="R170" s="428"/>
      <c r="S170" s="428"/>
      <c r="T170" s="428"/>
      <c r="U170" s="428"/>
      <c r="V170" s="428"/>
      <c r="W170" s="428"/>
      <c r="X170" s="428"/>
      <c r="Y170" s="428"/>
      <c r="Z170" s="428"/>
      <c r="AA170" s="791"/>
      <c r="AB170" s="795"/>
      <c r="AC170" s="796"/>
      <c r="AD170" s="796"/>
      <c r="AE170" s="382" t="s">
        <v>327</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2"/>
      <c r="H171" s="428"/>
      <c r="I171" s="428"/>
      <c r="J171" s="428"/>
      <c r="K171" s="428"/>
      <c r="L171" s="428"/>
      <c r="M171" s="428"/>
      <c r="N171" s="428"/>
      <c r="O171" s="428"/>
      <c r="P171" s="649"/>
      <c r="Q171" s="427"/>
      <c r="R171" s="428"/>
      <c r="S171" s="428"/>
      <c r="T171" s="428"/>
      <c r="U171" s="428"/>
      <c r="V171" s="428"/>
      <c r="W171" s="428"/>
      <c r="X171" s="428"/>
      <c r="Y171" s="428"/>
      <c r="Z171" s="428"/>
      <c r="AA171" s="791"/>
      <c r="AB171" s="795"/>
      <c r="AC171" s="796"/>
      <c r="AD171" s="796"/>
      <c r="AE171" s="789"/>
      <c r="AF171" s="647"/>
      <c r="AG171" s="647"/>
      <c r="AH171" s="647"/>
      <c r="AI171" s="647"/>
      <c r="AJ171" s="647"/>
      <c r="AK171" s="647"/>
      <c r="AL171" s="647"/>
      <c r="AM171" s="647"/>
      <c r="AN171" s="647"/>
      <c r="AO171" s="647"/>
      <c r="AP171" s="647"/>
      <c r="AQ171" s="647"/>
      <c r="AR171" s="647"/>
      <c r="AS171" s="647"/>
      <c r="AT171" s="647"/>
      <c r="AU171" s="647"/>
      <c r="AV171" s="647"/>
      <c r="AW171" s="647"/>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0"/>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5" t="s">
        <v>30</v>
      </c>
      <c r="H173" s="252"/>
      <c r="I173" s="252"/>
      <c r="J173" s="252"/>
      <c r="K173" s="252"/>
      <c r="L173" s="252"/>
      <c r="M173" s="252"/>
      <c r="N173" s="252"/>
      <c r="O173" s="252"/>
      <c r="P173" s="253"/>
      <c r="Q173" s="251" t="s">
        <v>399</v>
      </c>
      <c r="R173" s="252"/>
      <c r="S173" s="252"/>
      <c r="T173" s="252"/>
      <c r="U173" s="252"/>
      <c r="V173" s="252"/>
      <c r="W173" s="252"/>
      <c r="X173" s="252"/>
      <c r="Y173" s="252"/>
      <c r="Z173" s="252"/>
      <c r="AA173" s="252"/>
      <c r="AB173" s="786" t="s">
        <v>401</v>
      </c>
      <c r="AC173" s="252"/>
      <c r="AD173" s="253"/>
      <c r="AE173" s="266" t="s">
        <v>326</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4"/>
      <c r="H174" s="225"/>
      <c r="I174" s="225"/>
      <c r="J174" s="225"/>
      <c r="K174" s="225"/>
      <c r="L174" s="225"/>
      <c r="M174" s="225"/>
      <c r="N174" s="225"/>
      <c r="O174" s="225"/>
      <c r="P174" s="226"/>
      <c r="Q174" s="681"/>
      <c r="R174" s="225"/>
      <c r="S174" s="225"/>
      <c r="T174" s="225"/>
      <c r="U174" s="225"/>
      <c r="V174" s="225"/>
      <c r="W174" s="225"/>
      <c r="X174" s="225"/>
      <c r="Y174" s="225"/>
      <c r="Z174" s="225"/>
      <c r="AA174" s="225"/>
      <c r="AB174" s="787"/>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1"/>
      <c r="H175" s="647"/>
      <c r="I175" s="647"/>
      <c r="J175" s="647"/>
      <c r="K175" s="647"/>
      <c r="L175" s="647"/>
      <c r="M175" s="647"/>
      <c r="N175" s="647"/>
      <c r="O175" s="647"/>
      <c r="P175" s="648"/>
      <c r="Q175" s="789"/>
      <c r="R175" s="647"/>
      <c r="S175" s="647"/>
      <c r="T175" s="647"/>
      <c r="U175" s="647"/>
      <c r="V175" s="647"/>
      <c r="W175" s="647"/>
      <c r="X175" s="647"/>
      <c r="Y175" s="647"/>
      <c r="Z175" s="647"/>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2"/>
      <c r="H176" s="428"/>
      <c r="I176" s="428"/>
      <c r="J176" s="428"/>
      <c r="K176" s="428"/>
      <c r="L176" s="428"/>
      <c r="M176" s="428"/>
      <c r="N176" s="428"/>
      <c r="O176" s="428"/>
      <c r="P176" s="649"/>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2"/>
      <c r="H177" s="428"/>
      <c r="I177" s="428"/>
      <c r="J177" s="428"/>
      <c r="K177" s="428"/>
      <c r="L177" s="428"/>
      <c r="M177" s="428"/>
      <c r="N177" s="428"/>
      <c r="O177" s="428"/>
      <c r="P177" s="649"/>
      <c r="Q177" s="427"/>
      <c r="R177" s="428"/>
      <c r="S177" s="428"/>
      <c r="T177" s="428"/>
      <c r="U177" s="428"/>
      <c r="V177" s="428"/>
      <c r="W177" s="428"/>
      <c r="X177" s="428"/>
      <c r="Y177" s="428"/>
      <c r="Z177" s="428"/>
      <c r="AA177" s="791"/>
      <c r="AB177" s="795"/>
      <c r="AC177" s="796"/>
      <c r="AD177" s="796"/>
      <c r="AE177" s="382" t="s">
        <v>327</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2"/>
      <c r="H178" s="428"/>
      <c r="I178" s="428"/>
      <c r="J178" s="428"/>
      <c r="K178" s="428"/>
      <c r="L178" s="428"/>
      <c r="M178" s="428"/>
      <c r="N178" s="428"/>
      <c r="O178" s="428"/>
      <c r="P178" s="649"/>
      <c r="Q178" s="427"/>
      <c r="R178" s="428"/>
      <c r="S178" s="428"/>
      <c r="T178" s="428"/>
      <c r="U178" s="428"/>
      <c r="V178" s="428"/>
      <c r="W178" s="428"/>
      <c r="X178" s="428"/>
      <c r="Y178" s="428"/>
      <c r="Z178" s="428"/>
      <c r="AA178" s="791"/>
      <c r="AB178" s="795"/>
      <c r="AC178" s="796"/>
      <c r="AD178" s="796"/>
      <c r="AE178" s="789"/>
      <c r="AF178" s="647"/>
      <c r="AG178" s="647"/>
      <c r="AH178" s="647"/>
      <c r="AI178" s="647"/>
      <c r="AJ178" s="647"/>
      <c r="AK178" s="647"/>
      <c r="AL178" s="647"/>
      <c r="AM178" s="647"/>
      <c r="AN178" s="647"/>
      <c r="AO178" s="647"/>
      <c r="AP178" s="647"/>
      <c r="AQ178" s="647"/>
      <c r="AR178" s="647"/>
      <c r="AS178" s="647"/>
      <c r="AT178" s="647"/>
      <c r="AU178" s="647"/>
      <c r="AV178" s="647"/>
      <c r="AW178" s="647"/>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0"/>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5" t="s">
        <v>30</v>
      </c>
      <c r="H180" s="252"/>
      <c r="I180" s="252"/>
      <c r="J180" s="252"/>
      <c r="K180" s="252"/>
      <c r="L180" s="252"/>
      <c r="M180" s="252"/>
      <c r="N180" s="252"/>
      <c r="O180" s="252"/>
      <c r="P180" s="253"/>
      <c r="Q180" s="251" t="s">
        <v>399</v>
      </c>
      <c r="R180" s="252"/>
      <c r="S180" s="252"/>
      <c r="T180" s="252"/>
      <c r="U180" s="252"/>
      <c r="V180" s="252"/>
      <c r="W180" s="252"/>
      <c r="X180" s="252"/>
      <c r="Y180" s="252"/>
      <c r="Z180" s="252"/>
      <c r="AA180" s="252"/>
      <c r="AB180" s="786" t="s">
        <v>401</v>
      </c>
      <c r="AC180" s="252"/>
      <c r="AD180" s="253"/>
      <c r="AE180" s="266" t="s">
        <v>326</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4"/>
      <c r="H181" s="225"/>
      <c r="I181" s="225"/>
      <c r="J181" s="225"/>
      <c r="K181" s="225"/>
      <c r="L181" s="225"/>
      <c r="M181" s="225"/>
      <c r="N181" s="225"/>
      <c r="O181" s="225"/>
      <c r="P181" s="226"/>
      <c r="Q181" s="681"/>
      <c r="R181" s="225"/>
      <c r="S181" s="225"/>
      <c r="T181" s="225"/>
      <c r="U181" s="225"/>
      <c r="V181" s="225"/>
      <c r="W181" s="225"/>
      <c r="X181" s="225"/>
      <c r="Y181" s="225"/>
      <c r="Z181" s="225"/>
      <c r="AA181" s="225"/>
      <c r="AB181" s="787"/>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1"/>
      <c r="H182" s="647"/>
      <c r="I182" s="647"/>
      <c r="J182" s="647"/>
      <c r="K182" s="647"/>
      <c r="L182" s="647"/>
      <c r="M182" s="647"/>
      <c r="N182" s="647"/>
      <c r="O182" s="647"/>
      <c r="P182" s="648"/>
      <c r="Q182" s="789"/>
      <c r="R182" s="647"/>
      <c r="S182" s="647"/>
      <c r="T182" s="647"/>
      <c r="U182" s="647"/>
      <c r="V182" s="647"/>
      <c r="W182" s="647"/>
      <c r="X182" s="647"/>
      <c r="Y182" s="647"/>
      <c r="Z182" s="647"/>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2"/>
      <c r="H183" s="428"/>
      <c r="I183" s="428"/>
      <c r="J183" s="428"/>
      <c r="K183" s="428"/>
      <c r="L183" s="428"/>
      <c r="M183" s="428"/>
      <c r="N183" s="428"/>
      <c r="O183" s="428"/>
      <c r="P183" s="649"/>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2"/>
      <c r="H184" s="428"/>
      <c r="I184" s="428"/>
      <c r="J184" s="428"/>
      <c r="K184" s="428"/>
      <c r="L184" s="428"/>
      <c r="M184" s="428"/>
      <c r="N184" s="428"/>
      <c r="O184" s="428"/>
      <c r="P184" s="649"/>
      <c r="Q184" s="427"/>
      <c r="R184" s="428"/>
      <c r="S184" s="428"/>
      <c r="T184" s="428"/>
      <c r="U184" s="428"/>
      <c r="V184" s="428"/>
      <c r="W184" s="428"/>
      <c r="X184" s="428"/>
      <c r="Y184" s="428"/>
      <c r="Z184" s="428"/>
      <c r="AA184" s="791"/>
      <c r="AB184" s="795"/>
      <c r="AC184" s="796"/>
      <c r="AD184" s="796"/>
      <c r="AE184" s="384" t="s">
        <v>327</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2"/>
      <c r="H185" s="428"/>
      <c r="I185" s="428"/>
      <c r="J185" s="428"/>
      <c r="K185" s="428"/>
      <c r="L185" s="428"/>
      <c r="M185" s="428"/>
      <c r="N185" s="428"/>
      <c r="O185" s="428"/>
      <c r="P185" s="649"/>
      <c r="Q185" s="427"/>
      <c r="R185" s="428"/>
      <c r="S185" s="428"/>
      <c r="T185" s="428"/>
      <c r="U185" s="428"/>
      <c r="V185" s="428"/>
      <c r="W185" s="428"/>
      <c r="X185" s="428"/>
      <c r="Y185" s="428"/>
      <c r="Z185" s="428"/>
      <c r="AA185" s="791"/>
      <c r="AB185" s="795"/>
      <c r="AC185" s="796"/>
      <c r="AD185" s="796"/>
      <c r="AE185" s="789"/>
      <c r="AF185" s="647"/>
      <c r="AG185" s="647"/>
      <c r="AH185" s="647"/>
      <c r="AI185" s="647"/>
      <c r="AJ185" s="647"/>
      <c r="AK185" s="647"/>
      <c r="AL185" s="647"/>
      <c r="AM185" s="647"/>
      <c r="AN185" s="647"/>
      <c r="AO185" s="647"/>
      <c r="AP185" s="647"/>
      <c r="AQ185" s="647"/>
      <c r="AR185" s="647"/>
      <c r="AS185" s="647"/>
      <c r="AT185" s="647"/>
      <c r="AU185" s="647"/>
      <c r="AV185" s="647"/>
      <c r="AW185" s="647"/>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0"/>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68"/>
      <c r="B187" s="869"/>
      <c r="C187" s="873"/>
      <c r="D187" s="869"/>
      <c r="E187" s="386" t="s">
        <v>363</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68"/>
      <c r="B188" s="869"/>
      <c r="C188" s="873"/>
      <c r="D188" s="869"/>
      <c r="E188" s="789" t="s">
        <v>664</v>
      </c>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0"/>
      <c r="AY188">
        <f>$AY$187</f>
        <v>1</v>
      </c>
    </row>
    <row r="189" spans="1:51" ht="24.75"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68"/>
      <c r="B190" s="869"/>
      <c r="C190" s="873"/>
      <c r="D190" s="869"/>
      <c r="E190" s="366" t="s">
        <v>344</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342</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300</v>
      </c>
      <c r="F192" s="877"/>
      <c r="G192" s="783" t="s">
        <v>320</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43</v>
      </c>
      <c r="AC192" s="243"/>
      <c r="AD192" s="244"/>
      <c r="AE192" s="251" t="s">
        <v>418</v>
      </c>
      <c r="AF192" s="252"/>
      <c r="AG192" s="252"/>
      <c r="AH192" s="253"/>
      <c r="AI192" s="251" t="s">
        <v>78</v>
      </c>
      <c r="AJ192" s="252"/>
      <c r="AK192" s="252"/>
      <c r="AL192" s="253"/>
      <c r="AM192" s="251" t="s">
        <v>180</v>
      </c>
      <c r="AN192" s="252"/>
      <c r="AO192" s="252"/>
      <c r="AP192" s="253"/>
      <c r="AQ192" s="242" t="s">
        <v>304</v>
      </c>
      <c r="AR192" s="243"/>
      <c r="AS192" s="243"/>
      <c r="AT192" s="244"/>
      <c r="AU192" s="376" t="s">
        <v>324</v>
      </c>
      <c r="AV192" s="376"/>
      <c r="AW192" s="376"/>
      <c r="AX192" s="377"/>
      <c r="AY192">
        <f>COUNTA($G$194)</f>
        <v>0</v>
      </c>
    </row>
    <row r="193" spans="1:51" ht="18.75" hidden="1" customHeight="1" x14ac:dyDescent="0.15">
      <c r="A193" s="868"/>
      <c r="B193" s="869"/>
      <c r="C193" s="873"/>
      <c r="D193" s="869"/>
      <c r="E193" s="873"/>
      <c r="F193" s="878"/>
      <c r="G193" s="784"/>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305</v>
      </c>
      <c r="AT193" s="226"/>
      <c r="AU193" s="224"/>
      <c r="AV193" s="224"/>
      <c r="AW193" s="225" t="s">
        <v>282</v>
      </c>
      <c r="AX193" s="256"/>
      <c r="AY193">
        <f>$AY$192</f>
        <v>0</v>
      </c>
    </row>
    <row r="194" spans="1:51" ht="39.75" hidden="1" customHeight="1" x14ac:dyDescent="0.15">
      <c r="A194" s="868"/>
      <c r="B194" s="869"/>
      <c r="C194" s="873"/>
      <c r="D194" s="869"/>
      <c r="E194" s="873"/>
      <c r="F194" s="878"/>
      <c r="G194" s="751"/>
      <c r="H194" s="647"/>
      <c r="I194" s="647"/>
      <c r="J194" s="647"/>
      <c r="K194" s="647"/>
      <c r="L194" s="647"/>
      <c r="M194" s="647"/>
      <c r="N194" s="647"/>
      <c r="O194" s="647"/>
      <c r="P194" s="647"/>
      <c r="Q194" s="647"/>
      <c r="R194" s="647"/>
      <c r="S194" s="647"/>
      <c r="T194" s="647"/>
      <c r="U194" s="647"/>
      <c r="V194" s="647"/>
      <c r="W194" s="647"/>
      <c r="X194" s="648"/>
      <c r="Y194" s="267" t="s">
        <v>321</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0"/>
      <c r="Y195" s="200" t="s">
        <v>94</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3" t="s">
        <v>320</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43</v>
      </c>
      <c r="AC196" s="243"/>
      <c r="AD196" s="244"/>
      <c r="AE196" s="251" t="s">
        <v>418</v>
      </c>
      <c r="AF196" s="252"/>
      <c r="AG196" s="252"/>
      <c r="AH196" s="253"/>
      <c r="AI196" s="251" t="s">
        <v>78</v>
      </c>
      <c r="AJ196" s="252"/>
      <c r="AK196" s="252"/>
      <c r="AL196" s="253"/>
      <c r="AM196" s="251" t="s">
        <v>180</v>
      </c>
      <c r="AN196" s="252"/>
      <c r="AO196" s="252"/>
      <c r="AP196" s="253"/>
      <c r="AQ196" s="242" t="s">
        <v>304</v>
      </c>
      <c r="AR196" s="243"/>
      <c r="AS196" s="243"/>
      <c r="AT196" s="244"/>
      <c r="AU196" s="376" t="s">
        <v>324</v>
      </c>
      <c r="AV196" s="376"/>
      <c r="AW196" s="376"/>
      <c r="AX196" s="377"/>
      <c r="AY196">
        <f>COUNTA($G$198)</f>
        <v>0</v>
      </c>
    </row>
    <row r="197" spans="1:51" ht="18.75" hidden="1" customHeight="1" x14ac:dyDescent="0.15">
      <c r="A197" s="868"/>
      <c r="B197" s="869"/>
      <c r="C197" s="873"/>
      <c r="D197" s="869"/>
      <c r="E197" s="873"/>
      <c r="F197" s="878"/>
      <c r="G197" s="784"/>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305</v>
      </c>
      <c r="AT197" s="226"/>
      <c r="AU197" s="224"/>
      <c r="AV197" s="224"/>
      <c r="AW197" s="225" t="s">
        <v>282</v>
      </c>
      <c r="AX197" s="256"/>
      <c r="AY197">
        <f>$AY$196</f>
        <v>0</v>
      </c>
    </row>
    <row r="198" spans="1:51" ht="39.75" hidden="1" customHeight="1" x14ac:dyDescent="0.15">
      <c r="A198" s="868"/>
      <c r="B198" s="869"/>
      <c r="C198" s="873"/>
      <c r="D198" s="869"/>
      <c r="E198" s="873"/>
      <c r="F198" s="878"/>
      <c r="G198" s="751"/>
      <c r="H198" s="647"/>
      <c r="I198" s="647"/>
      <c r="J198" s="647"/>
      <c r="K198" s="647"/>
      <c r="L198" s="647"/>
      <c r="M198" s="647"/>
      <c r="N198" s="647"/>
      <c r="O198" s="647"/>
      <c r="P198" s="647"/>
      <c r="Q198" s="647"/>
      <c r="R198" s="647"/>
      <c r="S198" s="647"/>
      <c r="T198" s="647"/>
      <c r="U198" s="647"/>
      <c r="V198" s="647"/>
      <c r="W198" s="647"/>
      <c r="X198" s="648"/>
      <c r="Y198" s="267" t="s">
        <v>321</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0"/>
      <c r="Y199" s="200" t="s">
        <v>94</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3" t="s">
        <v>320</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43</v>
      </c>
      <c r="AC200" s="243"/>
      <c r="AD200" s="244"/>
      <c r="AE200" s="251" t="s">
        <v>418</v>
      </c>
      <c r="AF200" s="252"/>
      <c r="AG200" s="252"/>
      <c r="AH200" s="253"/>
      <c r="AI200" s="251" t="s">
        <v>78</v>
      </c>
      <c r="AJ200" s="252"/>
      <c r="AK200" s="252"/>
      <c r="AL200" s="253"/>
      <c r="AM200" s="251" t="s">
        <v>180</v>
      </c>
      <c r="AN200" s="252"/>
      <c r="AO200" s="252"/>
      <c r="AP200" s="253"/>
      <c r="AQ200" s="242" t="s">
        <v>304</v>
      </c>
      <c r="AR200" s="243"/>
      <c r="AS200" s="243"/>
      <c r="AT200" s="244"/>
      <c r="AU200" s="376" t="s">
        <v>324</v>
      </c>
      <c r="AV200" s="376"/>
      <c r="AW200" s="376"/>
      <c r="AX200" s="377"/>
      <c r="AY200">
        <f>COUNTA($G$202)</f>
        <v>0</v>
      </c>
    </row>
    <row r="201" spans="1:51" ht="18.75" hidden="1" customHeight="1" x14ac:dyDescent="0.15">
      <c r="A201" s="868"/>
      <c r="B201" s="869"/>
      <c r="C201" s="873"/>
      <c r="D201" s="869"/>
      <c r="E201" s="873"/>
      <c r="F201" s="878"/>
      <c r="G201" s="784"/>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305</v>
      </c>
      <c r="AT201" s="226"/>
      <c r="AU201" s="224"/>
      <c r="AV201" s="224"/>
      <c r="AW201" s="225" t="s">
        <v>282</v>
      </c>
      <c r="AX201" s="256"/>
      <c r="AY201">
        <f>$AY$200</f>
        <v>0</v>
      </c>
    </row>
    <row r="202" spans="1:51" ht="39.75" hidden="1" customHeight="1" x14ac:dyDescent="0.15">
      <c r="A202" s="868"/>
      <c r="B202" s="869"/>
      <c r="C202" s="873"/>
      <c r="D202" s="869"/>
      <c r="E202" s="873"/>
      <c r="F202" s="878"/>
      <c r="G202" s="751"/>
      <c r="H202" s="647"/>
      <c r="I202" s="647"/>
      <c r="J202" s="647"/>
      <c r="K202" s="647"/>
      <c r="L202" s="647"/>
      <c r="M202" s="647"/>
      <c r="N202" s="647"/>
      <c r="O202" s="647"/>
      <c r="P202" s="647"/>
      <c r="Q202" s="647"/>
      <c r="R202" s="647"/>
      <c r="S202" s="647"/>
      <c r="T202" s="647"/>
      <c r="U202" s="647"/>
      <c r="V202" s="647"/>
      <c r="W202" s="647"/>
      <c r="X202" s="648"/>
      <c r="Y202" s="267" t="s">
        <v>321</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0"/>
      <c r="Y203" s="200" t="s">
        <v>94</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3" t="s">
        <v>320</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43</v>
      </c>
      <c r="AC204" s="243"/>
      <c r="AD204" s="244"/>
      <c r="AE204" s="251" t="s">
        <v>418</v>
      </c>
      <c r="AF204" s="252"/>
      <c r="AG204" s="252"/>
      <c r="AH204" s="253"/>
      <c r="AI204" s="251" t="s">
        <v>78</v>
      </c>
      <c r="AJ204" s="252"/>
      <c r="AK204" s="252"/>
      <c r="AL204" s="253"/>
      <c r="AM204" s="251" t="s">
        <v>180</v>
      </c>
      <c r="AN204" s="252"/>
      <c r="AO204" s="252"/>
      <c r="AP204" s="253"/>
      <c r="AQ204" s="242" t="s">
        <v>304</v>
      </c>
      <c r="AR204" s="243"/>
      <c r="AS204" s="243"/>
      <c r="AT204" s="244"/>
      <c r="AU204" s="376" t="s">
        <v>324</v>
      </c>
      <c r="AV204" s="376"/>
      <c r="AW204" s="376"/>
      <c r="AX204" s="377"/>
      <c r="AY204">
        <f>COUNTA($G$206)</f>
        <v>0</v>
      </c>
    </row>
    <row r="205" spans="1:51" ht="18.75" hidden="1" customHeight="1" x14ac:dyDescent="0.15">
      <c r="A205" s="868"/>
      <c r="B205" s="869"/>
      <c r="C205" s="873"/>
      <c r="D205" s="869"/>
      <c r="E205" s="873"/>
      <c r="F205" s="878"/>
      <c r="G205" s="784"/>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305</v>
      </c>
      <c r="AT205" s="226"/>
      <c r="AU205" s="224"/>
      <c r="AV205" s="224"/>
      <c r="AW205" s="225" t="s">
        <v>282</v>
      </c>
      <c r="AX205" s="256"/>
      <c r="AY205">
        <f>$AY$204</f>
        <v>0</v>
      </c>
    </row>
    <row r="206" spans="1:51" ht="39.75" hidden="1" customHeight="1" x14ac:dyDescent="0.15">
      <c r="A206" s="868"/>
      <c r="B206" s="869"/>
      <c r="C206" s="873"/>
      <c r="D206" s="869"/>
      <c r="E206" s="873"/>
      <c r="F206" s="878"/>
      <c r="G206" s="751"/>
      <c r="H206" s="647"/>
      <c r="I206" s="647"/>
      <c r="J206" s="647"/>
      <c r="K206" s="647"/>
      <c r="L206" s="647"/>
      <c r="M206" s="647"/>
      <c r="N206" s="647"/>
      <c r="O206" s="647"/>
      <c r="P206" s="647"/>
      <c r="Q206" s="647"/>
      <c r="R206" s="647"/>
      <c r="S206" s="647"/>
      <c r="T206" s="647"/>
      <c r="U206" s="647"/>
      <c r="V206" s="647"/>
      <c r="W206" s="647"/>
      <c r="X206" s="648"/>
      <c r="Y206" s="267" t="s">
        <v>321</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0"/>
      <c r="Y207" s="200" t="s">
        <v>94</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3" t="s">
        <v>320</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43</v>
      </c>
      <c r="AC208" s="243"/>
      <c r="AD208" s="244"/>
      <c r="AE208" s="251" t="s">
        <v>418</v>
      </c>
      <c r="AF208" s="252"/>
      <c r="AG208" s="252"/>
      <c r="AH208" s="253"/>
      <c r="AI208" s="251" t="s">
        <v>78</v>
      </c>
      <c r="AJ208" s="252"/>
      <c r="AK208" s="252"/>
      <c r="AL208" s="253"/>
      <c r="AM208" s="251" t="s">
        <v>180</v>
      </c>
      <c r="AN208" s="252"/>
      <c r="AO208" s="252"/>
      <c r="AP208" s="253"/>
      <c r="AQ208" s="242" t="s">
        <v>304</v>
      </c>
      <c r="AR208" s="243"/>
      <c r="AS208" s="243"/>
      <c r="AT208" s="244"/>
      <c r="AU208" s="376" t="s">
        <v>324</v>
      </c>
      <c r="AV208" s="376"/>
      <c r="AW208" s="376"/>
      <c r="AX208" s="377"/>
      <c r="AY208">
        <f>COUNTA($G$210)</f>
        <v>0</v>
      </c>
    </row>
    <row r="209" spans="1:51" ht="18.75" hidden="1" customHeight="1" x14ac:dyDescent="0.15">
      <c r="A209" s="868"/>
      <c r="B209" s="869"/>
      <c r="C209" s="873"/>
      <c r="D209" s="869"/>
      <c r="E209" s="873"/>
      <c r="F209" s="878"/>
      <c r="G209" s="784"/>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305</v>
      </c>
      <c r="AT209" s="226"/>
      <c r="AU209" s="224"/>
      <c r="AV209" s="224"/>
      <c r="AW209" s="225" t="s">
        <v>282</v>
      </c>
      <c r="AX209" s="256"/>
      <c r="AY209">
        <f>$AY$208</f>
        <v>0</v>
      </c>
    </row>
    <row r="210" spans="1:51" ht="39.75" hidden="1" customHeight="1" x14ac:dyDescent="0.15">
      <c r="A210" s="868"/>
      <c r="B210" s="869"/>
      <c r="C210" s="873"/>
      <c r="D210" s="869"/>
      <c r="E210" s="873"/>
      <c r="F210" s="878"/>
      <c r="G210" s="751"/>
      <c r="H210" s="647"/>
      <c r="I210" s="647"/>
      <c r="J210" s="647"/>
      <c r="K210" s="647"/>
      <c r="L210" s="647"/>
      <c r="M210" s="647"/>
      <c r="N210" s="647"/>
      <c r="O210" s="647"/>
      <c r="P210" s="647"/>
      <c r="Q210" s="647"/>
      <c r="R210" s="647"/>
      <c r="S210" s="647"/>
      <c r="T210" s="647"/>
      <c r="U210" s="647"/>
      <c r="V210" s="647"/>
      <c r="W210" s="647"/>
      <c r="X210" s="648"/>
      <c r="Y210" s="267" t="s">
        <v>321</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0"/>
      <c r="Y211" s="200" t="s">
        <v>94</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5" t="s">
        <v>30</v>
      </c>
      <c r="H212" s="252"/>
      <c r="I212" s="252"/>
      <c r="J212" s="252"/>
      <c r="K212" s="252"/>
      <c r="L212" s="252"/>
      <c r="M212" s="252"/>
      <c r="N212" s="252"/>
      <c r="O212" s="252"/>
      <c r="P212" s="253"/>
      <c r="Q212" s="251" t="s">
        <v>399</v>
      </c>
      <c r="R212" s="252"/>
      <c r="S212" s="252"/>
      <c r="T212" s="252"/>
      <c r="U212" s="252"/>
      <c r="V212" s="252"/>
      <c r="W212" s="252"/>
      <c r="X212" s="252"/>
      <c r="Y212" s="252"/>
      <c r="Z212" s="252"/>
      <c r="AA212" s="252"/>
      <c r="AB212" s="786" t="s">
        <v>401</v>
      </c>
      <c r="AC212" s="252"/>
      <c r="AD212" s="253"/>
      <c r="AE212" s="251" t="s">
        <v>326</v>
      </c>
      <c r="AF212" s="252"/>
      <c r="AG212" s="252"/>
      <c r="AH212" s="252"/>
      <c r="AI212" s="252"/>
      <c r="AJ212" s="252"/>
      <c r="AK212" s="252"/>
      <c r="AL212" s="252"/>
      <c r="AM212" s="252"/>
      <c r="AN212" s="252"/>
      <c r="AO212" s="252"/>
      <c r="AP212" s="252"/>
      <c r="AQ212" s="252"/>
      <c r="AR212" s="252"/>
      <c r="AS212" s="252"/>
      <c r="AT212" s="252"/>
      <c r="AU212" s="252"/>
      <c r="AV212" s="252"/>
      <c r="AW212" s="252"/>
      <c r="AX212" s="788"/>
      <c r="AY212">
        <f>COUNTA($G$214)</f>
        <v>0</v>
      </c>
    </row>
    <row r="213" spans="1:51" ht="22.5" hidden="1" customHeight="1" x14ac:dyDescent="0.15">
      <c r="A213" s="868"/>
      <c r="B213" s="869"/>
      <c r="C213" s="873"/>
      <c r="D213" s="869"/>
      <c r="E213" s="873"/>
      <c r="F213" s="878"/>
      <c r="G213" s="784"/>
      <c r="H213" s="225"/>
      <c r="I213" s="225"/>
      <c r="J213" s="225"/>
      <c r="K213" s="225"/>
      <c r="L213" s="225"/>
      <c r="M213" s="225"/>
      <c r="N213" s="225"/>
      <c r="O213" s="225"/>
      <c r="P213" s="226"/>
      <c r="Q213" s="681"/>
      <c r="R213" s="225"/>
      <c r="S213" s="225"/>
      <c r="T213" s="225"/>
      <c r="U213" s="225"/>
      <c r="V213" s="225"/>
      <c r="W213" s="225"/>
      <c r="X213" s="225"/>
      <c r="Y213" s="225"/>
      <c r="Z213" s="225"/>
      <c r="AA213" s="225"/>
      <c r="AB213" s="787"/>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1"/>
      <c r="H214" s="647"/>
      <c r="I214" s="647"/>
      <c r="J214" s="647"/>
      <c r="K214" s="647"/>
      <c r="L214" s="647"/>
      <c r="M214" s="647"/>
      <c r="N214" s="647"/>
      <c r="O214" s="647"/>
      <c r="P214" s="648"/>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2"/>
      <c r="H215" s="428"/>
      <c r="I215" s="428"/>
      <c r="J215" s="428"/>
      <c r="K215" s="428"/>
      <c r="L215" s="428"/>
      <c r="M215" s="428"/>
      <c r="N215" s="428"/>
      <c r="O215" s="428"/>
      <c r="P215" s="649"/>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2"/>
      <c r="H216" s="428"/>
      <c r="I216" s="428"/>
      <c r="J216" s="428"/>
      <c r="K216" s="428"/>
      <c r="L216" s="428"/>
      <c r="M216" s="428"/>
      <c r="N216" s="428"/>
      <c r="O216" s="428"/>
      <c r="P216" s="649"/>
      <c r="Q216" s="807"/>
      <c r="R216" s="808"/>
      <c r="S216" s="808"/>
      <c r="T216" s="808"/>
      <c r="U216" s="808"/>
      <c r="V216" s="808"/>
      <c r="W216" s="808"/>
      <c r="X216" s="808"/>
      <c r="Y216" s="808"/>
      <c r="Z216" s="808"/>
      <c r="AA216" s="809"/>
      <c r="AB216" s="795"/>
      <c r="AC216" s="796"/>
      <c r="AD216" s="796"/>
      <c r="AE216" s="382" t="s">
        <v>327</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2"/>
      <c r="H217" s="428"/>
      <c r="I217" s="428"/>
      <c r="J217" s="428"/>
      <c r="K217" s="428"/>
      <c r="L217" s="428"/>
      <c r="M217" s="428"/>
      <c r="N217" s="428"/>
      <c r="O217" s="428"/>
      <c r="P217" s="649"/>
      <c r="Q217" s="807"/>
      <c r="R217" s="808"/>
      <c r="S217" s="808"/>
      <c r="T217" s="808"/>
      <c r="U217" s="808"/>
      <c r="V217" s="808"/>
      <c r="W217" s="808"/>
      <c r="X217" s="808"/>
      <c r="Y217" s="808"/>
      <c r="Z217" s="808"/>
      <c r="AA217" s="809"/>
      <c r="AB217" s="795"/>
      <c r="AC217" s="796"/>
      <c r="AD217" s="796"/>
      <c r="AE217" s="789"/>
      <c r="AF217" s="647"/>
      <c r="AG217" s="647"/>
      <c r="AH217" s="647"/>
      <c r="AI217" s="647"/>
      <c r="AJ217" s="647"/>
      <c r="AK217" s="647"/>
      <c r="AL217" s="647"/>
      <c r="AM217" s="647"/>
      <c r="AN217" s="647"/>
      <c r="AO217" s="647"/>
      <c r="AP217" s="647"/>
      <c r="AQ217" s="647"/>
      <c r="AR217" s="647"/>
      <c r="AS217" s="647"/>
      <c r="AT217" s="647"/>
      <c r="AU217" s="647"/>
      <c r="AV217" s="647"/>
      <c r="AW217" s="647"/>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0"/>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5" t="s">
        <v>30</v>
      </c>
      <c r="H219" s="252"/>
      <c r="I219" s="252"/>
      <c r="J219" s="252"/>
      <c r="K219" s="252"/>
      <c r="L219" s="252"/>
      <c r="M219" s="252"/>
      <c r="N219" s="252"/>
      <c r="O219" s="252"/>
      <c r="P219" s="253"/>
      <c r="Q219" s="251" t="s">
        <v>399</v>
      </c>
      <c r="R219" s="252"/>
      <c r="S219" s="252"/>
      <c r="T219" s="252"/>
      <c r="U219" s="252"/>
      <c r="V219" s="252"/>
      <c r="W219" s="252"/>
      <c r="X219" s="252"/>
      <c r="Y219" s="252"/>
      <c r="Z219" s="252"/>
      <c r="AA219" s="252"/>
      <c r="AB219" s="786" t="s">
        <v>401</v>
      </c>
      <c r="AC219" s="252"/>
      <c r="AD219" s="253"/>
      <c r="AE219" s="266" t="s">
        <v>326</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4"/>
      <c r="H220" s="225"/>
      <c r="I220" s="225"/>
      <c r="J220" s="225"/>
      <c r="K220" s="225"/>
      <c r="L220" s="225"/>
      <c r="M220" s="225"/>
      <c r="N220" s="225"/>
      <c r="O220" s="225"/>
      <c r="P220" s="226"/>
      <c r="Q220" s="681"/>
      <c r="R220" s="225"/>
      <c r="S220" s="225"/>
      <c r="T220" s="225"/>
      <c r="U220" s="225"/>
      <c r="V220" s="225"/>
      <c r="W220" s="225"/>
      <c r="X220" s="225"/>
      <c r="Y220" s="225"/>
      <c r="Z220" s="225"/>
      <c r="AA220" s="225"/>
      <c r="AB220" s="787"/>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1"/>
      <c r="H221" s="647"/>
      <c r="I221" s="647"/>
      <c r="J221" s="647"/>
      <c r="K221" s="647"/>
      <c r="L221" s="647"/>
      <c r="M221" s="647"/>
      <c r="N221" s="647"/>
      <c r="O221" s="647"/>
      <c r="P221" s="648"/>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2"/>
      <c r="H222" s="428"/>
      <c r="I222" s="428"/>
      <c r="J222" s="428"/>
      <c r="K222" s="428"/>
      <c r="L222" s="428"/>
      <c r="M222" s="428"/>
      <c r="N222" s="428"/>
      <c r="O222" s="428"/>
      <c r="P222" s="649"/>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2"/>
      <c r="H223" s="428"/>
      <c r="I223" s="428"/>
      <c r="J223" s="428"/>
      <c r="K223" s="428"/>
      <c r="L223" s="428"/>
      <c r="M223" s="428"/>
      <c r="N223" s="428"/>
      <c r="O223" s="428"/>
      <c r="P223" s="649"/>
      <c r="Q223" s="807"/>
      <c r="R223" s="808"/>
      <c r="S223" s="808"/>
      <c r="T223" s="808"/>
      <c r="U223" s="808"/>
      <c r="V223" s="808"/>
      <c r="W223" s="808"/>
      <c r="X223" s="808"/>
      <c r="Y223" s="808"/>
      <c r="Z223" s="808"/>
      <c r="AA223" s="809"/>
      <c r="AB223" s="795"/>
      <c r="AC223" s="796"/>
      <c r="AD223" s="796"/>
      <c r="AE223" s="382" t="s">
        <v>327</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2"/>
      <c r="H224" s="428"/>
      <c r="I224" s="428"/>
      <c r="J224" s="428"/>
      <c r="K224" s="428"/>
      <c r="L224" s="428"/>
      <c r="M224" s="428"/>
      <c r="N224" s="428"/>
      <c r="O224" s="428"/>
      <c r="P224" s="649"/>
      <c r="Q224" s="807"/>
      <c r="R224" s="808"/>
      <c r="S224" s="808"/>
      <c r="T224" s="808"/>
      <c r="U224" s="808"/>
      <c r="V224" s="808"/>
      <c r="W224" s="808"/>
      <c r="X224" s="808"/>
      <c r="Y224" s="808"/>
      <c r="Z224" s="808"/>
      <c r="AA224" s="809"/>
      <c r="AB224" s="795"/>
      <c r="AC224" s="796"/>
      <c r="AD224" s="796"/>
      <c r="AE224" s="789"/>
      <c r="AF224" s="647"/>
      <c r="AG224" s="647"/>
      <c r="AH224" s="647"/>
      <c r="AI224" s="647"/>
      <c r="AJ224" s="647"/>
      <c r="AK224" s="647"/>
      <c r="AL224" s="647"/>
      <c r="AM224" s="647"/>
      <c r="AN224" s="647"/>
      <c r="AO224" s="647"/>
      <c r="AP224" s="647"/>
      <c r="AQ224" s="647"/>
      <c r="AR224" s="647"/>
      <c r="AS224" s="647"/>
      <c r="AT224" s="647"/>
      <c r="AU224" s="647"/>
      <c r="AV224" s="647"/>
      <c r="AW224" s="647"/>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0"/>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5" t="s">
        <v>30</v>
      </c>
      <c r="H226" s="252"/>
      <c r="I226" s="252"/>
      <c r="J226" s="252"/>
      <c r="K226" s="252"/>
      <c r="L226" s="252"/>
      <c r="M226" s="252"/>
      <c r="N226" s="252"/>
      <c r="O226" s="252"/>
      <c r="P226" s="253"/>
      <c r="Q226" s="251" t="s">
        <v>399</v>
      </c>
      <c r="R226" s="252"/>
      <c r="S226" s="252"/>
      <c r="T226" s="252"/>
      <c r="U226" s="252"/>
      <c r="V226" s="252"/>
      <c r="W226" s="252"/>
      <c r="X226" s="252"/>
      <c r="Y226" s="252"/>
      <c r="Z226" s="252"/>
      <c r="AA226" s="252"/>
      <c r="AB226" s="786" t="s">
        <v>401</v>
      </c>
      <c r="AC226" s="252"/>
      <c r="AD226" s="253"/>
      <c r="AE226" s="266" t="s">
        <v>326</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4"/>
      <c r="H227" s="225"/>
      <c r="I227" s="225"/>
      <c r="J227" s="225"/>
      <c r="K227" s="225"/>
      <c r="L227" s="225"/>
      <c r="M227" s="225"/>
      <c r="N227" s="225"/>
      <c r="O227" s="225"/>
      <c r="P227" s="226"/>
      <c r="Q227" s="681"/>
      <c r="R227" s="225"/>
      <c r="S227" s="225"/>
      <c r="T227" s="225"/>
      <c r="U227" s="225"/>
      <c r="V227" s="225"/>
      <c r="W227" s="225"/>
      <c r="X227" s="225"/>
      <c r="Y227" s="225"/>
      <c r="Z227" s="225"/>
      <c r="AA227" s="225"/>
      <c r="AB227" s="787"/>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1"/>
      <c r="H228" s="647"/>
      <c r="I228" s="647"/>
      <c r="J228" s="647"/>
      <c r="K228" s="647"/>
      <c r="L228" s="647"/>
      <c r="M228" s="647"/>
      <c r="N228" s="647"/>
      <c r="O228" s="647"/>
      <c r="P228" s="648"/>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2"/>
      <c r="H229" s="428"/>
      <c r="I229" s="428"/>
      <c r="J229" s="428"/>
      <c r="K229" s="428"/>
      <c r="L229" s="428"/>
      <c r="M229" s="428"/>
      <c r="N229" s="428"/>
      <c r="O229" s="428"/>
      <c r="P229" s="649"/>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2"/>
      <c r="H230" s="428"/>
      <c r="I230" s="428"/>
      <c r="J230" s="428"/>
      <c r="K230" s="428"/>
      <c r="L230" s="428"/>
      <c r="M230" s="428"/>
      <c r="N230" s="428"/>
      <c r="O230" s="428"/>
      <c r="P230" s="649"/>
      <c r="Q230" s="807"/>
      <c r="R230" s="808"/>
      <c r="S230" s="808"/>
      <c r="T230" s="808"/>
      <c r="U230" s="808"/>
      <c r="V230" s="808"/>
      <c r="W230" s="808"/>
      <c r="X230" s="808"/>
      <c r="Y230" s="808"/>
      <c r="Z230" s="808"/>
      <c r="AA230" s="809"/>
      <c r="AB230" s="795"/>
      <c r="AC230" s="796"/>
      <c r="AD230" s="796"/>
      <c r="AE230" s="382" t="s">
        <v>327</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2"/>
      <c r="H231" s="428"/>
      <c r="I231" s="428"/>
      <c r="J231" s="428"/>
      <c r="K231" s="428"/>
      <c r="L231" s="428"/>
      <c r="M231" s="428"/>
      <c r="N231" s="428"/>
      <c r="O231" s="428"/>
      <c r="P231" s="649"/>
      <c r="Q231" s="807"/>
      <c r="R231" s="808"/>
      <c r="S231" s="808"/>
      <c r="T231" s="808"/>
      <c r="U231" s="808"/>
      <c r="V231" s="808"/>
      <c r="W231" s="808"/>
      <c r="X231" s="808"/>
      <c r="Y231" s="808"/>
      <c r="Z231" s="808"/>
      <c r="AA231" s="809"/>
      <c r="AB231" s="795"/>
      <c r="AC231" s="796"/>
      <c r="AD231" s="796"/>
      <c r="AE231" s="789"/>
      <c r="AF231" s="647"/>
      <c r="AG231" s="647"/>
      <c r="AH231" s="647"/>
      <c r="AI231" s="647"/>
      <c r="AJ231" s="647"/>
      <c r="AK231" s="647"/>
      <c r="AL231" s="647"/>
      <c r="AM231" s="647"/>
      <c r="AN231" s="647"/>
      <c r="AO231" s="647"/>
      <c r="AP231" s="647"/>
      <c r="AQ231" s="647"/>
      <c r="AR231" s="647"/>
      <c r="AS231" s="647"/>
      <c r="AT231" s="647"/>
      <c r="AU231" s="647"/>
      <c r="AV231" s="647"/>
      <c r="AW231" s="647"/>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0"/>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5" t="s">
        <v>30</v>
      </c>
      <c r="H233" s="252"/>
      <c r="I233" s="252"/>
      <c r="J233" s="252"/>
      <c r="K233" s="252"/>
      <c r="L233" s="252"/>
      <c r="M233" s="252"/>
      <c r="N233" s="252"/>
      <c r="O233" s="252"/>
      <c r="P233" s="253"/>
      <c r="Q233" s="251" t="s">
        <v>399</v>
      </c>
      <c r="R233" s="252"/>
      <c r="S233" s="252"/>
      <c r="T233" s="252"/>
      <c r="U233" s="252"/>
      <c r="V233" s="252"/>
      <c r="W233" s="252"/>
      <c r="X233" s="252"/>
      <c r="Y233" s="252"/>
      <c r="Z233" s="252"/>
      <c r="AA233" s="252"/>
      <c r="AB233" s="786" t="s">
        <v>401</v>
      </c>
      <c r="AC233" s="252"/>
      <c r="AD233" s="253"/>
      <c r="AE233" s="266" t="s">
        <v>326</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4"/>
      <c r="H234" s="225"/>
      <c r="I234" s="225"/>
      <c r="J234" s="225"/>
      <c r="K234" s="225"/>
      <c r="L234" s="225"/>
      <c r="M234" s="225"/>
      <c r="N234" s="225"/>
      <c r="O234" s="225"/>
      <c r="P234" s="226"/>
      <c r="Q234" s="681"/>
      <c r="R234" s="225"/>
      <c r="S234" s="225"/>
      <c r="T234" s="225"/>
      <c r="U234" s="225"/>
      <c r="V234" s="225"/>
      <c r="W234" s="225"/>
      <c r="X234" s="225"/>
      <c r="Y234" s="225"/>
      <c r="Z234" s="225"/>
      <c r="AA234" s="225"/>
      <c r="AB234" s="787"/>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1"/>
      <c r="H235" s="647"/>
      <c r="I235" s="647"/>
      <c r="J235" s="647"/>
      <c r="K235" s="647"/>
      <c r="L235" s="647"/>
      <c r="M235" s="647"/>
      <c r="N235" s="647"/>
      <c r="O235" s="647"/>
      <c r="P235" s="648"/>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2"/>
      <c r="H236" s="428"/>
      <c r="I236" s="428"/>
      <c r="J236" s="428"/>
      <c r="K236" s="428"/>
      <c r="L236" s="428"/>
      <c r="M236" s="428"/>
      <c r="N236" s="428"/>
      <c r="O236" s="428"/>
      <c r="P236" s="649"/>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2"/>
      <c r="H237" s="428"/>
      <c r="I237" s="428"/>
      <c r="J237" s="428"/>
      <c r="K237" s="428"/>
      <c r="L237" s="428"/>
      <c r="M237" s="428"/>
      <c r="N237" s="428"/>
      <c r="O237" s="428"/>
      <c r="P237" s="649"/>
      <c r="Q237" s="807"/>
      <c r="R237" s="808"/>
      <c r="S237" s="808"/>
      <c r="T237" s="808"/>
      <c r="U237" s="808"/>
      <c r="V237" s="808"/>
      <c r="W237" s="808"/>
      <c r="X237" s="808"/>
      <c r="Y237" s="808"/>
      <c r="Z237" s="808"/>
      <c r="AA237" s="809"/>
      <c r="AB237" s="795"/>
      <c r="AC237" s="796"/>
      <c r="AD237" s="796"/>
      <c r="AE237" s="382" t="s">
        <v>327</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2"/>
      <c r="H238" s="428"/>
      <c r="I238" s="428"/>
      <c r="J238" s="428"/>
      <c r="K238" s="428"/>
      <c r="L238" s="428"/>
      <c r="M238" s="428"/>
      <c r="N238" s="428"/>
      <c r="O238" s="428"/>
      <c r="P238" s="649"/>
      <c r="Q238" s="807"/>
      <c r="R238" s="808"/>
      <c r="S238" s="808"/>
      <c r="T238" s="808"/>
      <c r="U238" s="808"/>
      <c r="V238" s="808"/>
      <c r="W238" s="808"/>
      <c r="X238" s="808"/>
      <c r="Y238" s="808"/>
      <c r="Z238" s="808"/>
      <c r="AA238" s="809"/>
      <c r="AB238" s="795"/>
      <c r="AC238" s="796"/>
      <c r="AD238" s="796"/>
      <c r="AE238" s="789"/>
      <c r="AF238" s="647"/>
      <c r="AG238" s="647"/>
      <c r="AH238" s="647"/>
      <c r="AI238" s="647"/>
      <c r="AJ238" s="647"/>
      <c r="AK238" s="647"/>
      <c r="AL238" s="647"/>
      <c r="AM238" s="647"/>
      <c r="AN238" s="647"/>
      <c r="AO238" s="647"/>
      <c r="AP238" s="647"/>
      <c r="AQ238" s="647"/>
      <c r="AR238" s="647"/>
      <c r="AS238" s="647"/>
      <c r="AT238" s="647"/>
      <c r="AU238" s="647"/>
      <c r="AV238" s="647"/>
      <c r="AW238" s="647"/>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0"/>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5" t="s">
        <v>30</v>
      </c>
      <c r="H240" s="252"/>
      <c r="I240" s="252"/>
      <c r="J240" s="252"/>
      <c r="K240" s="252"/>
      <c r="L240" s="252"/>
      <c r="M240" s="252"/>
      <c r="N240" s="252"/>
      <c r="O240" s="252"/>
      <c r="P240" s="253"/>
      <c r="Q240" s="251" t="s">
        <v>399</v>
      </c>
      <c r="R240" s="252"/>
      <c r="S240" s="252"/>
      <c r="T240" s="252"/>
      <c r="U240" s="252"/>
      <c r="V240" s="252"/>
      <c r="W240" s="252"/>
      <c r="X240" s="252"/>
      <c r="Y240" s="252"/>
      <c r="Z240" s="252"/>
      <c r="AA240" s="252"/>
      <c r="AB240" s="786" t="s">
        <v>401</v>
      </c>
      <c r="AC240" s="252"/>
      <c r="AD240" s="253"/>
      <c r="AE240" s="266" t="s">
        <v>326</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4"/>
      <c r="H241" s="225"/>
      <c r="I241" s="225"/>
      <c r="J241" s="225"/>
      <c r="K241" s="225"/>
      <c r="L241" s="225"/>
      <c r="M241" s="225"/>
      <c r="N241" s="225"/>
      <c r="O241" s="225"/>
      <c r="P241" s="226"/>
      <c r="Q241" s="681"/>
      <c r="R241" s="225"/>
      <c r="S241" s="225"/>
      <c r="T241" s="225"/>
      <c r="U241" s="225"/>
      <c r="V241" s="225"/>
      <c r="W241" s="225"/>
      <c r="X241" s="225"/>
      <c r="Y241" s="225"/>
      <c r="Z241" s="225"/>
      <c r="AA241" s="225"/>
      <c r="AB241" s="787"/>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1"/>
      <c r="H242" s="647"/>
      <c r="I242" s="647"/>
      <c r="J242" s="647"/>
      <c r="K242" s="647"/>
      <c r="L242" s="647"/>
      <c r="M242" s="647"/>
      <c r="N242" s="647"/>
      <c r="O242" s="647"/>
      <c r="P242" s="648"/>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2"/>
      <c r="H243" s="428"/>
      <c r="I243" s="428"/>
      <c r="J243" s="428"/>
      <c r="K243" s="428"/>
      <c r="L243" s="428"/>
      <c r="M243" s="428"/>
      <c r="N243" s="428"/>
      <c r="O243" s="428"/>
      <c r="P243" s="649"/>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2"/>
      <c r="H244" s="428"/>
      <c r="I244" s="428"/>
      <c r="J244" s="428"/>
      <c r="K244" s="428"/>
      <c r="L244" s="428"/>
      <c r="M244" s="428"/>
      <c r="N244" s="428"/>
      <c r="O244" s="428"/>
      <c r="P244" s="649"/>
      <c r="Q244" s="807"/>
      <c r="R244" s="808"/>
      <c r="S244" s="808"/>
      <c r="T244" s="808"/>
      <c r="U244" s="808"/>
      <c r="V244" s="808"/>
      <c r="W244" s="808"/>
      <c r="X244" s="808"/>
      <c r="Y244" s="808"/>
      <c r="Z244" s="808"/>
      <c r="AA244" s="809"/>
      <c r="AB244" s="795"/>
      <c r="AC244" s="796"/>
      <c r="AD244" s="796"/>
      <c r="AE244" s="384" t="s">
        <v>327</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2"/>
      <c r="H245" s="428"/>
      <c r="I245" s="428"/>
      <c r="J245" s="428"/>
      <c r="K245" s="428"/>
      <c r="L245" s="428"/>
      <c r="M245" s="428"/>
      <c r="N245" s="428"/>
      <c r="O245" s="428"/>
      <c r="P245" s="649"/>
      <c r="Q245" s="807"/>
      <c r="R245" s="808"/>
      <c r="S245" s="808"/>
      <c r="T245" s="808"/>
      <c r="U245" s="808"/>
      <c r="V245" s="808"/>
      <c r="W245" s="808"/>
      <c r="X245" s="808"/>
      <c r="Y245" s="808"/>
      <c r="Z245" s="808"/>
      <c r="AA245" s="809"/>
      <c r="AB245" s="795"/>
      <c r="AC245" s="796"/>
      <c r="AD245" s="796"/>
      <c r="AE245" s="789"/>
      <c r="AF245" s="647"/>
      <c r="AG245" s="647"/>
      <c r="AH245" s="647"/>
      <c r="AI245" s="647"/>
      <c r="AJ245" s="647"/>
      <c r="AK245" s="647"/>
      <c r="AL245" s="647"/>
      <c r="AM245" s="647"/>
      <c r="AN245" s="647"/>
      <c r="AO245" s="647"/>
      <c r="AP245" s="647"/>
      <c r="AQ245" s="647"/>
      <c r="AR245" s="647"/>
      <c r="AS245" s="647"/>
      <c r="AT245" s="647"/>
      <c r="AU245" s="647"/>
      <c r="AV245" s="647"/>
      <c r="AW245" s="647"/>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0"/>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363</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789"/>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344</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342</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300</v>
      </c>
      <c r="F252" s="877"/>
      <c r="G252" s="783" t="s">
        <v>320</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43</v>
      </c>
      <c r="AC252" s="243"/>
      <c r="AD252" s="244"/>
      <c r="AE252" s="251" t="s">
        <v>418</v>
      </c>
      <c r="AF252" s="252"/>
      <c r="AG252" s="252"/>
      <c r="AH252" s="253"/>
      <c r="AI252" s="251" t="s">
        <v>78</v>
      </c>
      <c r="AJ252" s="252"/>
      <c r="AK252" s="252"/>
      <c r="AL252" s="253"/>
      <c r="AM252" s="251" t="s">
        <v>180</v>
      </c>
      <c r="AN252" s="252"/>
      <c r="AO252" s="252"/>
      <c r="AP252" s="253"/>
      <c r="AQ252" s="242" t="s">
        <v>304</v>
      </c>
      <c r="AR252" s="243"/>
      <c r="AS252" s="243"/>
      <c r="AT252" s="244"/>
      <c r="AU252" s="376" t="s">
        <v>324</v>
      </c>
      <c r="AV252" s="376"/>
      <c r="AW252" s="376"/>
      <c r="AX252" s="377"/>
      <c r="AY252">
        <f>COUNTA($G$254)</f>
        <v>0</v>
      </c>
    </row>
    <row r="253" spans="1:51" ht="18.75" hidden="1" customHeight="1" x14ac:dyDescent="0.15">
      <c r="A253" s="868"/>
      <c r="B253" s="869"/>
      <c r="C253" s="873"/>
      <c r="D253" s="869"/>
      <c r="E253" s="873"/>
      <c r="F253" s="878"/>
      <c r="G253" s="784"/>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305</v>
      </c>
      <c r="AT253" s="226"/>
      <c r="AU253" s="224"/>
      <c r="AV253" s="224"/>
      <c r="AW253" s="225" t="s">
        <v>282</v>
      </c>
      <c r="AX253" s="256"/>
      <c r="AY253">
        <f>$AY$252</f>
        <v>0</v>
      </c>
    </row>
    <row r="254" spans="1:51" ht="39.75" hidden="1" customHeight="1" x14ac:dyDescent="0.15">
      <c r="A254" s="868"/>
      <c r="B254" s="869"/>
      <c r="C254" s="873"/>
      <c r="D254" s="869"/>
      <c r="E254" s="873"/>
      <c r="F254" s="878"/>
      <c r="G254" s="751"/>
      <c r="H254" s="647"/>
      <c r="I254" s="647"/>
      <c r="J254" s="647"/>
      <c r="K254" s="647"/>
      <c r="L254" s="647"/>
      <c r="M254" s="647"/>
      <c r="N254" s="647"/>
      <c r="O254" s="647"/>
      <c r="P254" s="647"/>
      <c r="Q254" s="647"/>
      <c r="R254" s="647"/>
      <c r="S254" s="647"/>
      <c r="T254" s="647"/>
      <c r="U254" s="647"/>
      <c r="V254" s="647"/>
      <c r="W254" s="647"/>
      <c r="X254" s="648"/>
      <c r="Y254" s="267" t="s">
        <v>321</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0"/>
      <c r="Y255" s="200" t="s">
        <v>94</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3" t="s">
        <v>320</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43</v>
      </c>
      <c r="AC256" s="243"/>
      <c r="AD256" s="244"/>
      <c r="AE256" s="251" t="s">
        <v>418</v>
      </c>
      <c r="AF256" s="252"/>
      <c r="AG256" s="252"/>
      <c r="AH256" s="253"/>
      <c r="AI256" s="251" t="s">
        <v>78</v>
      </c>
      <c r="AJ256" s="252"/>
      <c r="AK256" s="252"/>
      <c r="AL256" s="253"/>
      <c r="AM256" s="251" t="s">
        <v>180</v>
      </c>
      <c r="AN256" s="252"/>
      <c r="AO256" s="252"/>
      <c r="AP256" s="253"/>
      <c r="AQ256" s="242" t="s">
        <v>304</v>
      </c>
      <c r="AR256" s="243"/>
      <c r="AS256" s="243"/>
      <c r="AT256" s="244"/>
      <c r="AU256" s="376" t="s">
        <v>324</v>
      </c>
      <c r="AV256" s="376"/>
      <c r="AW256" s="376"/>
      <c r="AX256" s="377"/>
      <c r="AY256">
        <f>COUNTA($G$258)</f>
        <v>0</v>
      </c>
    </row>
    <row r="257" spans="1:51" ht="18.75" hidden="1" customHeight="1" x14ac:dyDescent="0.15">
      <c r="A257" s="868"/>
      <c r="B257" s="869"/>
      <c r="C257" s="873"/>
      <c r="D257" s="869"/>
      <c r="E257" s="873"/>
      <c r="F257" s="878"/>
      <c r="G257" s="784"/>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305</v>
      </c>
      <c r="AT257" s="226"/>
      <c r="AU257" s="224"/>
      <c r="AV257" s="224"/>
      <c r="AW257" s="225" t="s">
        <v>282</v>
      </c>
      <c r="AX257" s="256"/>
      <c r="AY257">
        <f>$AY$256</f>
        <v>0</v>
      </c>
    </row>
    <row r="258" spans="1:51" ht="39.75" hidden="1" customHeight="1" x14ac:dyDescent="0.15">
      <c r="A258" s="868"/>
      <c r="B258" s="869"/>
      <c r="C258" s="873"/>
      <c r="D258" s="869"/>
      <c r="E258" s="873"/>
      <c r="F258" s="878"/>
      <c r="G258" s="751"/>
      <c r="H258" s="647"/>
      <c r="I258" s="647"/>
      <c r="J258" s="647"/>
      <c r="K258" s="647"/>
      <c r="L258" s="647"/>
      <c r="M258" s="647"/>
      <c r="N258" s="647"/>
      <c r="O258" s="647"/>
      <c r="P258" s="647"/>
      <c r="Q258" s="647"/>
      <c r="R258" s="647"/>
      <c r="S258" s="647"/>
      <c r="T258" s="647"/>
      <c r="U258" s="647"/>
      <c r="V258" s="647"/>
      <c r="W258" s="647"/>
      <c r="X258" s="648"/>
      <c r="Y258" s="267" t="s">
        <v>321</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0"/>
      <c r="Y259" s="200" t="s">
        <v>94</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3" t="s">
        <v>320</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43</v>
      </c>
      <c r="AC260" s="243"/>
      <c r="AD260" s="244"/>
      <c r="AE260" s="251" t="s">
        <v>418</v>
      </c>
      <c r="AF260" s="252"/>
      <c r="AG260" s="252"/>
      <c r="AH260" s="253"/>
      <c r="AI260" s="251" t="s">
        <v>78</v>
      </c>
      <c r="AJ260" s="252"/>
      <c r="AK260" s="252"/>
      <c r="AL260" s="253"/>
      <c r="AM260" s="251" t="s">
        <v>180</v>
      </c>
      <c r="AN260" s="252"/>
      <c r="AO260" s="252"/>
      <c r="AP260" s="253"/>
      <c r="AQ260" s="242" t="s">
        <v>304</v>
      </c>
      <c r="AR260" s="243"/>
      <c r="AS260" s="243"/>
      <c r="AT260" s="244"/>
      <c r="AU260" s="376" t="s">
        <v>324</v>
      </c>
      <c r="AV260" s="376"/>
      <c r="AW260" s="376"/>
      <c r="AX260" s="377"/>
      <c r="AY260">
        <f>COUNTA($G$262)</f>
        <v>0</v>
      </c>
    </row>
    <row r="261" spans="1:51" ht="18.75" hidden="1" customHeight="1" x14ac:dyDescent="0.15">
      <c r="A261" s="868"/>
      <c r="B261" s="869"/>
      <c r="C261" s="873"/>
      <c r="D261" s="869"/>
      <c r="E261" s="873"/>
      <c r="F261" s="878"/>
      <c r="G261" s="784"/>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305</v>
      </c>
      <c r="AT261" s="226"/>
      <c r="AU261" s="224"/>
      <c r="AV261" s="224"/>
      <c r="AW261" s="225" t="s">
        <v>282</v>
      </c>
      <c r="AX261" s="256"/>
      <c r="AY261">
        <f>$AY$260</f>
        <v>0</v>
      </c>
    </row>
    <row r="262" spans="1:51" ht="39.75" hidden="1" customHeight="1" x14ac:dyDescent="0.15">
      <c r="A262" s="868"/>
      <c r="B262" s="869"/>
      <c r="C262" s="873"/>
      <c r="D262" s="869"/>
      <c r="E262" s="873"/>
      <c r="F262" s="878"/>
      <c r="G262" s="751"/>
      <c r="H262" s="647"/>
      <c r="I262" s="647"/>
      <c r="J262" s="647"/>
      <c r="K262" s="647"/>
      <c r="L262" s="647"/>
      <c r="M262" s="647"/>
      <c r="N262" s="647"/>
      <c r="O262" s="647"/>
      <c r="P262" s="647"/>
      <c r="Q262" s="647"/>
      <c r="R262" s="647"/>
      <c r="S262" s="647"/>
      <c r="T262" s="647"/>
      <c r="U262" s="647"/>
      <c r="V262" s="647"/>
      <c r="W262" s="647"/>
      <c r="X262" s="648"/>
      <c r="Y262" s="267" t="s">
        <v>321</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0"/>
      <c r="Y263" s="200" t="s">
        <v>94</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5" t="s">
        <v>320</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43</v>
      </c>
      <c r="AC264" s="252"/>
      <c r="AD264" s="253"/>
      <c r="AE264" s="251" t="s">
        <v>418</v>
      </c>
      <c r="AF264" s="252"/>
      <c r="AG264" s="252"/>
      <c r="AH264" s="253"/>
      <c r="AI264" s="251" t="s">
        <v>78</v>
      </c>
      <c r="AJ264" s="252"/>
      <c r="AK264" s="252"/>
      <c r="AL264" s="253"/>
      <c r="AM264" s="251" t="s">
        <v>180</v>
      </c>
      <c r="AN264" s="252"/>
      <c r="AO264" s="252"/>
      <c r="AP264" s="253"/>
      <c r="AQ264" s="251" t="s">
        <v>304</v>
      </c>
      <c r="AR264" s="252"/>
      <c r="AS264" s="252"/>
      <c r="AT264" s="253"/>
      <c r="AU264" s="254" t="s">
        <v>324</v>
      </c>
      <c r="AV264" s="254"/>
      <c r="AW264" s="254"/>
      <c r="AX264" s="255"/>
      <c r="AY264">
        <f>COUNTA($G$266)</f>
        <v>0</v>
      </c>
    </row>
    <row r="265" spans="1:51" ht="18.75" hidden="1" customHeight="1" x14ac:dyDescent="0.15">
      <c r="A265" s="868"/>
      <c r="B265" s="869"/>
      <c r="C265" s="873"/>
      <c r="D265" s="869"/>
      <c r="E265" s="873"/>
      <c r="F265" s="878"/>
      <c r="G265" s="784"/>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305</v>
      </c>
      <c r="AT265" s="226"/>
      <c r="AU265" s="224"/>
      <c r="AV265" s="224"/>
      <c r="AW265" s="225" t="s">
        <v>282</v>
      </c>
      <c r="AX265" s="256"/>
      <c r="AY265">
        <f>$AY$264</f>
        <v>0</v>
      </c>
    </row>
    <row r="266" spans="1:51" ht="39.75" hidden="1" customHeight="1" x14ac:dyDescent="0.15">
      <c r="A266" s="868"/>
      <c r="B266" s="869"/>
      <c r="C266" s="873"/>
      <c r="D266" s="869"/>
      <c r="E266" s="873"/>
      <c r="F266" s="878"/>
      <c r="G266" s="751"/>
      <c r="H266" s="647"/>
      <c r="I266" s="647"/>
      <c r="J266" s="647"/>
      <c r="K266" s="647"/>
      <c r="L266" s="647"/>
      <c r="M266" s="647"/>
      <c r="N266" s="647"/>
      <c r="O266" s="647"/>
      <c r="P266" s="647"/>
      <c r="Q266" s="647"/>
      <c r="R266" s="647"/>
      <c r="S266" s="647"/>
      <c r="T266" s="647"/>
      <c r="U266" s="647"/>
      <c r="V266" s="647"/>
      <c r="W266" s="647"/>
      <c r="X266" s="648"/>
      <c r="Y266" s="267" t="s">
        <v>321</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0"/>
      <c r="Y267" s="200" t="s">
        <v>94</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3" t="s">
        <v>320</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43</v>
      </c>
      <c r="AC268" s="243"/>
      <c r="AD268" s="244"/>
      <c r="AE268" s="251" t="s">
        <v>418</v>
      </c>
      <c r="AF268" s="252"/>
      <c r="AG268" s="252"/>
      <c r="AH268" s="253"/>
      <c r="AI268" s="251" t="s">
        <v>78</v>
      </c>
      <c r="AJ268" s="252"/>
      <c r="AK268" s="252"/>
      <c r="AL268" s="253"/>
      <c r="AM268" s="251" t="s">
        <v>180</v>
      </c>
      <c r="AN268" s="252"/>
      <c r="AO268" s="252"/>
      <c r="AP268" s="253"/>
      <c r="AQ268" s="242" t="s">
        <v>304</v>
      </c>
      <c r="AR268" s="243"/>
      <c r="AS268" s="243"/>
      <c r="AT268" s="244"/>
      <c r="AU268" s="376" t="s">
        <v>324</v>
      </c>
      <c r="AV268" s="376"/>
      <c r="AW268" s="376"/>
      <c r="AX268" s="377"/>
      <c r="AY268">
        <f>COUNTA($G$270)</f>
        <v>0</v>
      </c>
    </row>
    <row r="269" spans="1:51" ht="18.75" hidden="1" customHeight="1" x14ac:dyDescent="0.15">
      <c r="A269" s="868"/>
      <c r="B269" s="869"/>
      <c r="C269" s="873"/>
      <c r="D269" s="869"/>
      <c r="E269" s="873"/>
      <c r="F269" s="878"/>
      <c r="G269" s="784"/>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305</v>
      </c>
      <c r="AT269" s="226"/>
      <c r="AU269" s="224"/>
      <c r="AV269" s="224"/>
      <c r="AW269" s="225" t="s">
        <v>282</v>
      </c>
      <c r="AX269" s="256"/>
      <c r="AY269">
        <f>$AY$268</f>
        <v>0</v>
      </c>
    </row>
    <row r="270" spans="1:51" ht="39.75" hidden="1" customHeight="1" x14ac:dyDescent="0.15">
      <c r="A270" s="868"/>
      <c r="B270" s="869"/>
      <c r="C270" s="873"/>
      <c r="D270" s="869"/>
      <c r="E270" s="873"/>
      <c r="F270" s="878"/>
      <c r="G270" s="751"/>
      <c r="H270" s="647"/>
      <c r="I270" s="647"/>
      <c r="J270" s="647"/>
      <c r="K270" s="647"/>
      <c r="L270" s="647"/>
      <c r="M270" s="647"/>
      <c r="N270" s="647"/>
      <c r="O270" s="647"/>
      <c r="P270" s="647"/>
      <c r="Q270" s="647"/>
      <c r="R270" s="647"/>
      <c r="S270" s="647"/>
      <c r="T270" s="647"/>
      <c r="U270" s="647"/>
      <c r="V270" s="647"/>
      <c r="W270" s="647"/>
      <c r="X270" s="648"/>
      <c r="Y270" s="267" t="s">
        <v>321</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0"/>
      <c r="Y271" s="200" t="s">
        <v>94</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5" t="s">
        <v>30</v>
      </c>
      <c r="H272" s="252"/>
      <c r="I272" s="252"/>
      <c r="J272" s="252"/>
      <c r="K272" s="252"/>
      <c r="L272" s="252"/>
      <c r="M272" s="252"/>
      <c r="N272" s="252"/>
      <c r="O272" s="252"/>
      <c r="P272" s="253"/>
      <c r="Q272" s="251" t="s">
        <v>399</v>
      </c>
      <c r="R272" s="252"/>
      <c r="S272" s="252"/>
      <c r="T272" s="252"/>
      <c r="U272" s="252"/>
      <c r="V272" s="252"/>
      <c r="W272" s="252"/>
      <c r="X272" s="252"/>
      <c r="Y272" s="252"/>
      <c r="Z272" s="252"/>
      <c r="AA272" s="252"/>
      <c r="AB272" s="786" t="s">
        <v>401</v>
      </c>
      <c r="AC272" s="252"/>
      <c r="AD272" s="253"/>
      <c r="AE272" s="251" t="s">
        <v>326</v>
      </c>
      <c r="AF272" s="252"/>
      <c r="AG272" s="252"/>
      <c r="AH272" s="252"/>
      <c r="AI272" s="252"/>
      <c r="AJ272" s="252"/>
      <c r="AK272" s="252"/>
      <c r="AL272" s="252"/>
      <c r="AM272" s="252"/>
      <c r="AN272" s="252"/>
      <c r="AO272" s="252"/>
      <c r="AP272" s="252"/>
      <c r="AQ272" s="252"/>
      <c r="AR272" s="252"/>
      <c r="AS272" s="252"/>
      <c r="AT272" s="252"/>
      <c r="AU272" s="252"/>
      <c r="AV272" s="252"/>
      <c r="AW272" s="252"/>
      <c r="AX272" s="788"/>
      <c r="AY272">
        <f>COUNTA($G$274)</f>
        <v>0</v>
      </c>
    </row>
    <row r="273" spans="1:51" ht="22.5" hidden="1" customHeight="1" x14ac:dyDescent="0.15">
      <c r="A273" s="868"/>
      <c r="B273" s="869"/>
      <c r="C273" s="873"/>
      <c r="D273" s="869"/>
      <c r="E273" s="873"/>
      <c r="F273" s="878"/>
      <c r="G273" s="784"/>
      <c r="H273" s="225"/>
      <c r="I273" s="225"/>
      <c r="J273" s="225"/>
      <c r="K273" s="225"/>
      <c r="L273" s="225"/>
      <c r="M273" s="225"/>
      <c r="N273" s="225"/>
      <c r="O273" s="225"/>
      <c r="P273" s="226"/>
      <c r="Q273" s="681"/>
      <c r="R273" s="225"/>
      <c r="S273" s="225"/>
      <c r="T273" s="225"/>
      <c r="U273" s="225"/>
      <c r="V273" s="225"/>
      <c r="W273" s="225"/>
      <c r="X273" s="225"/>
      <c r="Y273" s="225"/>
      <c r="Z273" s="225"/>
      <c r="AA273" s="225"/>
      <c r="AB273" s="787"/>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1"/>
      <c r="H274" s="647"/>
      <c r="I274" s="647"/>
      <c r="J274" s="647"/>
      <c r="K274" s="647"/>
      <c r="L274" s="647"/>
      <c r="M274" s="647"/>
      <c r="N274" s="647"/>
      <c r="O274" s="647"/>
      <c r="P274" s="648"/>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2"/>
      <c r="H275" s="428"/>
      <c r="I275" s="428"/>
      <c r="J275" s="428"/>
      <c r="K275" s="428"/>
      <c r="L275" s="428"/>
      <c r="M275" s="428"/>
      <c r="N275" s="428"/>
      <c r="O275" s="428"/>
      <c r="P275" s="649"/>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2"/>
      <c r="H276" s="428"/>
      <c r="I276" s="428"/>
      <c r="J276" s="428"/>
      <c r="K276" s="428"/>
      <c r="L276" s="428"/>
      <c r="M276" s="428"/>
      <c r="N276" s="428"/>
      <c r="O276" s="428"/>
      <c r="P276" s="649"/>
      <c r="Q276" s="807"/>
      <c r="R276" s="808"/>
      <c r="S276" s="808"/>
      <c r="T276" s="808"/>
      <c r="U276" s="808"/>
      <c r="V276" s="808"/>
      <c r="W276" s="808"/>
      <c r="X276" s="808"/>
      <c r="Y276" s="808"/>
      <c r="Z276" s="808"/>
      <c r="AA276" s="809"/>
      <c r="AB276" s="795"/>
      <c r="AC276" s="796"/>
      <c r="AD276" s="796"/>
      <c r="AE276" s="382" t="s">
        <v>327</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2"/>
      <c r="H277" s="428"/>
      <c r="I277" s="428"/>
      <c r="J277" s="428"/>
      <c r="K277" s="428"/>
      <c r="L277" s="428"/>
      <c r="M277" s="428"/>
      <c r="N277" s="428"/>
      <c r="O277" s="428"/>
      <c r="P277" s="649"/>
      <c r="Q277" s="807"/>
      <c r="R277" s="808"/>
      <c r="S277" s="808"/>
      <c r="T277" s="808"/>
      <c r="U277" s="808"/>
      <c r="V277" s="808"/>
      <c r="W277" s="808"/>
      <c r="X277" s="808"/>
      <c r="Y277" s="808"/>
      <c r="Z277" s="808"/>
      <c r="AA277" s="809"/>
      <c r="AB277" s="795"/>
      <c r="AC277" s="796"/>
      <c r="AD277" s="796"/>
      <c r="AE277" s="789"/>
      <c r="AF277" s="647"/>
      <c r="AG277" s="647"/>
      <c r="AH277" s="647"/>
      <c r="AI277" s="647"/>
      <c r="AJ277" s="647"/>
      <c r="AK277" s="647"/>
      <c r="AL277" s="647"/>
      <c r="AM277" s="647"/>
      <c r="AN277" s="647"/>
      <c r="AO277" s="647"/>
      <c r="AP277" s="647"/>
      <c r="AQ277" s="647"/>
      <c r="AR277" s="647"/>
      <c r="AS277" s="647"/>
      <c r="AT277" s="647"/>
      <c r="AU277" s="647"/>
      <c r="AV277" s="647"/>
      <c r="AW277" s="647"/>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0"/>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5" t="s">
        <v>30</v>
      </c>
      <c r="H279" s="252"/>
      <c r="I279" s="252"/>
      <c r="J279" s="252"/>
      <c r="K279" s="252"/>
      <c r="L279" s="252"/>
      <c r="M279" s="252"/>
      <c r="N279" s="252"/>
      <c r="O279" s="252"/>
      <c r="P279" s="253"/>
      <c r="Q279" s="251" t="s">
        <v>399</v>
      </c>
      <c r="R279" s="252"/>
      <c r="S279" s="252"/>
      <c r="T279" s="252"/>
      <c r="U279" s="252"/>
      <c r="V279" s="252"/>
      <c r="W279" s="252"/>
      <c r="X279" s="252"/>
      <c r="Y279" s="252"/>
      <c r="Z279" s="252"/>
      <c r="AA279" s="252"/>
      <c r="AB279" s="786" t="s">
        <v>401</v>
      </c>
      <c r="AC279" s="252"/>
      <c r="AD279" s="253"/>
      <c r="AE279" s="266" t="s">
        <v>326</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4"/>
      <c r="H280" s="225"/>
      <c r="I280" s="225"/>
      <c r="J280" s="225"/>
      <c r="K280" s="225"/>
      <c r="L280" s="225"/>
      <c r="M280" s="225"/>
      <c r="N280" s="225"/>
      <c r="O280" s="225"/>
      <c r="P280" s="226"/>
      <c r="Q280" s="681"/>
      <c r="R280" s="225"/>
      <c r="S280" s="225"/>
      <c r="T280" s="225"/>
      <c r="U280" s="225"/>
      <c r="V280" s="225"/>
      <c r="W280" s="225"/>
      <c r="X280" s="225"/>
      <c r="Y280" s="225"/>
      <c r="Z280" s="225"/>
      <c r="AA280" s="225"/>
      <c r="AB280" s="787"/>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1"/>
      <c r="H281" s="647"/>
      <c r="I281" s="647"/>
      <c r="J281" s="647"/>
      <c r="K281" s="647"/>
      <c r="L281" s="647"/>
      <c r="M281" s="647"/>
      <c r="N281" s="647"/>
      <c r="O281" s="647"/>
      <c r="P281" s="648"/>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2"/>
      <c r="H282" s="428"/>
      <c r="I282" s="428"/>
      <c r="J282" s="428"/>
      <c r="K282" s="428"/>
      <c r="L282" s="428"/>
      <c r="M282" s="428"/>
      <c r="N282" s="428"/>
      <c r="O282" s="428"/>
      <c r="P282" s="649"/>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2"/>
      <c r="H283" s="428"/>
      <c r="I283" s="428"/>
      <c r="J283" s="428"/>
      <c r="K283" s="428"/>
      <c r="L283" s="428"/>
      <c r="M283" s="428"/>
      <c r="N283" s="428"/>
      <c r="O283" s="428"/>
      <c r="P283" s="649"/>
      <c r="Q283" s="807"/>
      <c r="R283" s="808"/>
      <c r="S283" s="808"/>
      <c r="T283" s="808"/>
      <c r="U283" s="808"/>
      <c r="V283" s="808"/>
      <c r="W283" s="808"/>
      <c r="X283" s="808"/>
      <c r="Y283" s="808"/>
      <c r="Z283" s="808"/>
      <c r="AA283" s="809"/>
      <c r="AB283" s="795"/>
      <c r="AC283" s="796"/>
      <c r="AD283" s="796"/>
      <c r="AE283" s="382" t="s">
        <v>327</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2"/>
      <c r="H284" s="428"/>
      <c r="I284" s="428"/>
      <c r="J284" s="428"/>
      <c r="K284" s="428"/>
      <c r="L284" s="428"/>
      <c r="M284" s="428"/>
      <c r="N284" s="428"/>
      <c r="O284" s="428"/>
      <c r="P284" s="649"/>
      <c r="Q284" s="807"/>
      <c r="R284" s="808"/>
      <c r="S284" s="808"/>
      <c r="T284" s="808"/>
      <c r="U284" s="808"/>
      <c r="V284" s="808"/>
      <c r="W284" s="808"/>
      <c r="X284" s="808"/>
      <c r="Y284" s="808"/>
      <c r="Z284" s="808"/>
      <c r="AA284" s="809"/>
      <c r="AB284" s="795"/>
      <c r="AC284" s="796"/>
      <c r="AD284" s="796"/>
      <c r="AE284" s="789"/>
      <c r="AF284" s="647"/>
      <c r="AG284" s="647"/>
      <c r="AH284" s="647"/>
      <c r="AI284" s="647"/>
      <c r="AJ284" s="647"/>
      <c r="AK284" s="647"/>
      <c r="AL284" s="647"/>
      <c r="AM284" s="647"/>
      <c r="AN284" s="647"/>
      <c r="AO284" s="647"/>
      <c r="AP284" s="647"/>
      <c r="AQ284" s="647"/>
      <c r="AR284" s="647"/>
      <c r="AS284" s="647"/>
      <c r="AT284" s="647"/>
      <c r="AU284" s="647"/>
      <c r="AV284" s="647"/>
      <c r="AW284" s="647"/>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0"/>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5" t="s">
        <v>30</v>
      </c>
      <c r="H286" s="252"/>
      <c r="I286" s="252"/>
      <c r="J286" s="252"/>
      <c r="K286" s="252"/>
      <c r="L286" s="252"/>
      <c r="M286" s="252"/>
      <c r="N286" s="252"/>
      <c r="O286" s="252"/>
      <c r="P286" s="253"/>
      <c r="Q286" s="251" t="s">
        <v>399</v>
      </c>
      <c r="R286" s="252"/>
      <c r="S286" s="252"/>
      <c r="T286" s="252"/>
      <c r="U286" s="252"/>
      <c r="V286" s="252"/>
      <c r="W286" s="252"/>
      <c r="X286" s="252"/>
      <c r="Y286" s="252"/>
      <c r="Z286" s="252"/>
      <c r="AA286" s="252"/>
      <c r="AB286" s="786" t="s">
        <v>401</v>
      </c>
      <c r="AC286" s="252"/>
      <c r="AD286" s="253"/>
      <c r="AE286" s="266" t="s">
        <v>326</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4"/>
      <c r="H287" s="225"/>
      <c r="I287" s="225"/>
      <c r="J287" s="225"/>
      <c r="K287" s="225"/>
      <c r="L287" s="225"/>
      <c r="M287" s="225"/>
      <c r="N287" s="225"/>
      <c r="O287" s="225"/>
      <c r="P287" s="226"/>
      <c r="Q287" s="681"/>
      <c r="R287" s="225"/>
      <c r="S287" s="225"/>
      <c r="T287" s="225"/>
      <c r="U287" s="225"/>
      <c r="V287" s="225"/>
      <c r="W287" s="225"/>
      <c r="X287" s="225"/>
      <c r="Y287" s="225"/>
      <c r="Z287" s="225"/>
      <c r="AA287" s="225"/>
      <c r="AB287" s="787"/>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1"/>
      <c r="H288" s="647"/>
      <c r="I288" s="647"/>
      <c r="J288" s="647"/>
      <c r="K288" s="647"/>
      <c r="L288" s="647"/>
      <c r="M288" s="647"/>
      <c r="N288" s="647"/>
      <c r="O288" s="647"/>
      <c r="P288" s="648"/>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2"/>
      <c r="H289" s="428"/>
      <c r="I289" s="428"/>
      <c r="J289" s="428"/>
      <c r="K289" s="428"/>
      <c r="L289" s="428"/>
      <c r="M289" s="428"/>
      <c r="N289" s="428"/>
      <c r="O289" s="428"/>
      <c r="P289" s="649"/>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2"/>
      <c r="H290" s="428"/>
      <c r="I290" s="428"/>
      <c r="J290" s="428"/>
      <c r="K290" s="428"/>
      <c r="L290" s="428"/>
      <c r="M290" s="428"/>
      <c r="N290" s="428"/>
      <c r="O290" s="428"/>
      <c r="P290" s="649"/>
      <c r="Q290" s="807"/>
      <c r="R290" s="808"/>
      <c r="S290" s="808"/>
      <c r="T290" s="808"/>
      <c r="U290" s="808"/>
      <c r="V290" s="808"/>
      <c r="W290" s="808"/>
      <c r="X290" s="808"/>
      <c r="Y290" s="808"/>
      <c r="Z290" s="808"/>
      <c r="AA290" s="809"/>
      <c r="AB290" s="795"/>
      <c r="AC290" s="796"/>
      <c r="AD290" s="796"/>
      <c r="AE290" s="382" t="s">
        <v>327</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2"/>
      <c r="H291" s="428"/>
      <c r="I291" s="428"/>
      <c r="J291" s="428"/>
      <c r="K291" s="428"/>
      <c r="L291" s="428"/>
      <c r="M291" s="428"/>
      <c r="N291" s="428"/>
      <c r="O291" s="428"/>
      <c r="P291" s="649"/>
      <c r="Q291" s="807"/>
      <c r="R291" s="808"/>
      <c r="S291" s="808"/>
      <c r="T291" s="808"/>
      <c r="U291" s="808"/>
      <c r="V291" s="808"/>
      <c r="W291" s="808"/>
      <c r="X291" s="808"/>
      <c r="Y291" s="808"/>
      <c r="Z291" s="808"/>
      <c r="AA291" s="809"/>
      <c r="AB291" s="795"/>
      <c r="AC291" s="796"/>
      <c r="AD291" s="796"/>
      <c r="AE291" s="789"/>
      <c r="AF291" s="647"/>
      <c r="AG291" s="647"/>
      <c r="AH291" s="647"/>
      <c r="AI291" s="647"/>
      <c r="AJ291" s="647"/>
      <c r="AK291" s="647"/>
      <c r="AL291" s="647"/>
      <c r="AM291" s="647"/>
      <c r="AN291" s="647"/>
      <c r="AO291" s="647"/>
      <c r="AP291" s="647"/>
      <c r="AQ291" s="647"/>
      <c r="AR291" s="647"/>
      <c r="AS291" s="647"/>
      <c r="AT291" s="647"/>
      <c r="AU291" s="647"/>
      <c r="AV291" s="647"/>
      <c r="AW291" s="647"/>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0"/>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5" t="s">
        <v>30</v>
      </c>
      <c r="H293" s="252"/>
      <c r="I293" s="252"/>
      <c r="J293" s="252"/>
      <c r="K293" s="252"/>
      <c r="L293" s="252"/>
      <c r="M293" s="252"/>
      <c r="N293" s="252"/>
      <c r="O293" s="252"/>
      <c r="P293" s="253"/>
      <c r="Q293" s="251" t="s">
        <v>399</v>
      </c>
      <c r="R293" s="252"/>
      <c r="S293" s="252"/>
      <c r="T293" s="252"/>
      <c r="U293" s="252"/>
      <c r="V293" s="252"/>
      <c r="W293" s="252"/>
      <c r="X293" s="252"/>
      <c r="Y293" s="252"/>
      <c r="Z293" s="252"/>
      <c r="AA293" s="252"/>
      <c r="AB293" s="786" t="s">
        <v>401</v>
      </c>
      <c r="AC293" s="252"/>
      <c r="AD293" s="253"/>
      <c r="AE293" s="266" t="s">
        <v>326</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4"/>
      <c r="H294" s="225"/>
      <c r="I294" s="225"/>
      <c r="J294" s="225"/>
      <c r="K294" s="225"/>
      <c r="L294" s="225"/>
      <c r="M294" s="225"/>
      <c r="N294" s="225"/>
      <c r="O294" s="225"/>
      <c r="P294" s="226"/>
      <c r="Q294" s="681"/>
      <c r="R294" s="225"/>
      <c r="S294" s="225"/>
      <c r="T294" s="225"/>
      <c r="U294" s="225"/>
      <c r="V294" s="225"/>
      <c r="W294" s="225"/>
      <c r="X294" s="225"/>
      <c r="Y294" s="225"/>
      <c r="Z294" s="225"/>
      <c r="AA294" s="225"/>
      <c r="AB294" s="787"/>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1"/>
      <c r="H295" s="647"/>
      <c r="I295" s="647"/>
      <c r="J295" s="647"/>
      <c r="K295" s="647"/>
      <c r="L295" s="647"/>
      <c r="M295" s="647"/>
      <c r="N295" s="647"/>
      <c r="O295" s="647"/>
      <c r="P295" s="648"/>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2"/>
      <c r="H296" s="428"/>
      <c r="I296" s="428"/>
      <c r="J296" s="428"/>
      <c r="K296" s="428"/>
      <c r="L296" s="428"/>
      <c r="M296" s="428"/>
      <c r="N296" s="428"/>
      <c r="O296" s="428"/>
      <c r="P296" s="649"/>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2"/>
      <c r="H297" s="428"/>
      <c r="I297" s="428"/>
      <c r="J297" s="428"/>
      <c r="K297" s="428"/>
      <c r="L297" s="428"/>
      <c r="M297" s="428"/>
      <c r="N297" s="428"/>
      <c r="O297" s="428"/>
      <c r="P297" s="649"/>
      <c r="Q297" s="807"/>
      <c r="R297" s="808"/>
      <c r="S297" s="808"/>
      <c r="T297" s="808"/>
      <c r="U297" s="808"/>
      <c r="V297" s="808"/>
      <c r="W297" s="808"/>
      <c r="X297" s="808"/>
      <c r="Y297" s="808"/>
      <c r="Z297" s="808"/>
      <c r="AA297" s="809"/>
      <c r="AB297" s="795"/>
      <c r="AC297" s="796"/>
      <c r="AD297" s="796"/>
      <c r="AE297" s="382" t="s">
        <v>327</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2"/>
      <c r="H298" s="428"/>
      <c r="I298" s="428"/>
      <c r="J298" s="428"/>
      <c r="K298" s="428"/>
      <c r="L298" s="428"/>
      <c r="M298" s="428"/>
      <c r="N298" s="428"/>
      <c r="O298" s="428"/>
      <c r="P298" s="649"/>
      <c r="Q298" s="807"/>
      <c r="R298" s="808"/>
      <c r="S298" s="808"/>
      <c r="T298" s="808"/>
      <c r="U298" s="808"/>
      <c r="V298" s="808"/>
      <c r="W298" s="808"/>
      <c r="X298" s="808"/>
      <c r="Y298" s="808"/>
      <c r="Z298" s="808"/>
      <c r="AA298" s="809"/>
      <c r="AB298" s="795"/>
      <c r="AC298" s="796"/>
      <c r="AD298" s="796"/>
      <c r="AE298" s="789"/>
      <c r="AF298" s="647"/>
      <c r="AG298" s="647"/>
      <c r="AH298" s="647"/>
      <c r="AI298" s="647"/>
      <c r="AJ298" s="647"/>
      <c r="AK298" s="647"/>
      <c r="AL298" s="647"/>
      <c r="AM298" s="647"/>
      <c r="AN298" s="647"/>
      <c r="AO298" s="647"/>
      <c r="AP298" s="647"/>
      <c r="AQ298" s="647"/>
      <c r="AR298" s="647"/>
      <c r="AS298" s="647"/>
      <c r="AT298" s="647"/>
      <c r="AU298" s="647"/>
      <c r="AV298" s="647"/>
      <c r="AW298" s="647"/>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0"/>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5" t="s">
        <v>30</v>
      </c>
      <c r="H300" s="252"/>
      <c r="I300" s="252"/>
      <c r="J300" s="252"/>
      <c r="K300" s="252"/>
      <c r="L300" s="252"/>
      <c r="M300" s="252"/>
      <c r="N300" s="252"/>
      <c r="O300" s="252"/>
      <c r="P300" s="253"/>
      <c r="Q300" s="251" t="s">
        <v>399</v>
      </c>
      <c r="R300" s="252"/>
      <c r="S300" s="252"/>
      <c r="T300" s="252"/>
      <c r="U300" s="252"/>
      <c r="V300" s="252"/>
      <c r="W300" s="252"/>
      <c r="X300" s="252"/>
      <c r="Y300" s="252"/>
      <c r="Z300" s="252"/>
      <c r="AA300" s="252"/>
      <c r="AB300" s="786" t="s">
        <v>401</v>
      </c>
      <c r="AC300" s="252"/>
      <c r="AD300" s="253"/>
      <c r="AE300" s="266" t="s">
        <v>326</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4"/>
      <c r="H301" s="225"/>
      <c r="I301" s="225"/>
      <c r="J301" s="225"/>
      <c r="K301" s="225"/>
      <c r="L301" s="225"/>
      <c r="M301" s="225"/>
      <c r="N301" s="225"/>
      <c r="O301" s="225"/>
      <c r="P301" s="226"/>
      <c r="Q301" s="681"/>
      <c r="R301" s="225"/>
      <c r="S301" s="225"/>
      <c r="T301" s="225"/>
      <c r="U301" s="225"/>
      <c r="V301" s="225"/>
      <c r="W301" s="225"/>
      <c r="X301" s="225"/>
      <c r="Y301" s="225"/>
      <c r="Z301" s="225"/>
      <c r="AA301" s="225"/>
      <c r="AB301" s="787"/>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1"/>
      <c r="H302" s="647"/>
      <c r="I302" s="647"/>
      <c r="J302" s="647"/>
      <c r="K302" s="647"/>
      <c r="L302" s="647"/>
      <c r="M302" s="647"/>
      <c r="N302" s="647"/>
      <c r="O302" s="647"/>
      <c r="P302" s="648"/>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2"/>
      <c r="H303" s="428"/>
      <c r="I303" s="428"/>
      <c r="J303" s="428"/>
      <c r="K303" s="428"/>
      <c r="L303" s="428"/>
      <c r="M303" s="428"/>
      <c r="N303" s="428"/>
      <c r="O303" s="428"/>
      <c r="P303" s="649"/>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2"/>
      <c r="H304" s="428"/>
      <c r="I304" s="428"/>
      <c r="J304" s="428"/>
      <c r="K304" s="428"/>
      <c r="L304" s="428"/>
      <c r="M304" s="428"/>
      <c r="N304" s="428"/>
      <c r="O304" s="428"/>
      <c r="P304" s="649"/>
      <c r="Q304" s="807"/>
      <c r="R304" s="808"/>
      <c r="S304" s="808"/>
      <c r="T304" s="808"/>
      <c r="U304" s="808"/>
      <c r="V304" s="808"/>
      <c r="W304" s="808"/>
      <c r="X304" s="808"/>
      <c r="Y304" s="808"/>
      <c r="Z304" s="808"/>
      <c r="AA304" s="809"/>
      <c r="AB304" s="795"/>
      <c r="AC304" s="796"/>
      <c r="AD304" s="796"/>
      <c r="AE304" s="384" t="s">
        <v>327</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2"/>
      <c r="H305" s="428"/>
      <c r="I305" s="428"/>
      <c r="J305" s="428"/>
      <c r="K305" s="428"/>
      <c r="L305" s="428"/>
      <c r="M305" s="428"/>
      <c r="N305" s="428"/>
      <c r="O305" s="428"/>
      <c r="P305" s="649"/>
      <c r="Q305" s="807"/>
      <c r="R305" s="808"/>
      <c r="S305" s="808"/>
      <c r="T305" s="808"/>
      <c r="U305" s="808"/>
      <c r="V305" s="808"/>
      <c r="W305" s="808"/>
      <c r="X305" s="808"/>
      <c r="Y305" s="808"/>
      <c r="Z305" s="808"/>
      <c r="AA305" s="809"/>
      <c r="AB305" s="795"/>
      <c r="AC305" s="796"/>
      <c r="AD305" s="796"/>
      <c r="AE305" s="789"/>
      <c r="AF305" s="647"/>
      <c r="AG305" s="647"/>
      <c r="AH305" s="647"/>
      <c r="AI305" s="647"/>
      <c r="AJ305" s="647"/>
      <c r="AK305" s="647"/>
      <c r="AL305" s="647"/>
      <c r="AM305" s="647"/>
      <c r="AN305" s="647"/>
      <c r="AO305" s="647"/>
      <c r="AP305" s="647"/>
      <c r="AQ305" s="647"/>
      <c r="AR305" s="647"/>
      <c r="AS305" s="647"/>
      <c r="AT305" s="647"/>
      <c r="AU305" s="647"/>
      <c r="AV305" s="647"/>
      <c r="AW305" s="647"/>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0"/>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363</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789"/>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0"/>
      <c r="AY308">
        <f>$AY$307</f>
        <v>0</v>
      </c>
    </row>
    <row r="309" spans="1:51" ht="24.75" hidden="1" customHeight="1" x14ac:dyDescent="0.15">
      <c r="A309" s="868"/>
      <c r="B309" s="869"/>
      <c r="C309" s="873"/>
      <c r="D309" s="869"/>
      <c r="E309" s="813"/>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4"/>
      <c r="AY309">
        <f>$AY$307</f>
        <v>0</v>
      </c>
    </row>
    <row r="310" spans="1:51" ht="45" hidden="1" customHeight="1" x14ac:dyDescent="0.15">
      <c r="A310" s="868"/>
      <c r="B310" s="869"/>
      <c r="C310" s="873"/>
      <c r="D310" s="869"/>
      <c r="E310" s="366" t="s">
        <v>344</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342</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300</v>
      </c>
      <c r="F312" s="877"/>
      <c r="G312" s="783" t="s">
        <v>320</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43</v>
      </c>
      <c r="AC312" s="243"/>
      <c r="AD312" s="244"/>
      <c r="AE312" s="251" t="s">
        <v>418</v>
      </c>
      <c r="AF312" s="252"/>
      <c r="AG312" s="252"/>
      <c r="AH312" s="253"/>
      <c r="AI312" s="251" t="s">
        <v>78</v>
      </c>
      <c r="AJ312" s="252"/>
      <c r="AK312" s="252"/>
      <c r="AL312" s="253"/>
      <c r="AM312" s="251" t="s">
        <v>180</v>
      </c>
      <c r="AN312" s="252"/>
      <c r="AO312" s="252"/>
      <c r="AP312" s="253"/>
      <c r="AQ312" s="242" t="s">
        <v>304</v>
      </c>
      <c r="AR312" s="243"/>
      <c r="AS312" s="243"/>
      <c r="AT312" s="244"/>
      <c r="AU312" s="376" t="s">
        <v>324</v>
      </c>
      <c r="AV312" s="376"/>
      <c r="AW312" s="376"/>
      <c r="AX312" s="377"/>
      <c r="AY312">
        <f>COUNTA($G$314)</f>
        <v>0</v>
      </c>
    </row>
    <row r="313" spans="1:51" ht="18.75" hidden="1" customHeight="1" x14ac:dyDescent="0.15">
      <c r="A313" s="868"/>
      <c r="B313" s="869"/>
      <c r="C313" s="873"/>
      <c r="D313" s="869"/>
      <c r="E313" s="873"/>
      <c r="F313" s="878"/>
      <c r="G313" s="784"/>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305</v>
      </c>
      <c r="AT313" s="226"/>
      <c r="AU313" s="224"/>
      <c r="AV313" s="224"/>
      <c r="AW313" s="225" t="s">
        <v>282</v>
      </c>
      <c r="AX313" s="256"/>
      <c r="AY313">
        <f>$AY$312</f>
        <v>0</v>
      </c>
    </row>
    <row r="314" spans="1:51" ht="39.75" hidden="1" customHeight="1" x14ac:dyDescent="0.15">
      <c r="A314" s="868"/>
      <c r="B314" s="869"/>
      <c r="C314" s="873"/>
      <c r="D314" s="869"/>
      <c r="E314" s="873"/>
      <c r="F314" s="878"/>
      <c r="G314" s="751"/>
      <c r="H314" s="647"/>
      <c r="I314" s="647"/>
      <c r="J314" s="647"/>
      <c r="K314" s="647"/>
      <c r="L314" s="647"/>
      <c r="M314" s="647"/>
      <c r="N314" s="647"/>
      <c r="O314" s="647"/>
      <c r="P314" s="647"/>
      <c r="Q314" s="647"/>
      <c r="R314" s="647"/>
      <c r="S314" s="647"/>
      <c r="T314" s="647"/>
      <c r="U314" s="647"/>
      <c r="V314" s="647"/>
      <c r="W314" s="647"/>
      <c r="X314" s="648"/>
      <c r="Y314" s="267" t="s">
        <v>321</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0"/>
      <c r="Y315" s="200" t="s">
        <v>94</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3" t="s">
        <v>320</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43</v>
      </c>
      <c r="AC316" s="243"/>
      <c r="AD316" s="244"/>
      <c r="AE316" s="251" t="s">
        <v>418</v>
      </c>
      <c r="AF316" s="252"/>
      <c r="AG316" s="252"/>
      <c r="AH316" s="253"/>
      <c r="AI316" s="251" t="s">
        <v>78</v>
      </c>
      <c r="AJ316" s="252"/>
      <c r="AK316" s="252"/>
      <c r="AL316" s="253"/>
      <c r="AM316" s="251" t="s">
        <v>180</v>
      </c>
      <c r="AN316" s="252"/>
      <c r="AO316" s="252"/>
      <c r="AP316" s="253"/>
      <c r="AQ316" s="242" t="s">
        <v>304</v>
      </c>
      <c r="AR316" s="243"/>
      <c r="AS316" s="243"/>
      <c r="AT316" s="244"/>
      <c r="AU316" s="376" t="s">
        <v>324</v>
      </c>
      <c r="AV316" s="376"/>
      <c r="AW316" s="376"/>
      <c r="AX316" s="377"/>
      <c r="AY316">
        <f>COUNTA($G$318)</f>
        <v>0</v>
      </c>
    </row>
    <row r="317" spans="1:51" ht="18.75" hidden="1" customHeight="1" x14ac:dyDescent="0.15">
      <c r="A317" s="868"/>
      <c r="B317" s="869"/>
      <c r="C317" s="873"/>
      <c r="D317" s="869"/>
      <c r="E317" s="873"/>
      <c r="F317" s="878"/>
      <c r="G317" s="784"/>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305</v>
      </c>
      <c r="AT317" s="226"/>
      <c r="AU317" s="224"/>
      <c r="AV317" s="224"/>
      <c r="AW317" s="225" t="s">
        <v>282</v>
      </c>
      <c r="AX317" s="256"/>
      <c r="AY317">
        <f>$AY$316</f>
        <v>0</v>
      </c>
    </row>
    <row r="318" spans="1:51" ht="39.75" hidden="1" customHeight="1" x14ac:dyDescent="0.15">
      <c r="A318" s="868"/>
      <c r="B318" s="869"/>
      <c r="C318" s="873"/>
      <c r="D318" s="869"/>
      <c r="E318" s="873"/>
      <c r="F318" s="878"/>
      <c r="G318" s="751"/>
      <c r="H318" s="647"/>
      <c r="I318" s="647"/>
      <c r="J318" s="647"/>
      <c r="K318" s="647"/>
      <c r="L318" s="647"/>
      <c r="M318" s="647"/>
      <c r="N318" s="647"/>
      <c r="O318" s="647"/>
      <c r="P318" s="647"/>
      <c r="Q318" s="647"/>
      <c r="R318" s="647"/>
      <c r="S318" s="647"/>
      <c r="T318" s="647"/>
      <c r="U318" s="647"/>
      <c r="V318" s="647"/>
      <c r="W318" s="647"/>
      <c r="X318" s="648"/>
      <c r="Y318" s="267" t="s">
        <v>321</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0"/>
      <c r="Y319" s="200" t="s">
        <v>94</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3" t="s">
        <v>320</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43</v>
      </c>
      <c r="AC320" s="243"/>
      <c r="AD320" s="244"/>
      <c r="AE320" s="251" t="s">
        <v>418</v>
      </c>
      <c r="AF320" s="252"/>
      <c r="AG320" s="252"/>
      <c r="AH320" s="253"/>
      <c r="AI320" s="251" t="s">
        <v>78</v>
      </c>
      <c r="AJ320" s="252"/>
      <c r="AK320" s="252"/>
      <c r="AL320" s="253"/>
      <c r="AM320" s="251" t="s">
        <v>180</v>
      </c>
      <c r="AN320" s="252"/>
      <c r="AO320" s="252"/>
      <c r="AP320" s="253"/>
      <c r="AQ320" s="242" t="s">
        <v>304</v>
      </c>
      <c r="AR320" s="243"/>
      <c r="AS320" s="243"/>
      <c r="AT320" s="244"/>
      <c r="AU320" s="376" t="s">
        <v>324</v>
      </c>
      <c r="AV320" s="376"/>
      <c r="AW320" s="376"/>
      <c r="AX320" s="377"/>
      <c r="AY320">
        <f>COUNTA($G$322)</f>
        <v>0</v>
      </c>
    </row>
    <row r="321" spans="1:51" ht="18.75" hidden="1" customHeight="1" x14ac:dyDescent="0.15">
      <c r="A321" s="868"/>
      <c r="B321" s="869"/>
      <c r="C321" s="873"/>
      <c r="D321" s="869"/>
      <c r="E321" s="873"/>
      <c r="F321" s="878"/>
      <c r="G321" s="784"/>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305</v>
      </c>
      <c r="AT321" s="226"/>
      <c r="AU321" s="224"/>
      <c r="AV321" s="224"/>
      <c r="AW321" s="225" t="s">
        <v>282</v>
      </c>
      <c r="AX321" s="256"/>
      <c r="AY321">
        <f>$AY$320</f>
        <v>0</v>
      </c>
    </row>
    <row r="322" spans="1:51" ht="39.75" hidden="1" customHeight="1" x14ac:dyDescent="0.15">
      <c r="A322" s="868"/>
      <c r="B322" s="869"/>
      <c r="C322" s="873"/>
      <c r="D322" s="869"/>
      <c r="E322" s="873"/>
      <c r="F322" s="878"/>
      <c r="G322" s="751"/>
      <c r="H322" s="647"/>
      <c r="I322" s="647"/>
      <c r="J322" s="647"/>
      <c r="K322" s="647"/>
      <c r="L322" s="647"/>
      <c r="M322" s="647"/>
      <c r="N322" s="647"/>
      <c r="O322" s="647"/>
      <c r="P322" s="647"/>
      <c r="Q322" s="647"/>
      <c r="R322" s="647"/>
      <c r="S322" s="647"/>
      <c r="T322" s="647"/>
      <c r="U322" s="647"/>
      <c r="V322" s="647"/>
      <c r="W322" s="647"/>
      <c r="X322" s="648"/>
      <c r="Y322" s="267" t="s">
        <v>321</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0"/>
      <c r="Y323" s="200" t="s">
        <v>94</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3" t="s">
        <v>320</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43</v>
      </c>
      <c r="AC324" s="243"/>
      <c r="AD324" s="244"/>
      <c r="AE324" s="251" t="s">
        <v>418</v>
      </c>
      <c r="AF324" s="252"/>
      <c r="AG324" s="252"/>
      <c r="AH324" s="253"/>
      <c r="AI324" s="251" t="s">
        <v>78</v>
      </c>
      <c r="AJ324" s="252"/>
      <c r="AK324" s="252"/>
      <c r="AL324" s="253"/>
      <c r="AM324" s="251" t="s">
        <v>180</v>
      </c>
      <c r="AN324" s="252"/>
      <c r="AO324" s="252"/>
      <c r="AP324" s="253"/>
      <c r="AQ324" s="242" t="s">
        <v>304</v>
      </c>
      <c r="AR324" s="243"/>
      <c r="AS324" s="243"/>
      <c r="AT324" s="244"/>
      <c r="AU324" s="376" t="s">
        <v>324</v>
      </c>
      <c r="AV324" s="376"/>
      <c r="AW324" s="376"/>
      <c r="AX324" s="377"/>
      <c r="AY324">
        <f>COUNTA($G$326)</f>
        <v>0</v>
      </c>
    </row>
    <row r="325" spans="1:51" ht="18.75" hidden="1" customHeight="1" x14ac:dyDescent="0.15">
      <c r="A325" s="868"/>
      <c r="B325" s="869"/>
      <c r="C325" s="873"/>
      <c r="D325" s="869"/>
      <c r="E325" s="873"/>
      <c r="F325" s="878"/>
      <c r="G325" s="784"/>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305</v>
      </c>
      <c r="AT325" s="226"/>
      <c r="AU325" s="224"/>
      <c r="AV325" s="224"/>
      <c r="AW325" s="225" t="s">
        <v>282</v>
      </c>
      <c r="AX325" s="256"/>
      <c r="AY325">
        <f>$AY$324</f>
        <v>0</v>
      </c>
    </row>
    <row r="326" spans="1:51" ht="39.75" hidden="1" customHeight="1" x14ac:dyDescent="0.15">
      <c r="A326" s="868"/>
      <c r="B326" s="869"/>
      <c r="C326" s="873"/>
      <c r="D326" s="869"/>
      <c r="E326" s="873"/>
      <c r="F326" s="878"/>
      <c r="G326" s="751"/>
      <c r="H326" s="647"/>
      <c r="I326" s="647"/>
      <c r="J326" s="647"/>
      <c r="K326" s="647"/>
      <c r="L326" s="647"/>
      <c r="M326" s="647"/>
      <c r="N326" s="647"/>
      <c r="O326" s="647"/>
      <c r="P326" s="647"/>
      <c r="Q326" s="647"/>
      <c r="R326" s="647"/>
      <c r="S326" s="647"/>
      <c r="T326" s="647"/>
      <c r="U326" s="647"/>
      <c r="V326" s="647"/>
      <c r="W326" s="647"/>
      <c r="X326" s="648"/>
      <c r="Y326" s="267" t="s">
        <v>321</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0"/>
      <c r="Y327" s="200" t="s">
        <v>94</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3" t="s">
        <v>320</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43</v>
      </c>
      <c r="AC328" s="243"/>
      <c r="AD328" s="244"/>
      <c r="AE328" s="251" t="s">
        <v>418</v>
      </c>
      <c r="AF328" s="252"/>
      <c r="AG328" s="252"/>
      <c r="AH328" s="253"/>
      <c r="AI328" s="251" t="s">
        <v>78</v>
      </c>
      <c r="AJ328" s="252"/>
      <c r="AK328" s="252"/>
      <c r="AL328" s="253"/>
      <c r="AM328" s="251" t="s">
        <v>180</v>
      </c>
      <c r="AN328" s="252"/>
      <c r="AO328" s="252"/>
      <c r="AP328" s="253"/>
      <c r="AQ328" s="242" t="s">
        <v>304</v>
      </c>
      <c r="AR328" s="243"/>
      <c r="AS328" s="243"/>
      <c r="AT328" s="244"/>
      <c r="AU328" s="376" t="s">
        <v>324</v>
      </c>
      <c r="AV328" s="376"/>
      <c r="AW328" s="376"/>
      <c r="AX328" s="377"/>
      <c r="AY328">
        <f>COUNTA($G$330)</f>
        <v>0</v>
      </c>
    </row>
    <row r="329" spans="1:51" ht="18.75" hidden="1" customHeight="1" x14ac:dyDescent="0.15">
      <c r="A329" s="868"/>
      <c r="B329" s="869"/>
      <c r="C329" s="873"/>
      <c r="D329" s="869"/>
      <c r="E329" s="873"/>
      <c r="F329" s="878"/>
      <c r="G329" s="784"/>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305</v>
      </c>
      <c r="AT329" s="226"/>
      <c r="AU329" s="224"/>
      <c r="AV329" s="224"/>
      <c r="AW329" s="225" t="s">
        <v>282</v>
      </c>
      <c r="AX329" s="256"/>
      <c r="AY329">
        <f>$AY$328</f>
        <v>0</v>
      </c>
    </row>
    <row r="330" spans="1:51" ht="39.75" hidden="1" customHeight="1" x14ac:dyDescent="0.15">
      <c r="A330" s="868"/>
      <c r="B330" s="869"/>
      <c r="C330" s="873"/>
      <c r="D330" s="869"/>
      <c r="E330" s="873"/>
      <c r="F330" s="878"/>
      <c r="G330" s="751"/>
      <c r="H330" s="647"/>
      <c r="I330" s="647"/>
      <c r="J330" s="647"/>
      <c r="K330" s="647"/>
      <c r="L330" s="647"/>
      <c r="M330" s="647"/>
      <c r="N330" s="647"/>
      <c r="O330" s="647"/>
      <c r="P330" s="647"/>
      <c r="Q330" s="647"/>
      <c r="R330" s="647"/>
      <c r="S330" s="647"/>
      <c r="T330" s="647"/>
      <c r="U330" s="647"/>
      <c r="V330" s="647"/>
      <c r="W330" s="647"/>
      <c r="X330" s="648"/>
      <c r="Y330" s="267" t="s">
        <v>321</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0"/>
      <c r="Y331" s="200" t="s">
        <v>94</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5" t="s">
        <v>30</v>
      </c>
      <c r="H332" s="252"/>
      <c r="I332" s="252"/>
      <c r="J332" s="252"/>
      <c r="K332" s="252"/>
      <c r="L332" s="252"/>
      <c r="M332" s="252"/>
      <c r="N332" s="252"/>
      <c r="O332" s="252"/>
      <c r="P332" s="253"/>
      <c r="Q332" s="251" t="s">
        <v>399</v>
      </c>
      <c r="R332" s="252"/>
      <c r="S332" s="252"/>
      <c r="T332" s="252"/>
      <c r="U332" s="252"/>
      <c r="V332" s="252"/>
      <c r="W332" s="252"/>
      <c r="X332" s="252"/>
      <c r="Y332" s="252"/>
      <c r="Z332" s="252"/>
      <c r="AA332" s="252"/>
      <c r="AB332" s="786" t="s">
        <v>401</v>
      </c>
      <c r="AC332" s="252"/>
      <c r="AD332" s="253"/>
      <c r="AE332" s="251" t="s">
        <v>326</v>
      </c>
      <c r="AF332" s="252"/>
      <c r="AG332" s="252"/>
      <c r="AH332" s="252"/>
      <c r="AI332" s="252"/>
      <c r="AJ332" s="252"/>
      <c r="AK332" s="252"/>
      <c r="AL332" s="252"/>
      <c r="AM332" s="252"/>
      <c r="AN332" s="252"/>
      <c r="AO332" s="252"/>
      <c r="AP332" s="252"/>
      <c r="AQ332" s="252"/>
      <c r="AR332" s="252"/>
      <c r="AS332" s="252"/>
      <c r="AT332" s="252"/>
      <c r="AU332" s="252"/>
      <c r="AV332" s="252"/>
      <c r="AW332" s="252"/>
      <c r="AX332" s="788"/>
      <c r="AY332">
        <f>COUNTA($G$334)</f>
        <v>0</v>
      </c>
    </row>
    <row r="333" spans="1:51" ht="22.5" hidden="1" customHeight="1" x14ac:dyDescent="0.15">
      <c r="A333" s="868"/>
      <c r="B333" s="869"/>
      <c r="C333" s="873"/>
      <c r="D333" s="869"/>
      <c r="E333" s="873"/>
      <c r="F333" s="878"/>
      <c r="G333" s="784"/>
      <c r="H333" s="225"/>
      <c r="I333" s="225"/>
      <c r="J333" s="225"/>
      <c r="K333" s="225"/>
      <c r="L333" s="225"/>
      <c r="M333" s="225"/>
      <c r="N333" s="225"/>
      <c r="O333" s="225"/>
      <c r="P333" s="226"/>
      <c r="Q333" s="681"/>
      <c r="R333" s="225"/>
      <c r="S333" s="225"/>
      <c r="T333" s="225"/>
      <c r="U333" s="225"/>
      <c r="V333" s="225"/>
      <c r="W333" s="225"/>
      <c r="X333" s="225"/>
      <c r="Y333" s="225"/>
      <c r="Z333" s="225"/>
      <c r="AA333" s="225"/>
      <c r="AB333" s="787"/>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1"/>
      <c r="H334" s="647"/>
      <c r="I334" s="647"/>
      <c r="J334" s="647"/>
      <c r="K334" s="647"/>
      <c r="L334" s="647"/>
      <c r="M334" s="647"/>
      <c r="N334" s="647"/>
      <c r="O334" s="647"/>
      <c r="P334" s="648"/>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2"/>
      <c r="H335" s="428"/>
      <c r="I335" s="428"/>
      <c r="J335" s="428"/>
      <c r="K335" s="428"/>
      <c r="L335" s="428"/>
      <c r="M335" s="428"/>
      <c r="N335" s="428"/>
      <c r="O335" s="428"/>
      <c r="P335" s="649"/>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2"/>
      <c r="H336" s="428"/>
      <c r="I336" s="428"/>
      <c r="J336" s="428"/>
      <c r="K336" s="428"/>
      <c r="L336" s="428"/>
      <c r="M336" s="428"/>
      <c r="N336" s="428"/>
      <c r="O336" s="428"/>
      <c r="P336" s="649"/>
      <c r="Q336" s="807"/>
      <c r="R336" s="808"/>
      <c r="S336" s="808"/>
      <c r="T336" s="808"/>
      <c r="U336" s="808"/>
      <c r="V336" s="808"/>
      <c r="W336" s="808"/>
      <c r="X336" s="808"/>
      <c r="Y336" s="808"/>
      <c r="Z336" s="808"/>
      <c r="AA336" s="809"/>
      <c r="AB336" s="795"/>
      <c r="AC336" s="796"/>
      <c r="AD336" s="796"/>
      <c r="AE336" s="382" t="s">
        <v>327</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2"/>
      <c r="H337" s="428"/>
      <c r="I337" s="428"/>
      <c r="J337" s="428"/>
      <c r="K337" s="428"/>
      <c r="L337" s="428"/>
      <c r="M337" s="428"/>
      <c r="N337" s="428"/>
      <c r="O337" s="428"/>
      <c r="P337" s="649"/>
      <c r="Q337" s="807"/>
      <c r="R337" s="808"/>
      <c r="S337" s="808"/>
      <c r="T337" s="808"/>
      <c r="U337" s="808"/>
      <c r="V337" s="808"/>
      <c r="W337" s="808"/>
      <c r="X337" s="808"/>
      <c r="Y337" s="808"/>
      <c r="Z337" s="808"/>
      <c r="AA337" s="809"/>
      <c r="AB337" s="795"/>
      <c r="AC337" s="796"/>
      <c r="AD337" s="796"/>
      <c r="AE337" s="789"/>
      <c r="AF337" s="647"/>
      <c r="AG337" s="647"/>
      <c r="AH337" s="647"/>
      <c r="AI337" s="647"/>
      <c r="AJ337" s="647"/>
      <c r="AK337" s="647"/>
      <c r="AL337" s="647"/>
      <c r="AM337" s="647"/>
      <c r="AN337" s="647"/>
      <c r="AO337" s="647"/>
      <c r="AP337" s="647"/>
      <c r="AQ337" s="647"/>
      <c r="AR337" s="647"/>
      <c r="AS337" s="647"/>
      <c r="AT337" s="647"/>
      <c r="AU337" s="647"/>
      <c r="AV337" s="647"/>
      <c r="AW337" s="647"/>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0"/>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5" t="s">
        <v>30</v>
      </c>
      <c r="H339" s="252"/>
      <c r="I339" s="252"/>
      <c r="J339" s="252"/>
      <c r="K339" s="252"/>
      <c r="L339" s="252"/>
      <c r="M339" s="252"/>
      <c r="N339" s="252"/>
      <c r="O339" s="252"/>
      <c r="P339" s="253"/>
      <c r="Q339" s="251" t="s">
        <v>399</v>
      </c>
      <c r="R339" s="252"/>
      <c r="S339" s="252"/>
      <c r="T339" s="252"/>
      <c r="U339" s="252"/>
      <c r="V339" s="252"/>
      <c r="W339" s="252"/>
      <c r="X339" s="252"/>
      <c r="Y339" s="252"/>
      <c r="Z339" s="252"/>
      <c r="AA339" s="252"/>
      <c r="AB339" s="786" t="s">
        <v>401</v>
      </c>
      <c r="AC339" s="252"/>
      <c r="AD339" s="253"/>
      <c r="AE339" s="266" t="s">
        <v>326</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4"/>
      <c r="H340" s="225"/>
      <c r="I340" s="225"/>
      <c r="J340" s="225"/>
      <c r="K340" s="225"/>
      <c r="L340" s="225"/>
      <c r="M340" s="225"/>
      <c r="N340" s="225"/>
      <c r="O340" s="225"/>
      <c r="P340" s="226"/>
      <c r="Q340" s="681"/>
      <c r="R340" s="225"/>
      <c r="S340" s="225"/>
      <c r="T340" s="225"/>
      <c r="U340" s="225"/>
      <c r="V340" s="225"/>
      <c r="W340" s="225"/>
      <c r="X340" s="225"/>
      <c r="Y340" s="225"/>
      <c r="Z340" s="225"/>
      <c r="AA340" s="225"/>
      <c r="AB340" s="787"/>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1"/>
      <c r="H341" s="647"/>
      <c r="I341" s="647"/>
      <c r="J341" s="647"/>
      <c r="K341" s="647"/>
      <c r="L341" s="647"/>
      <c r="M341" s="647"/>
      <c r="N341" s="647"/>
      <c r="O341" s="647"/>
      <c r="P341" s="648"/>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2"/>
      <c r="H342" s="428"/>
      <c r="I342" s="428"/>
      <c r="J342" s="428"/>
      <c r="K342" s="428"/>
      <c r="L342" s="428"/>
      <c r="M342" s="428"/>
      <c r="N342" s="428"/>
      <c r="O342" s="428"/>
      <c r="P342" s="649"/>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2"/>
      <c r="H343" s="428"/>
      <c r="I343" s="428"/>
      <c r="J343" s="428"/>
      <c r="K343" s="428"/>
      <c r="L343" s="428"/>
      <c r="M343" s="428"/>
      <c r="N343" s="428"/>
      <c r="O343" s="428"/>
      <c r="P343" s="649"/>
      <c r="Q343" s="807"/>
      <c r="R343" s="808"/>
      <c r="S343" s="808"/>
      <c r="T343" s="808"/>
      <c r="U343" s="808"/>
      <c r="V343" s="808"/>
      <c r="W343" s="808"/>
      <c r="X343" s="808"/>
      <c r="Y343" s="808"/>
      <c r="Z343" s="808"/>
      <c r="AA343" s="809"/>
      <c r="AB343" s="795"/>
      <c r="AC343" s="796"/>
      <c r="AD343" s="796"/>
      <c r="AE343" s="382" t="s">
        <v>327</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2"/>
      <c r="H344" s="428"/>
      <c r="I344" s="428"/>
      <c r="J344" s="428"/>
      <c r="K344" s="428"/>
      <c r="L344" s="428"/>
      <c r="M344" s="428"/>
      <c r="N344" s="428"/>
      <c r="O344" s="428"/>
      <c r="P344" s="649"/>
      <c r="Q344" s="807"/>
      <c r="R344" s="808"/>
      <c r="S344" s="808"/>
      <c r="T344" s="808"/>
      <c r="U344" s="808"/>
      <c r="V344" s="808"/>
      <c r="W344" s="808"/>
      <c r="X344" s="808"/>
      <c r="Y344" s="808"/>
      <c r="Z344" s="808"/>
      <c r="AA344" s="809"/>
      <c r="AB344" s="795"/>
      <c r="AC344" s="796"/>
      <c r="AD344" s="796"/>
      <c r="AE344" s="789"/>
      <c r="AF344" s="647"/>
      <c r="AG344" s="647"/>
      <c r="AH344" s="647"/>
      <c r="AI344" s="647"/>
      <c r="AJ344" s="647"/>
      <c r="AK344" s="647"/>
      <c r="AL344" s="647"/>
      <c r="AM344" s="647"/>
      <c r="AN344" s="647"/>
      <c r="AO344" s="647"/>
      <c r="AP344" s="647"/>
      <c r="AQ344" s="647"/>
      <c r="AR344" s="647"/>
      <c r="AS344" s="647"/>
      <c r="AT344" s="647"/>
      <c r="AU344" s="647"/>
      <c r="AV344" s="647"/>
      <c r="AW344" s="647"/>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0"/>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5" t="s">
        <v>30</v>
      </c>
      <c r="H346" s="252"/>
      <c r="I346" s="252"/>
      <c r="J346" s="252"/>
      <c r="K346" s="252"/>
      <c r="L346" s="252"/>
      <c r="M346" s="252"/>
      <c r="N346" s="252"/>
      <c r="O346" s="252"/>
      <c r="P346" s="253"/>
      <c r="Q346" s="251" t="s">
        <v>399</v>
      </c>
      <c r="R346" s="252"/>
      <c r="S346" s="252"/>
      <c r="T346" s="252"/>
      <c r="U346" s="252"/>
      <c r="V346" s="252"/>
      <c r="W346" s="252"/>
      <c r="X346" s="252"/>
      <c r="Y346" s="252"/>
      <c r="Z346" s="252"/>
      <c r="AA346" s="252"/>
      <c r="AB346" s="786" t="s">
        <v>401</v>
      </c>
      <c r="AC346" s="252"/>
      <c r="AD346" s="253"/>
      <c r="AE346" s="266" t="s">
        <v>326</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4"/>
      <c r="H347" s="225"/>
      <c r="I347" s="225"/>
      <c r="J347" s="225"/>
      <c r="K347" s="225"/>
      <c r="L347" s="225"/>
      <c r="M347" s="225"/>
      <c r="N347" s="225"/>
      <c r="O347" s="225"/>
      <c r="P347" s="226"/>
      <c r="Q347" s="681"/>
      <c r="R347" s="225"/>
      <c r="S347" s="225"/>
      <c r="T347" s="225"/>
      <c r="U347" s="225"/>
      <c r="V347" s="225"/>
      <c r="W347" s="225"/>
      <c r="X347" s="225"/>
      <c r="Y347" s="225"/>
      <c r="Z347" s="225"/>
      <c r="AA347" s="225"/>
      <c r="AB347" s="787"/>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1"/>
      <c r="H348" s="647"/>
      <c r="I348" s="647"/>
      <c r="J348" s="647"/>
      <c r="K348" s="647"/>
      <c r="L348" s="647"/>
      <c r="M348" s="647"/>
      <c r="N348" s="647"/>
      <c r="O348" s="647"/>
      <c r="P348" s="648"/>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2"/>
      <c r="H349" s="428"/>
      <c r="I349" s="428"/>
      <c r="J349" s="428"/>
      <c r="K349" s="428"/>
      <c r="L349" s="428"/>
      <c r="M349" s="428"/>
      <c r="N349" s="428"/>
      <c r="O349" s="428"/>
      <c r="P349" s="649"/>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2"/>
      <c r="H350" s="428"/>
      <c r="I350" s="428"/>
      <c r="J350" s="428"/>
      <c r="K350" s="428"/>
      <c r="L350" s="428"/>
      <c r="M350" s="428"/>
      <c r="N350" s="428"/>
      <c r="O350" s="428"/>
      <c r="P350" s="649"/>
      <c r="Q350" s="807"/>
      <c r="R350" s="808"/>
      <c r="S350" s="808"/>
      <c r="T350" s="808"/>
      <c r="U350" s="808"/>
      <c r="V350" s="808"/>
      <c r="W350" s="808"/>
      <c r="X350" s="808"/>
      <c r="Y350" s="808"/>
      <c r="Z350" s="808"/>
      <c r="AA350" s="809"/>
      <c r="AB350" s="795"/>
      <c r="AC350" s="796"/>
      <c r="AD350" s="796"/>
      <c r="AE350" s="382" t="s">
        <v>327</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2"/>
      <c r="H351" s="428"/>
      <c r="I351" s="428"/>
      <c r="J351" s="428"/>
      <c r="K351" s="428"/>
      <c r="L351" s="428"/>
      <c r="M351" s="428"/>
      <c r="N351" s="428"/>
      <c r="O351" s="428"/>
      <c r="P351" s="649"/>
      <c r="Q351" s="807"/>
      <c r="R351" s="808"/>
      <c r="S351" s="808"/>
      <c r="T351" s="808"/>
      <c r="U351" s="808"/>
      <c r="V351" s="808"/>
      <c r="W351" s="808"/>
      <c r="X351" s="808"/>
      <c r="Y351" s="808"/>
      <c r="Z351" s="808"/>
      <c r="AA351" s="809"/>
      <c r="AB351" s="795"/>
      <c r="AC351" s="796"/>
      <c r="AD351" s="796"/>
      <c r="AE351" s="789"/>
      <c r="AF351" s="647"/>
      <c r="AG351" s="647"/>
      <c r="AH351" s="647"/>
      <c r="AI351" s="647"/>
      <c r="AJ351" s="647"/>
      <c r="AK351" s="647"/>
      <c r="AL351" s="647"/>
      <c r="AM351" s="647"/>
      <c r="AN351" s="647"/>
      <c r="AO351" s="647"/>
      <c r="AP351" s="647"/>
      <c r="AQ351" s="647"/>
      <c r="AR351" s="647"/>
      <c r="AS351" s="647"/>
      <c r="AT351" s="647"/>
      <c r="AU351" s="647"/>
      <c r="AV351" s="647"/>
      <c r="AW351" s="647"/>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0"/>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5" t="s">
        <v>30</v>
      </c>
      <c r="H353" s="252"/>
      <c r="I353" s="252"/>
      <c r="J353" s="252"/>
      <c r="K353" s="252"/>
      <c r="L353" s="252"/>
      <c r="M353" s="252"/>
      <c r="N353" s="252"/>
      <c r="O353" s="252"/>
      <c r="P353" s="253"/>
      <c r="Q353" s="251" t="s">
        <v>399</v>
      </c>
      <c r="R353" s="252"/>
      <c r="S353" s="252"/>
      <c r="T353" s="252"/>
      <c r="U353" s="252"/>
      <c r="V353" s="252"/>
      <c r="W353" s="252"/>
      <c r="X353" s="252"/>
      <c r="Y353" s="252"/>
      <c r="Z353" s="252"/>
      <c r="AA353" s="252"/>
      <c r="AB353" s="786" t="s">
        <v>401</v>
      </c>
      <c r="AC353" s="252"/>
      <c r="AD353" s="253"/>
      <c r="AE353" s="266" t="s">
        <v>326</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4"/>
      <c r="H354" s="225"/>
      <c r="I354" s="225"/>
      <c r="J354" s="225"/>
      <c r="K354" s="225"/>
      <c r="L354" s="225"/>
      <c r="M354" s="225"/>
      <c r="N354" s="225"/>
      <c r="O354" s="225"/>
      <c r="P354" s="226"/>
      <c r="Q354" s="681"/>
      <c r="R354" s="225"/>
      <c r="S354" s="225"/>
      <c r="T354" s="225"/>
      <c r="U354" s="225"/>
      <c r="V354" s="225"/>
      <c r="W354" s="225"/>
      <c r="X354" s="225"/>
      <c r="Y354" s="225"/>
      <c r="Z354" s="225"/>
      <c r="AA354" s="225"/>
      <c r="AB354" s="787"/>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1"/>
      <c r="H355" s="647"/>
      <c r="I355" s="647"/>
      <c r="J355" s="647"/>
      <c r="K355" s="647"/>
      <c r="L355" s="647"/>
      <c r="M355" s="647"/>
      <c r="N355" s="647"/>
      <c r="O355" s="647"/>
      <c r="P355" s="648"/>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2"/>
      <c r="H356" s="428"/>
      <c r="I356" s="428"/>
      <c r="J356" s="428"/>
      <c r="K356" s="428"/>
      <c r="L356" s="428"/>
      <c r="M356" s="428"/>
      <c r="N356" s="428"/>
      <c r="O356" s="428"/>
      <c r="P356" s="649"/>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2"/>
      <c r="H357" s="428"/>
      <c r="I357" s="428"/>
      <c r="J357" s="428"/>
      <c r="K357" s="428"/>
      <c r="L357" s="428"/>
      <c r="M357" s="428"/>
      <c r="N357" s="428"/>
      <c r="O357" s="428"/>
      <c r="P357" s="649"/>
      <c r="Q357" s="807"/>
      <c r="R357" s="808"/>
      <c r="S357" s="808"/>
      <c r="T357" s="808"/>
      <c r="U357" s="808"/>
      <c r="V357" s="808"/>
      <c r="W357" s="808"/>
      <c r="X357" s="808"/>
      <c r="Y357" s="808"/>
      <c r="Z357" s="808"/>
      <c r="AA357" s="809"/>
      <c r="AB357" s="795"/>
      <c r="AC357" s="796"/>
      <c r="AD357" s="796"/>
      <c r="AE357" s="382" t="s">
        <v>327</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2"/>
      <c r="H358" s="428"/>
      <c r="I358" s="428"/>
      <c r="J358" s="428"/>
      <c r="K358" s="428"/>
      <c r="L358" s="428"/>
      <c r="M358" s="428"/>
      <c r="N358" s="428"/>
      <c r="O358" s="428"/>
      <c r="P358" s="649"/>
      <c r="Q358" s="807"/>
      <c r="R358" s="808"/>
      <c r="S358" s="808"/>
      <c r="T358" s="808"/>
      <c r="U358" s="808"/>
      <c r="V358" s="808"/>
      <c r="W358" s="808"/>
      <c r="X358" s="808"/>
      <c r="Y358" s="808"/>
      <c r="Z358" s="808"/>
      <c r="AA358" s="809"/>
      <c r="AB358" s="795"/>
      <c r="AC358" s="796"/>
      <c r="AD358" s="796"/>
      <c r="AE358" s="789"/>
      <c r="AF358" s="647"/>
      <c r="AG358" s="647"/>
      <c r="AH358" s="647"/>
      <c r="AI358" s="647"/>
      <c r="AJ358" s="647"/>
      <c r="AK358" s="647"/>
      <c r="AL358" s="647"/>
      <c r="AM358" s="647"/>
      <c r="AN358" s="647"/>
      <c r="AO358" s="647"/>
      <c r="AP358" s="647"/>
      <c r="AQ358" s="647"/>
      <c r="AR358" s="647"/>
      <c r="AS358" s="647"/>
      <c r="AT358" s="647"/>
      <c r="AU358" s="647"/>
      <c r="AV358" s="647"/>
      <c r="AW358" s="647"/>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0"/>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5" t="s">
        <v>30</v>
      </c>
      <c r="H360" s="252"/>
      <c r="I360" s="252"/>
      <c r="J360" s="252"/>
      <c r="K360" s="252"/>
      <c r="L360" s="252"/>
      <c r="M360" s="252"/>
      <c r="N360" s="252"/>
      <c r="O360" s="252"/>
      <c r="P360" s="253"/>
      <c r="Q360" s="251" t="s">
        <v>399</v>
      </c>
      <c r="R360" s="252"/>
      <c r="S360" s="252"/>
      <c r="T360" s="252"/>
      <c r="U360" s="252"/>
      <c r="V360" s="252"/>
      <c r="W360" s="252"/>
      <c r="X360" s="252"/>
      <c r="Y360" s="252"/>
      <c r="Z360" s="252"/>
      <c r="AA360" s="252"/>
      <c r="AB360" s="786" t="s">
        <v>401</v>
      </c>
      <c r="AC360" s="252"/>
      <c r="AD360" s="253"/>
      <c r="AE360" s="266" t="s">
        <v>326</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4"/>
      <c r="H361" s="225"/>
      <c r="I361" s="225"/>
      <c r="J361" s="225"/>
      <c r="K361" s="225"/>
      <c r="L361" s="225"/>
      <c r="M361" s="225"/>
      <c r="N361" s="225"/>
      <c r="O361" s="225"/>
      <c r="P361" s="226"/>
      <c r="Q361" s="681"/>
      <c r="R361" s="225"/>
      <c r="S361" s="225"/>
      <c r="T361" s="225"/>
      <c r="U361" s="225"/>
      <c r="V361" s="225"/>
      <c r="W361" s="225"/>
      <c r="X361" s="225"/>
      <c r="Y361" s="225"/>
      <c r="Z361" s="225"/>
      <c r="AA361" s="225"/>
      <c r="AB361" s="787"/>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1"/>
      <c r="H362" s="647"/>
      <c r="I362" s="647"/>
      <c r="J362" s="647"/>
      <c r="K362" s="647"/>
      <c r="L362" s="647"/>
      <c r="M362" s="647"/>
      <c r="N362" s="647"/>
      <c r="O362" s="647"/>
      <c r="P362" s="648"/>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2"/>
      <c r="H363" s="428"/>
      <c r="I363" s="428"/>
      <c r="J363" s="428"/>
      <c r="K363" s="428"/>
      <c r="L363" s="428"/>
      <c r="M363" s="428"/>
      <c r="N363" s="428"/>
      <c r="O363" s="428"/>
      <c r="P363" s="649"/>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2"/>
      <c r="H364" s="428"/>
      <c r="I364" s="428"/>
      <c r="J364" s="428"/>
      <c r="K364" s="428"/>
      <c r="L364" s="428"/>
      <c r="M364" s="428"/>
      <c r="N364" s="428"/>
      <c r="O364" s="428"/>
      <c r="P364" s="649"/>
      <c r="Q364" s="807"/>
      <c r="R364" s="808"/>
      <c r="S364" s="808"/>
      <c r="T364" s="808"/>
      <c r="U364" s="808"/>
      <c r="V364" s="808"/>
      <c r="W364" s="808"/>
      <c r="X364" s="808"/>
      <c r="Y364" s="808"/>
      <c r="Z364" s="808"/>
      <c r="AA364" s="809"/>
      <c r="AB364" s="795"/>
      <c r="AC364" s="796"/>
      <c r="AD364" s="796"/>
      <c r="AE364" s="384" t="s">
        <v>327</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2"/>
      <c r="H365" s="428"/>
      <c r="I365" s="428"/>
      <c r="J365" s="428"/>
      <c r="K365" s="428"/>
      <c r="L365" s="428"/>
      <c r="M365" s="428"/>
      <c r="N365" s="428"/>
      <c r="O365" s="428"/>
      <c r="P365" s="649"/>
      <c r="Q365" s="807"/>
      <c r="R365" s="808"/>
      <c r="S365" s="808"/>
      <c r="T365" s="808"/>
      <c r="U365" s="808"/>
      <c r="V365" s="808"/>
      <c r="W365" s="808"/>
      <c r="X365" s="808"/>
      <c r="Y365" s="808"/>
      <c r="Z365" s="808"/>
      <c r="AA365" s="809"/>
      <c r="AB365" s="795"/>
      <c r="AC365" s="796"/>
      <c r="AD365" s="796"/>
      <c r="AE365" s="789"/>
      <c r="AF365" s="647"/>
      <c r="AG365" s="647"/>
      <c r="AH365" s="647"/>
      <c r="AI365" s="647"/>
      <c r="AJ365" s="647"/>
      <c r="AK365" s="647"/>
      <c r="AL365" s="647"/>
      <c r="AM365" s="647"/>
      <c r="AN365" s="647"/>
      <c r="AO365" s="647"/>
      <c r="AP365" s="647"/>
      <c r="AQ365" s="647"/>
      <c r="AR365" s="647"/>
      <c r="AS365" s="647"/>
      <c r="AT365" s="647"/>
      <c r="AU365" s="647"/>
      <c r="AV365" s="647"/>
      <c r="AW365" s="647"/>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0"/>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363</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789"/>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344</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342</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300</v>
      </c>
      <c r="F372" s="877"/>
      <c r="G372" s="783" t="s">
        <v>320</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43</v>
      </c>
      <c r="AC372" s="243"/>
      <c r="AD372" s="244"/>
      <c r="AE372" s="251" t="s">
        <v>418</v>
      </c>
      <c r="AF372" s="252"/>
      <c r="AG372" s="252"/>
      <c r="AH372" s="253"/>
      <c r="AI372" s="251" t="s">
        <v>78</v>
      </c>
      <c r="AJ372" s="252"/>
      <c r="AK372" s="252"/>
      <c r="AL372" s="253"/>
      <c r="AM372" s="251" t="s">
        <v>180</v>
      </c>
      <c r="AN372" s="252"/>
      <c r="AO372" s="252"/>
      <c r="AP372" s="253"/>
      <c r="AQ372" s="242" t="s">
        <v>304</v>
      </c>
      <c r="AR372" s="243"/>
      <c r="AS372" s="243"/>
      <c r="AT372" s="244"/>
      <c r="AU372" s="376" t="s">
        <v>324</v>
      </c>
      <c r="AV372" s="376"/>
      <c r="AW372" s="376"/>
      <c r="AX372" s="377"/>
      <c r="AY372">
        <f>COUNTA($G$374)</f>
        <v>0</v>
      </c>
    </row>
    <row r="373" spans="1:51" ht="18.75" hidden="1" customHeight="1" x14ac:dyDescent="0.15">
      <c r="A373" s="868"/>
      <c r="B373" s="869"/>
      <c r="C373" s="873"/>
      <c r="D373" s="869"/>
      <c r="E373" s="873"/>
      <c r="F373" s="878"/>
      <c r="G373" s="784"/>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305</v>
      </c>
      <c r="AT373" s="226"/>
      <c r="AU373" s="224"/>
      <c r="AV373" s="224"/>
      <c r="AW373" s="225" t="s">
        <v>282</v>
      </c>
      <c r="AX373" s="256"/>
      <c r="AY373">
        <f>$AY$372</f>
        <v>0</v>
      </c>
    </row>
    <row r="374" spans="1:51" ht="39.75" hidden="1" customHeight="1" x14ac:dyDescent="0.15">
      <c r="A374" s="868"/>
      <c r="B374" s="869"/>
      <c r="C374" s="873"/>
      <c r="D374" s="869"/>
      <c r="E374" s="873"/>
      <c r="F374" s="878"/>
      <c r="G374" s="751"/>
      <c r="H374" s="647"/>
      <c r="I374" s="647"/>
      <c r="J374" s="647"/>
      <c r="K374" s="647"/>
      <c r="L374" s="647"/>
      <c r="M374" s="647"/>
      <c r="N374" s="647"/>
      <c r="O374" s="647"/>
      <c r="P374" s="647"/>
      <c r="Q374" s="647"/>
      <c r="R374" s="647"/>
      <c r="S374" s="647"/>
      <c r="T374" s="647"/>
      <c r="U374" s="647"/>
      <c r="V374" s="647"/>
      <c r="W374" s="647"/>
      <c r="X374" s="648"/>
      <c r="Y374" s="267" t="s">
        <v>321</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0"/>
      <c r="Y375" s="200" t="s">
        <v>94</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3" t="s">
        <v>320</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43</v>
      </c>
      <c r="AC376" s="243"/>
      <c r="AD376" s="244"/>
      <c r="AE376" s="251" t="s">
        <v>418</v>
      </c>
      <c r="AF376" s="252"/>
      <c r="AG376" s="252"/>
      <c r="AH376" s="253"/>
      <c r="AI376" s="251" t="s">
        <v>78</v>
      </c>
      <c r="AJ376" s="252"/>
      <c r="AK376" s="252"/>
      <c r="AL376" s="253"/>
      <c r="AM376" s="251" t="s">
        <v>180</v>
      </c>
      <c r="AN376" s="252"/>
      <c r="AO376" s="252"/>
      <c r="AP376" s="253"/>
      <c r="AQ376" s="242" t="s">
        <v>304</v>
      </c>
      <c r="AR376" s="243"/>
      <c r="AS376" s="243"/>
      <c r="AT376" s="244"/>
      <c r="AU376" s="376" t="s">
        <v>324</v>
      </c>
      <c r="AV376" s="376"/>
      <c r="AW376" s="376"/>
      <c r="AX376" s="377"/>
      <c r="AY376">
        <f>COUNTA($G$378)</f>
        <v>0</v>
      </c>
    </row>
    <row r="377" spans="1:51" ht="18.75" hidden="1" customHeight="1" x14ac:dyDescent="0.15">
      <c r="A377" s="868"/>
      <c r="B377" s="869"/>
      <c r="C377" s="873"/>
      <c r="D377" s="869"/>
      <c r="E377" s="873"/>
      <c r="F377" s="878"/>
      <c r="G377" s="784"/>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305</v>
      </c>
      <c r="AT377" s="226"/>
      <c r="AU377" s="224"/>
      <c r="AV377" s="224"/>
      <c r="AW377" s="225" t="s">
        <v>282</v>
      </c>
      <c r="AX377" s="256"/>
      <c r="AY377">
        <f>$AY$376</f>
        <v>0</v>
      </c>
    </row>
    <row r="378" spans="1:51" ht="39.75" hidden="1" customHeight="1" x14ac:dyDescent="0.15">
      <c r="A378" s="868"/>
      <c r="B378" s="869"/>
      <c r="C378" s="873"/>
      <c r="D378" s="869"/>
      <c r="E378" s="873"/>
      <c r="F378" s="878"/>
      <c r="G378" s="751"/>
      <c r="H378" s="647"/>
      <c r="I378" s="647"/>
      <c r="J378" s="647"/>
      <c r="K378" s="647"/>
      <c r="L378" s="647"/>
      <c r="M378" s="647"/>
      <c r="N378" s="647"/>
      <c r="O378" s="647"/>
      <c r="P378" s="647"/>
      <c r="Q378" s="647"/>
      <c r="R378" s="647"/>
      <c r="S378" s="647"/>
      <c r="T378" s="647"/>
      <c r="U378" s="647"/>
      <c r="V378" s="647"/>
      <c r="W378" s="647"/>
      <c r="X378" s="648"/>
      <c r="Y378" s="267" t="s">
        <v>321</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0"/>
      <c r="Y379" s="200" t="s">
        <v>94</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3" t="s">
        <v>320</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43</v>
      </c>
      <c r="AC380" s="243"/>
      <c r="AD380" s="244"/>
      <c r="AE380" s="251" t="s">
        <v>418</v>
      </c>
      <c r="AF380" s="252"/>
      <c r="AG380" s="252"/>
      <c r="AH380" s="253"/>
      <c r="AI380" s="251" t="s">
        <v>78</v>
      </c>
      <c r="AJ380" s="252"/>
      <c r="AK380" s="252"/>
      <c r="AL380" s="253"/>
      <c r="AM380" s="251" t="s">
        <v>180</v>
      </c>
      <c r="AN380" s="252"/>
      <c r="AO380" s="252"/>
      <c r="AP380" s="253"/>
      <c r="AQ380" s="242" t="s">
        <v>304</v>
      </c>
      <c r="AR380" s="243"/>
      <c r="AS380" s="243"/>
      <c r="AT380" s="244"/>
      <c r="AU380" s="376" t="s">
        <v>324</v>
      </c>
      <c r="AV380" s="376"/>
      <c r="AW380" s="376"/>
      <c r="AX380" s="377"/>
      <c r="AY380">
        <f>COUNTA($G$382)</f>
        <v>0</v>
      </c>
    </row>
    <row r="381" spans="1:51" ht="18.75" hidden="1" customHeight="1" x14ac:dyDescent="0.15">
      <c r="A381" s="868"/>
      <c r="B381" s="869"/>
      <c r="C381" s="873"/>
      <c r="D381" s="869"/>
      <c r="E381" s="873"/>
      <c r="F381" s="878"/>
      <c r="G381" s="784"/>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305</v>
      </c>
      <c r="AT381" s="226"/>
      <c r="AU381" s="224"/>
      <c r="AV381" s="224"/>
      <c r="AW381" s="225" t="s">
        <v>282</v>
      </c>
      <c r="AX381" s="256"/>
      <c r="AY381">
        <f>$AY$380</f>
        <v>0</v>
      </c>
    </row>
    <row r="382" spans="1:51" ht="39.75" hidden="1" customHeight="1" x14ac:dyDescent="0.15">
      <c r="A382" s="868"/>
      <c r="B382" s="869"/>
      <c r="C382" s="873"/>
      <c r="D382" s="869"/>
      <c r="E382" s="873"/>
      <c r="F382" s="878"/>
      <c r="G382" s="751"/>
      <c r="H382" s="647"/>
      <c r="I382" s="647"/>
      <c r="J382" s="647"/>
      <c r="K382" s="647"/>
      <c r="L382" s="647"/>
      <c r="M382" s="647"/>
      <c r="N382" s="647"/>
      <c r="O382" s="647"/>
      <c r="P382" s="647"/>
      <c r="Q382" s="647"/>
      <c r="R382" s="647"/>
      <c r="S382" s="647"/>
      <c r="T382" s="647"/>
      <c r="U382" s="647"/>
      <c r="V382" s="647"/>
      <c r="W382" s="647"/>
      <c r="X382" s="648"/>
      <c r="Y382" s="267" t="s">
        <v>321</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0"/>
      <c r="Y383" s="200" t="s">
        <v>94</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3" t="s">
        <v>320</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43</v>
      </c>
      <c r="AC384" s="243"/>
      <c r="AD384" s="244"/>
      <c r="AE384" s="251" t="s">
        <v>418</v>
      </c>
      <c r="AF384" s="252"/>
      <c r="AG384" s="252"/>
      <c r="AH384" s="253"/>
      <c r="AI384" s="251" t="s">
        <v>78</v>
      </c>
      <c r="AJ384" s="252"/>
      <c r="AK384" s="252"/>
      <c r="AL384" s="253"/>
      <c r="AM384" s="251" t="s">
        <v>180</v>
      </c>
      <c r="AN384" s="252"/>
      <c r="AO384" s="252"/>
      <c r="AP384" s="253"/>
      <c r="AQ384" s="242" t="s">
        <v>304</v>
      </c>
      <c r="AR384" s="243"/>
      <c r="AS384" s="243"/>
      <c r="AT384" s="244"/>
      <c r="AU384" s="376" t="s">
        <v>324</v>
      </c>
      <c r="AV384" s="376"/>
      <c r="AW384" s="376"/>
      <c r="AX384" s="377"/>
      <c r="AY384">
        <f>COUNTA($G$386)</f>
        <v>0</v>
      </c>
    </row>
    <row r="385" spans="1:51" ht="18.75" hidden="1" customHeight="1" x14ac:dyDescent="0.15">
      <c r="A385" s="868"/>
      <c r="B385" s="869"/>
      <c r="C385" s="873"/>
      <c r="D385" s="869"/>
      <c r="E385" s="873"/>
      <c r="F385" s="878"/>
      <c r="G385" s="784"/>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305</v>
      </c>
      <c r="AT385" s="226"/>
      <c r="AU385" s="224"/>
      <c r="AV385" s="224"/>
      <c r="AW385" s="225" t="s">
        <v>282</v>
      </c>
      <c r="AX385" s="256"/>
      <c r="AY385">
        <f>$AY$384</f>
        <v>0</v>
      </c>
    </row>
    <row r="386" spans="1:51" ht="39.75" hidden="1" customHeight="1" x14ac:dyDescent="0.15">
      <c r="A386" s="868"/>
      <c r="B386" s="869"/>
      <c r="C386" s="873"/>
      <c r="D386" s="869"/>
      <c r="E386" s="873"/>
      <c r="F386" s="878"/>
      <c r="G386" s="751"/>
      <c r="H386" s="647"/>
      <c r="I386" s="647"/>
      <c r="J386" s="647"/>
      <c r="K386" s="647"/>
      <c r="L386" s="647"/>
      <c r="M386" s="647"/>
      <c r="N386" s="647"/>
      <c r="O386" s="647"/>
      <c r="P386" s="647"/>
      <c r="Q386" s="647"/>
      <c r="R386" s="647"/>
      <c r="S386" s="647"/>
      <c r="T386" s="647"/>
      <c r="U386" s="647"/>
      <c r="V386" s="647"/>
      <c r="W386" s="647"/>
      <c r="X386" s="648"/>
      <c r="Y386" s="267" t="s">
        <v>321</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0"/>
      <c r="Y387" s="200" t="s">
        <v>94</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3" t="s">
        <v>320</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43</v>
      </c>
      <c r="AC388" s="243"/>
      <c r="AD388" s="244"/>
      <c r="AE388" s="251" t="s">
        <v>418</v>
      </c>
      <c r="AF388" s="252"/>
      <c r="AG388" s="252"/>
      <c r="AH388" s="253"/>
      <c r="AI388" s="251" t="s">
        <v>78</v>
      </c>
      <c r="AJ388" s="252"/>
      <c r="AK388" s="252"/>
      <c r="AL388" s="253"/>
      <c r="AM388" s="251" t="s">
        <v>180</v>
      </c>
      <c r="AN388" s="252"/>
      <c r="AO388" s="252"/>
      <c r="AP388" s="253"/>
      <c r="AQ388" s="242" t="s">
        <v>304</v>
      </c>
      <c r="AR388" s="243"/>
      <c r="AS388" s="243"/>
      <c r="AT388" s="244"/>
      <c r="AU388" s="376" t="s">
        <v>324</v>
      </c>
      <c r="AV388" s="376"/>
      <c r="AW388" s="376"/>
      <c r="AX388" s="377"/>
      <c r="AY388">
        <f>COUNTA($G$390)</f>
        <v>0</v>
      </c>
    </row>
    <row r="389" spans="1:51" ht="18.75" hidden="1" customHeight="1" x14ac:dyDescent="0.15">
      <c r="A389" s="868"/>
      <c r="B389" s="869"/>
      <c r="C389" s="873"/>
      <c r="D389" s="869"/>
      <c r="E389" s="873"/>
      <c r="F389" s="878"/>
      <c r="G389" s="784"/>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305</v>
      </c>
      <c r="AT389" s="226"/>
      <c r="AU389" s="224"/>
      <c r="AV389" s="224"/>
      <c r="AW389" s="225" t="s">
        <v>282</v>
      </c>
      <c r="AX389" s="256"/>
      <c r="AY389">
        <f>$AY$388</f>
        <v>0</v>
      </c>
    </row>
    <row r="390" spans="1:51" ht="39.75" hidden="1" customHeight="1" x14ac:dyDescent="0.15">
      <c r="A390" s="868"/>
      <c r="B390" s="869"/>
      <c r="C390" s="873"/>
      <c r="D390" s="869"/>
      <c r="E390" s="873"/>
      <c r="F390" s="878"/>
      <c r="G390" s="751"/>
      <c r="H390" s="647"/>
      <c r="I390" s="647"/>
      <c r="J390" s="647"/>
      <c r="K390" s="647"/>
      <c r="L390" s="647"/>
      <c r="M390" s="647"/>
      <c r="N390" s="647"/>
      <c r="O390" s="647"/>
      <c r="P390" s="647"/>
      <c r="Q390" s="647"/>
      <c r="R390" s="647"/>
      <c r="S390" s="647"/>
      <c r="T390" s="647"/>
      <c r="U390" s="647"/>
      <c r="V390" s="647"/>
      <c r="W390" s="647"/>
      <c r="X390" s="648"/>
      <c r="Y390" s="267" t="s">
        <v>321</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0"/>
      <c r="Y391" s="200" t="s">
        <v>94</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5" t="s">
        <v>30</v>
      </c>
      <c r="H392" s="252"/>
      <c r="I392" s="252"/>
      <c r="J392" s="252"/>
      <c r="K392" s="252"/>
      <c r="L392" s="252"/>
      <c r="M392" s="252"/>
      <c r="N392" s="252"/>
      <c r="O392" s="252"/>
      <c r="P392" s="253"/>
      <c r="Q392" s="251" t="s">
        <v>399</v>
      </c>
      <c r="R392" s="252"/>
      <c r="S392" s="252"/>
      <c r="T392" s="252"/>
      <c r="U392" s="252"/>
      <c r="V392" s="252"/>
      <c r="W392" s="252"/>
      <c r="X392" s="252"/>
      <c r="Y392" s="252"/>
      <c r="Z392" s="252"/>
      <c r="AA392" s="252"/>
      <c r="AB392" s="786" t="s">
        <v>401</v>
      </c>
      <c r="AC392" s="252"/>
      <c r="AD392" s="253"/>
      <c r="AE392" s="251" t="s">
        <v>326</v>
      </c>
      <c r="AF392" s="252"/>
      <c r="AG392" s="252"/>
      <c r="AH392" s="252"/>
      <c r="AI392" s="252"/>
      <c r="AJ392" s="252"/>
      <c r="AK392" s="252"/>
      <c r="AL392" s="252"/>
      <c r="AM392" s="252"/>
      <c r="AN392" s="252"/>
      <c r="AO392" s="252"/>
      <c r="AP392" s="252"/>
      <c r="AQ392" s="252"/>
      <c r="AR392" s="252"/>
      <c r="AS392" s="252"/>
      <c r="AT392" s="252"/>
      <c r="AU392" s="252"/>
      <c r="AV392" s="252"/>
      <c r="AW392" s="252"/>
      <c r="AX392" s="788"/>
      <c r="AY392">
        <f>COUNTA($G$394)</f>
        <v>0</v>
      </c>
    </row>
    <row r="393" spans="1:51" ht="22.5" hidden="1" customHeight="1" x14ac:dyDescent="0.15">
      <c r="A393" s="868"/>
      <c r="B393" s="869"/>
      <c r="C393" s="873"/>
      <c r="D393" s="869"/>
      <c r="E393" s="873"/>
      <c r="F393" s="878"/>
      <c r="G393" s="784"/>
      <c r="H393" s="225"/>
      <c r="I393" s="225"/>
      <c r="J393" s="225"/>
      <c r="K393" s="225"/>
      <c r="L393" s="225"/>
      <c r="M393" s="225"/>
      <c r="N393" s="225"/>
      <c r="O393" s="225"/>
      <c r="P393" s="226"/>
      <c r="Q393" s="681"/>
      <c r="R393" s="225"/>
      <c r="S393" s="225"/>
      <c r="T393" s="225"/>
      <c r="U393" s="225"/>
      <c r="V393" s="225"/>
      <c r="W393" s="225"/>
      <c r="X393" s="225"/>
      <c r="Y393" s="225"/>
      <c r="Z393" s="225"/>
      <c r="AA393" s="225"/>
      <c r="AB393" s="787"/>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1"/>
      <c r="H394" s="647"/>
      <c r="I394" s="647"/>
      <c r="J394" s="647"/>
      <c r="K394" s="647"/>
      <c r="L394" s="647"/>
      <c r="M394" s="647"/>
      <c r="N394" s="647"/>
      <c r="O394" s="647"/>
      <c r="P394" s="648"/>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2"/>
      <c r="H395" s="428"/>
      <c r="I395" s="428"/>
      <c r="J395" s="428"/>
      <c r="K395" s="428"/>
      <c r="L395" s="428"/>
      <c r="M395" s="428"/>
      <c r="N395" s="428"/>
      <c r="O395" s="428"/>
      <c r="P395" s="649"/>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2"/>
      <c r="H396" s="428"/>
      <c r="I396" s="428"/>
      <c r="J396" s="428"/>
      <c r="K396" s="428"/>
      <c r="L396" s="428"/>
      <c r="M396" s="428"/>
      <c r="N396" s="428"/>
      <c r="O396" s="428"/>
      <c r="P396" s="649"/>
      <c r="Q396" s="807"/>
      <c r="R396" s="808"/>
      <c r="S396" s="808"/>
      <c r="T396" s="808"/>
      <c r="U396" s="808"/>
      <c r="V396" s="808"/>
      <c r="W396" s="808"/>
      <c r="X396" s="808"/>
      <c r="Y396" s="808"/>
      <c r="Z396" s="808"/>
      <c r="AA396" s="809"/>
      <c r="AB396" s="795"/>
      <c r="AC396" s="796"/>
      <c r="AD396" s="796"/>
      <c r="AE396" s="382" t="s">
        <v>327</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2"/>
      <c r="H397" s="428"/>
      <c r="I397" s="428"/>
      <c r="J397" s="428"/>
      <c r="K397" s="428"/>
      <c r="L397" s="428"/>
      <c r="M397" s="428"/>
      <c r="N397" s="428"/>
      <c r="O397" s="428"/>
      <c r="P397" s="649"/>
      <c r="Q397" s="807"/>
      <c r="R397" s="808"/>
      <c r="S397" s="808"/>
      <c r="T397" s="808"/>
      <c r="U397" s="808"/>
      <c r="V397" s="808"/>
      <c r="W397" s="808"/>
      <c r="X397" s="808"/>
      <c r="Y397" s="808"/>
      <c r="Z397" s="808"/>
      <c r="AA397" s="809"/>
      <c r="AB397" s="795"/>
      <c r="AC397" s="796"/>
      <c r="AD397" s="796"/>
      <c r="AE397" s="789"/>
      <c r="AF397" s="647"/>
      <c r="AG397" s="647"/>
      <c r="AH397" s="647"/>
      <c r="AI397" s="647"/>
      <c r="AJ397" s="647"/>
      <c r="AK397" s="647"/>
      <c r="AL397" s="647"/>
      <c r="AM397" s="647"/>
      <c r="AN397" s="647"/>
      <c r="AO397" s="647"/>
      <c r="AP397" s="647"/>
      <c r="AQ397" s="647"/>
      <c r="AR397" s="647"/>
      <c r="AS397" s="647"/>
      <c r="AT397" s="647"/>
      <c r="AU397" s="647"/>
      <c r="AV397" s="647"/>
      <c r="AW397" s="647"/>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0"/>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5" t="s">
        <v>30</v>
      </c>
      <c r="H399" s="252"/>
      <c r="I399" s="252"/>
      <c r="J399" s="252"/>
      <c r="K399" s="252"/>
      <c r="L399" s="252"/>
      <c r="M399" s="252"/>
      <c r="N399" s="252"/>
      <c r="O399" s="252"/>
      <c r="P399" s="253"/>
      <c r="Q399" s="251" t="s">
        <v>399</v>
      </c>
      <c r="R399" s="252"/>
      <c r="S399" s="252"/>
      <c r="T399" s="252"/>
      <c r="U399" s="252"/>
      <c r="V399" s="252"/>
      <c r="W399" s="252"/>
      <c r="X399" s="252"/>
      <c r="Y399" s="252"/>
      <c r="Z399" s="252"/>
      <c r="AA399" s="252"/>
      <c r="AB399" s="786" t="s">
        <v>401</v>
      </c>
      <c r="AC399" s="252"/>
      <c r="AD399" s="253"/>
      <c r="AE399" s="266" t="s">
        <v>326</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4"/>
      <c r="H400" s="225"/>
      <c r="I400" s="225"/>
      <c r="J400" s="225"/>
      <c r="K400" s="225"/>
      <c r="L400" s="225"/>
      <c r="M400" s="225"/>
      <c r="N400" s="225"/>
      <c r="O400" s="225"/>
      <c r="P400" s="226"/>
      <c r="Q400" s="681"/>
      <c r="R400" s="225"/>
      <c r="S400" s="225"/>
      <c r="T400" s="225"/>
      <c r="U400" s="225"/>
      <c r="V400" s="225"/>
      <c r="W400" s="225"/>
      <c r="X400" s="225"/>
      <c r="Y400" s="225"/>
      <c r="Z400" s="225"/>
      <c r="AA400" s="225"/>
      <c r="AB400" s="787"/>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1"/>
      <c r="H401" s="647"/>
      <c r="I401" s="647"/>
      <c r="J401" s="647"/>
      <c r="K401" s="647"/>
      <c r="L401" s="647"/>
      <c r="M401" s="647"/>
      <c r="N401" s="647"/>
      <c r="O401" s="647"/>
      <c r="P401" s="648"/>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2"/>
      <c r="H402" s="428"/>
      <c r="I402" s="428"/>
      <c r="J402" s="428"/>
      <c r="K402" s="428"/>
      <c r="L402" s="428"/>
      <c r="M402" s="428"/>
      <c r="N402" s="428"/>
      <c r="O402" s="428"/>
      <c r="P402" s="649"/>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2"/>
      <c r="H403" s="428"/>
      <c r="I403" s="428"/>
      <c r="J403" s="428"/>
      <c r="K403" s="428"/>
      <c r="L403" s="428"/>
      <c r="M403" s="428"/>
      <c r="N403" s="428"/>
      <c r="O403" s="428"/>
      <c r="P403" s="649"/>
      <c r="Q403" s="807"/>
      <c r="R403" s="808"/>
      <c r="S403" s="808"/>
      <c r="T403" s="808"/>
      <c r="U403" s="808"/>
      <c r="V403" s="808"/>
      <c r="W403" s="808"/>
      <c r="X403" s="808"/>
      <c r="Y403" s="808"/>
      <c r="Z403" s="808"/>
      <c r="AA403" s="809"/>
      <c r="AB403" s="795"/>
      <c r="AC403" s="796"/>
      <c r="AD403" s="796"/>
      <c r="AE403" s="382" t="s">
        <v>327</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2"/>
      <c r="H404" s="428"/>
      <c r="I404" s="428"/>
      <c r="J404" s="428"/>
      <c r="K404" s="428"/>
      <c r="L404" s="428"/>
      <c r="M404" s="428"/>
      <c r="N404" s="428"/>
      <c r="O404" s="428"/>
      <c r="P404" s="649"/>
      <c r="Q404" s="807"/>
      <c r="R404" s="808"/>
      <c r="S404" s="808"/>
      <c r="T404" s="808"/>
      <c r="U404" s="808"/>
      <c r="V404" s="808"/>
      <c r="W404" s="808"/>
      <c r="X404" s="808"/>
      <c r="Y404" s="808"/>
      <c r="Z404" s="808"/>
      <c r="AA404" s="809"/>
      <c r="AB404" s="795"/>
      <c r="AC404" s="796"/>
      <c r="AD404" s="796"/>
      <c r="AE404" s="789"/>
      <c r="AF404" s="647"/>
      <c r="AG404" s="647"/>
      <c r="AH404" s="647"/>
      <c r="AI404" s="647"/>
      <c r="AJ404" s="647"/>
      <c r="AK404" s="647"/>
      <c r="AL404" s="647"/>
      <c r="AM404" s="647"/>
      <c r="AN404" s="647"/>
      <c r="AO404" s="647"/>
      <c r="AP404" s="647"/>
      <c r="AQ404" s="647"/>
      <c r="AR404" s="647"/>
      <c r="AS404" s="647"/>
      <c r="AT404" s="647"/>
      <c r="AU404" s="647"/>
      <c r="AV404" s="647"/>
      <c r="AW404" s="647"/>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0"/>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5" t="s">
        <v>30</v>
      </c>
      <c r="H406" s="252"/>
      <c r="I406" s="252"/>
      <c r="J406" s="252"/>
      <c r="K406" s="252"/>
      <c r="L406" s="252"/>
      <c r="M406" s="252"/>
      <c r="N406" s="252"/>
      <c r="O406" s="252"/>
      <c r="P406" s="253"/>
      <c r="Q406" s="251" t="s">
        <v>399</v>
      </c>
      <c r="R406" s="252"/>
      <c r="S406" s="252"/>
      <c r="T406" s="252"/>
      <c r="U406" s="252"/>
      <c r="V406" s="252"/>
      <c r="W406" s="252"/>
      <c r="X406" s="252"/>
      <c r="Y406" s="252"/>
      <c r="Z406" s="252"/>
      <c r="AA406" s="252"/>
      <c r="AB406" s="786" t="s">
        <v>401</v>
      </c>
      <c r="AC406" s="252"/>
      <c r="AD406" s="253"/>
      <c r="AE406" s="266" t="s">
        <v>326</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4"/>
      <c r="H407" s="225"/>
      <c r="I407" s="225"/>
      <c r="J407" s="225"/>
      <c r="K407" s="225"/>
      <c r="L407" s="225"/>
      <c r="M407" s="225"/>
      <c r="N407" s="225"/>
      <c r="O407" s="225"/>
      <c r="P407" s="226"/>
      <c r="Q407" s="681"/>
      <c r="R407" s="225"/>
      <c r="S407" s="225"/>
      <c r="T407" s="225"/>
      <c r="U407" s="225"/>
      <c r="V407" s="225"/>
      <c r="W407" s="225"/>
      <c r="X407" s="225"/>
      <c r="Y407" s="225"/>
      <c r="Z407" s="225"/>
      <c r="AA407" s="225"/>
      <c r="AB407" s="787"/>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1"/>
      <c r="H408" s="647"/>
      <c r="I408" s="647"/>
      <c r="J408" s="647"/>
      <c r="K408" s="647"/>
      <c r="L408" s="647"/>
      <c r="M408" s="647"/>
      <c r="N408" s="647"/>
      <c r="O408" s="647"/>
      <c r="P408" s="648"/>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2"/>
      <c r="H409" s="428"/>
      <c r="I409" s="428"/>
      <c r="J409" s="428"/>
      <c r="K409" s="428"/>
      <c r="L409" s="428"/>
      <c r="M409" s="428"/>
      <c r="N409" s="428"/>
      <c r="O409" s="428"/>
      <c r="P409" s="649"/>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2"/>
      <c r="H410" s="428"/>
      <c r="I410" s="428"/>
      <c r="J410" s="428"/>
      <c r="K410" s="428"/>
      <c r="L410" s="428"/>
      <c r="M410" s="428"/>
      <c r="N410" s="428"/>
      <c r="O410" s="428"/>
      <c r="P410" s="649"/>
      <c r="Q410" s="807"/>
      <c r="R410" s="808"/>
      <c r="S410" s="808"/>
      <c r="T410" s="808"/>
      <c r="U410" s="808"/>
      <c r="V410" s="808"/>
      <c r="W410" s="808"/>
      <c r="X410" s="808"/>
      <c r="Y410" s="808"/>
      <c r="Z410" s="808"/>
      <c r="AA410" s="809"/>
      <c r="AB410" s="795"/>
      <c r="AC410" s="796"/>
      <c r="AD410" s="796"/>
      <c r="AE410" s="382" t="s">
        <v>327</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2"/>
      <c r="H411" s="428"/>
      <c r="I411" s="428"/>
      <c r="J411" s="428"/>
      <c r="K411" s="428"/>
      <c r="L411" s="428"/>
      <c r="M411" s="428"/>
      <c r="N411" s="428"/>
      <c r="O411" s="428"/>
      <c r="P411" s="649"/>
      <c r="Q411" s="807"/>
      <c r="R411" s="808"/>
      <c r="S411" s="808"/>
      <c r="T411" s="808"/>
      <c r="U411" s="808"/>
      <c r="V411" s="808"/>
      <c r="W411" s="808"/>
      <c r="X411" s="808"/>
      <c r="Y411" s="808"/>
      <c r="Z411" s="808"/>
      <c r="AA411" s="809"/>
      <c r="AB411" s="795"/>
      <c r="AC411" s="796"/>
      <c r="AD411" s="796"/>
      <c r="AE411" s="789"/>
      <c r="AF411" s="647"/>
      <c r="AG411" s="647"/>
      <c r="AH411" s="647"/>
      <c r="AI411" s="647"/>
      <c r="AJ411" s="647"/>
      <c r="AK411" s="647"/>
      <c r="AL411" s="647"/>
      <c r="AM411" s="647"/>
      <c r="AN411" s="647"/>
      <c r="AO411" s="647"/>
      <c r="AP411" s="647"/>
      <c r="AQ411" s="647"/>
      <c r="AR411" s="647"/>
      <c r="AS411" s="647"/>
      <c r="AT411" s="647"/>
      <c r="AU411" s="647"/>
      <c r="AV411" s="647"/>
      <c r="AW411" s="647"/>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0"/>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5" t="s">
        <v>30</v>
      </c>
      <c r="H413" s="252"/>
      <c r="I413" s="252"/>
      <c r="J413" s="252"/>
      <c r="K413" s="252"/>
      <c r="L413" s="252"/>
      <c r="M413" s="252"/>
      <c r="N413" s="252"/>
      <c r="O413" s="252"/>
      <c r="P413" s="253"/>
      <c r="Q413" s="251" t="s">
        <v>399</v>
      </c>
      <c r="R413" s="252"/>
      <c r="S413" s="252"/>
      <c r="T413" s="252"/>
      <c r="U413" s="252"/>
      <c r="V413" s="252"/>
      <c r="W413" s="252"/>
      <c r="X413" s="252"/>
      <c r="Y413" s="252"/>
      <c r="Z413" s="252"/>
      <c r="AA413" s="252"/>
      <c r="AB413" s="786" t="s">
        <v>401</v>
      </c>
      <c r="AC413" s="252"/>
      <c r="AD413" s="253"/>
      <c r="AE413" s="266" t="s">
        <v>326</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4"/>
      <c r="H414" s="225"/>
      <c r="I414" s="225"/>
      <c r="J414" s="225"/>
      <c r="K414" s="225"/>
      <c r="L414" s="225"/>
      <c r="M414" s="225"/>
      <c r="N414" s="225"/>
      <c r="O414" s="225"/>
      <c r="P414" s="226"/>
      <c r="Q414" s="681"/>
      <c r="R414" s="225"/>
      <c r="S414" s="225"/>
      <c r="T414" s="225"/>
      <c r="U414" s="225"/>
      <c r="V414" s="225"/>
      <c r="W414" s="225"/>
      <c r="X414" s="225"/>
      <c r="Y414" s="225"/>
      <c r="Z414" s="225"/>
      <c r="AA414" s="225"/>
      <c r="AB414" s="787"/>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1"/>
      <c r="H415" s="647"/>
      <c r="I415" s="647"/>
      <c r="J415" s="647"/>
      <c r="K415" s="647"/>
      <c r="L415" s="647"/>
      <c r="M415" s="647"/>
      <c r="N415" s="647"/>
      <c r="O415" s="647"/>
      <c r="P415" s="648"/>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2"/>
      <c r="H416" s="428"/>
      <c r="I416" s="428"/>
      <c r="J416" s="428"/>
      <c r="K416" s="428"/>
      <c r="L416" s="428"/>
      <c r="M416" s="428"/>
      <c r="N416" s="428"/>
      <c r="O416" s="428"/>
      <c r="P416" s="649"/>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2"/>
      <c r="H417" s="428"/>
      <c r="I417" s="428"/>
      <c r="J417" s="428"/>
      <c r="K417" s="428"/>
      <c r="L417" s="428"/>
      <c r="M417" s="428"/>
      <c r="N417" s="428"/>
      <c r="O417" s="428"/>
      <c r="P417" s="649"/>
      <c r="Q417" s="807"/>
      <c r="R417" s="808"/>
      <c r="S417" s="808"/>
      <c r="T417" s="808"/>
      <c r="U417" s="808"/>
      <c r="V417" s="808"/>
      <c r="W417" s="808"/>
      <c r="X417" s="808"/>
      <c r="Y417" s="808"/>
      <c r="Z417" s="808"/>
      <c r="AA417" s="809"/>
      <c r="AB417" s="795"/>
      <c r="AC417" s="796"/>
      <c r="AD417" s="796"/>
      <c r="AE417" s="382" t="s">
        <v>327</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2"/>
      <c r="H418" s="428"/>
      <c r="I418" s="428"/>
      <c r="J418" s="428"/>
      <c r="K418" s="428"/>
      <c r="L418" s="428"/>
      <c r="M418" s="428"/>
      <c r="N418" s="428"/>
      <c r="O418" s="428"/>
      <c r="P418" s="649"/>
      <c r="Q418" s="807"/>
      <c r="R418" s="808"/>
      <c r="S418" s="808"/>
      <c r="T418" s="808"/>
      <c r="U418" s="808"/>
      <c r="V418" s="808"/>
      <c r="W418" s="808"/>
      <c r="X418" s="808"/>
      <c r="Y418" s="808"/>
      <c r="Z418" s="808"/>
      <c r="AA418" s="809"/>
      <c r="AB418" s="795"/>
      <c r="AC418" s="796"/>
      <c r="AD418" s="796"/>
      <c r="AE418" s="789"/>
      <c r="AF418" s="647"/>
      <c r="AG418" s="647"/>
      <c r="AH418" s="647"/>
      <c r="AI418" s="647"/>
      <c r="AJ418" s="647"/>
      <c r="AK418" s="647"/>
      <c r="AL418" s="647"/>
      <c r="AM418" s="647"/>
      <c r="AN418" s="647"/>
      <c r="AO418" s="647"/>
      <c r="AP418" s="647"/>
      <c r="AQ418" s="647"/>
      <c r="AR418" s="647"/>
      <c r="AS418" s="647"/>
      <c r="AT418" s="647"/>
      <c r="AU418" s="647"/>
      <c r="AV418" s="647"/>
      <c r="AW418" s="647"/>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0"/>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5" t="s">
        <v>30</v>
      </c>
      <c r="H420" s="252"/>
      <c r="I420" s="252"/>
      <c r="J420" s="252"/>
      <c r="K420" s="252"/>
      <c r="L420" s="252"/>
      <c r="M420" s="252"/>
      <c r="N420" s="252"/>
      <c r="O420" s="252"/>
      <c r="P420" s="253"/>
      <c r="Q420" s="251" t="s">
        <v>399</v>
      </c>
      <c r="R420" s="252"/>
      <c r="S420" s="252"/>
      <c r="T420" s="252"/>
      <c r="U420" s="252"/>
      <c r="V420" s="252"/>
      <c r="W420" s="252"/>
      <c r="X420" s="252"/>
      <c r="Y420" s="252"/>
      <c r="Z420" s="252"/>
      <c r="AA420" s="252"/>
      <c r="AB420" s="786" t="s">
        <v>401</v>
      </c>
      <c r="AC420" s="252"/>
      <c r="AD420" s="253"/>
      <c r="AE420" s="266" t="s">
        <v>326</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4"/>
      <c r="H421" s="225"/>
      <c r="I421" s="225"/>
      <c r="J421" s="225"/>
      <c r="K421" s="225"/>
      <c r="L421" s="225"/>
      <c r="M421" s="225"/>
      <c r="N421" s="225"/>
      <c r="O421" s="225"/>
      <c r="P421" s="226"/>
      <c r="Q421" s="681"/>
      <c r="R421" s="225"/>
      <c r="S421" s="225"/>
      <c r="T421" s="225"/>
      <c r="U421" s="225"/>
      <c r="V421" s="225"/>
      <c r="W421" s="225"/>
      <c r="X421" s="225"/>
      <c r="Y421" s="225"/>
      <c r="Z421" s="225"/>
      <c r="AA421" s="225"/>
      <c r="AB421" s="787"/>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1"/>
      <c r="H422" s="647"/>
      <c r="I422" s="647"/>
      <c r="J422" s="647"/>
      <c r="K422" s="647"/>
      <c r="L422" s="647"/>
      <c r="M422" s="647"/>
      <c r="N422" s="647"/>
      <c r="O422" s="647"/>
      <c r="P422" s="648"/>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2"/>
      <c r="H423" s="428"/>
      <c r="I423" s="428"/>
      <c r="J423" s="428"/>
      <c r="K423" s="428"/>
      <c r="L423" s="428"/>
      <c r="M423" s="428"/>
      <c r="N423" s="428"/>
      <c r="O423" s="428"/>
      <c r="P423" s="649"/>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2"/>
      <c r="H424" s="428"/>
      <c r="I424" s="428"/>
      <c r="J424" s="428"/>
      <c r="K424" s="428"/>
      <c r="L424" s="428"/>
      <c r="M424" s="428"/>
      <c r="N424" s="428"/>
      <c r="O424" s="428"/>
      <c r="P424" s="649"/>
      <c r="Q424" s="807"/>
      <c r="R424" s="808"/>
      <c r="S424" s="808"/>
      <c r="T424" s="808"/>
      <c r="U424" s="808"/>
      <c r="V424" s="808"/>
      <c r="W424" s="808"/>
      <c r="X424" s="808"/>
      <c r="Y424" s="808"/>
      <c r="Z424" s="808"/>
      <c r="AA424" s="809"/>
      <c r="AB424" s="795"/>
      <c r="AC424" s="796"/>
      <c r="AD424" s="796"/>
      <c r="AE424" s="384" t="s">
        <v>327</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2"/>
      <c r="H425" s="428"/>
      <c r="I425" s="428"/>
      <c r="J425" s="428"/>
      <c r="K425" s="428"/>
      <c r="L425" s="428"/>
      <c r="M425" s="428"/>
      <c r="N425" s="428"/>
      <c r="O425" s="428"/>
      <c r="P425" s="649"/>
      <c r="Q425" s="807"/>
      <c r="R425" s="808"/>
      <c r="S425" s="808"/>
      <c r="T425" s="808"/>
      <c r="U425" s="808"/>
      <c r="V425" s="808"/>
      <c r="W425" s="808"/>
      <c r="X425" s="808"/>
      <c r="Y425" s="808"/>
      <c r="Z425" s="808"/>
      <c r="AA425" s="809"/>
      <c r="AB425" s="795"/>
      <c r="AC425" s="796"/>
      <c r="AD425" s="796"/>
      <c r="AE425" s="789"/>
      <c r="AF425" s="647"/>
      <c r="AG425" s="647"/>
      <c r="AH425" s="647"/>
      <c r="AI425" s="647"/>
      <c r="AJ425" s="647"/>
      <c r="AK425" s="647"/>
      <c r="AL425" s="647"/>
      <c r="AM425" s="647"/>
      <c r="AN425" s="647"/>
      <c r="AO425" s="647"/>
      <c r="AP425" s="647"/>
      <c r="AQ425" s="647"/>
      <c r="AR425" s="647"/>
      <c r="AS425" s="647"/>
      <c r="AT425" s="647"/>
      <c r="AU425" s="647"/>
      <c r="AV425" s="647"/>
      <c r="AW425" s="647"/>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0"/>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363</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9.25" hidden="1" customHeight="1" x14ac:dyDescent="0.15">
      <c r="A428" s="868"/>
      <c r="B428" s="869"/>
      <c r="C428" s="873"/>
      <c r="D428" s="869"/>
      <c r="E428" s="789"/>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0"/>
      <c r="AY428">
        <f>$AY$427</f>
        <v>0</v>
      </c>
    </row>
    <row r="429" spans="1:51" ht="29.2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68"/>
      <c r="B430" s="869"/>
      <c r="C430" s="876" t="s">
        <v>529</v>
      </c>
      <c r="D430" s="880"/>
      <c r="E430" s="371" t="s">
        <v>436</v>
      </c>
      <c r="F430" s="389"/>
      <c r="G430" s="390" t="s">
        <v>328</v>
      </c>
      <c r="H430" s="387"/>
      <c r="I430" s="387"/>
      <c r="J430" s="391" t="s">
        <v>439</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68"/>
      <c r="B431" s="869"/>
      <c r="C431" s="873"/>
      <c r="D431" s="869"/>
      <c r="E431" s="815" t="s">
        <v>313</v>
      </c>
      <c r="F431" s="816"/>
      <c r="G431" s="817" t="s">
        <v>310</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43</v>
      </c>
      <c r="AC431" s="252"/>
      <c r="AD431" s="253"/>
      <c r="AE431" s="395" t="s">
        <v>53</v>
      </c>
      <c r="AF431" s="396"/>
      <c r="AG431" s="396"/>
      <c r="AH431" s="397"/>
      <c r="AI431" s="818" t="s">
        <v>525</v>
      </c>
      <c r="AJ431" s="818"/>
      <c r="AK431" s="818"/>
      <c r="AL431" s="251"/>
      <c r="AM431" s="818" t="s">
        <v>55</v>
      </c>
      <c r="AN431" s="818"/>
      <c r="AO431" s="818"/>
      <c r="AP431" s="251"/>
      <c r="AQ431" s="251" t="s">
        <v>304</v>
      </c>
      <c r="AR431" s="252"/>
      <c r="AS431" s="252"/>
      <c r="AT431" s="253"/>
      <c r="AU431" s="254" t="s">
        <v>232</v>
      </c>
      <c r="AV431" s="254"/>
      <c r="AW431" s="254"/>
      <c r="AX431" s="255"/>
      <c r="AY431">
        <f>COUNTA($G$433)</f>
        <v>1</v>
      </c>
    </row>
    <row r="432" spans="1:51" ht="18.75" customHeight="1" x14ac:dyDescent="0.15">
      <c r="A432" s="868"/>
      <c r="B432" s="869"/>
      <c r="C432" s="873"/>
      <c r="D432" s="869"/>
      <c r="E432" s="815"/>
      <c r="F432" s="816"/>
      <c r="G432" s="784"/>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t="s">
        <v>439</v>
      </c>
      <c r="AF432" s="224"/>
      <c r="AG432" s="225" t="s">
        <v>305</v>
      </c>
      <c r="AH432" s="226"/>
      <c r="AI432" s="819"/>
      <c r="AJ432" s="819"/>
      <c r="AK432" s="819"/>
      <c r="AL432" s="681"/>
      <c r="AM432" s="819"/>
      <c r="AN432" s="819"/>
      <c r="AO432" s="819"/>
      <c r="AP432" s="681"/>
      <c r="AQ432" s="223" t="s">
        <v>439</v>
      </c>
      <c r="AR432" s="224"/>
      <c r="AS432" s="225" t="s">
        <v>305</v>
      </c>
      <c r="AT432" s="226"/>
      <c r="AU432" s="224" t="s">
        <v>439</v>
      </c>
      <c r="AV432" s="224"/>
      <c r="AW432" s="225" t="s">
        <v>282</v>
      </c>
      <c r="AX432" s="256"/>
      <c r="AY432">
        <f>$AY$431</f>
        <v>1</v>
      </c>
    </row>
    <row r="433" spans="1:51" ht="23.25" customHeight="1" x14ac:dyDescent="0.15">
      <c r="A433" s="868"/>
      <c r="B433" s="869"/>
      <c r="C433" s="873"/>
      <c r="D433" s="869"/>
      <c r="E433" s="815"/>
      <c r="F433" s="816"/>
      <c r="G433" s="751" t="s">
        <v>439</v>
      </c>
      <c r="H433" s="647"/>
      <c r="I433" s="647"/>
      <c r="J433" s="647"/>
      <c r="K433" s="647"/>
      <c r="L433" s="647"/>
      <c r="M433" s="647"/>
      <c r="N433" s="647"/>
      <c r="O433" s="647"/>
      <c r="P433" s="647"/>
      <c r="Q433" s="647"/>
      <c r="R433" s="647"/>
      <c r="S433" s="647"/>
      <c r="T433" s="647"/>
      <c r="U433" s="647"/>
      <c r="V433" s="647"/>
      <c r="W433" s="647"/>
      <c r="X433" s="648"/>
      <c r="Y433" s="267" t="s">
        <v>49</v>
      </c>
      <c r="Z433" s="257"/>
      <c r="AA433" s="258"/>
      <c r="AB433" s="268" t="s">
        <v>439</v>
      </c>
      <c r="AC433" s="268"/>
      <c r="AD433" s="268"/>
      <c r="AE433" s="236" t="s">
        <v>439</v>
      </c>
      <c r="AF433" s="237"/>
      <c r="AG433" s="237"/>
      <c r="AH433" s="237"/>
      <c r="AI433" s="236" t="s">
        <v>439</v>
      </c>
      <c r="AJ433" s="237"/>
      <c r="AK433" s="237"/>
      <c r="AL433" s="237"/>
      <c r="AM433" s="236" t="s">
        <v>439</v>
      </c>
      <c r="AN433" s="237"/>
      <c r="AO433" s="237"/>
      <c r="AP433" s="238"/>
      <c r="AQ433" s="236" t="s">
        <v>439</v>
      </c>
      <c r="AR433" s="237"/>
      <c r="AS433" s="237"/>
      <c r="AT433" s="238"/>
      <c r="AU433" s="237" t="s">
        <v>439</v>
      </c>
      <c r="AV433" s="237"/>
      <c r="AW433" s="237"/>
      <c r="AX433" s="380"/>
      <c r="AY433">
        <f>$AY$431</f>
        <v>1</v>
      </c>
    </row>
    <row r="434" spans="1:51" ht="23.25" customHeight="1" x14ac:dyDescent="0.15">
      <c r="A434" s="868"/>
      <c r="B434" s="869"/>
      <c r="C434" s="873"/>
      <c r="D434" s="869"/>
      <c r="E434" s="815"/>
      <c r="F434" s="816"/>
      <c r="G434" s="752"/>
      <c r="H434" s="428"/>
      <c r="I434" s="428"/>
      <c r="J434" s="428"/>
      <c r="K434" s="428"/>
      <c r="L434" s="428"/>
      <c r="M434" s="428"/>
      <c r="N434" s="428"/>
      <c r="O434" s="428"/>
      <c r="P434" s="428"/>
      <c r="Q434" s="428"/>
      <c r="R434" s="428"/>
      <c r="S434" s="428"/>
      <c r="T434" s="428"/>
      <c r="U434" s="428"/>
      <c r="V434" s="428"/>
      <c r="W434" s="428"/>
      <c r="X434" s="649"/>
      <c r="Y434" s="200" t="s">
        <v>94</v>
      </c>
      <c r="Z434" s="198"/>
      <c r="AA434" s="199"/>
      <c r="AB434" s="269" t="s">
        <v>439</v>
      </c>
      <c r="AC434" s="269"/>
      <c r="AD434" s="269"/>
      <c r="AE434" s="236" t="s">
        <v>439</v>
      </c>
      <c r="AF434" s="237"/>
      <c r="AG434" s="237"/>
      <c r="AH434" s="238"/>
      <c r="AI434" s="236" t="s">
        <v>439</v>
      </c>
      <c r="AJ434" s="237"/>
      <c r="AK434" s="237"/>
      <c r="AL434" s="237"/>
      <c r="AM434" s="236" t="s">
        <v>439</v>
      </c>
      <c r="AN434" s="237"/>
      <c r="AO434" s="237"/>
      <c r="AP434" s="238"/>
      <c r="AQ434" s="236" t="s">
        <v>439</v>
      </c>
      <c r="AR434" s="237"/>
      <c r="AS434" s="237"/>
      <c r="AT434" s="238"/>
      <c r="AU434" s="237" t="s">
        <v>439</v>
      </c>
      <c r="AV434" s="237"/>
      <c r="AW434" s="237"/>
      <c r="AX434" s="380"/>
      <c r="AY434">
        <f>$AY$431</f>
        <v>1</v>
      </c>
    </row>
    <row r="435" spans="1:51" ht="23.25"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0"/>
      <c r="Y435" s="200" t="s">
        <v>56</v>
      </c>
      <c r="Z435" s="198"/>
      <c r="AA435" s="199"/>
      <c r="AB435" s="270" t="s">
        <v>50</v>
      </c>
      <c r="AC435" s="270"/>
      <c r="AD435" s="270"/>
      <c r="AE435" s="236" t="s">
        <v>439</v>
      </c>
      <c r="AF435" s="237"/>
      <c r="AG435" s="237"/>
      <c r="AH435" s="238"/>
      <c r="AI435" s="236" t="s">
        <v>439</v>
      </c>
      <c r="AJ435" s="237"/>
      <c r="AK435" s="237"/>
      <c r="AL435" s="237"/>
      <c r="AM435" s="236" t="s">
        <v>439</v>
      </c>
      <c r="AN435" s="237"/>
      <c r="AO435" s="237"/>
      <c r="AP435" s="238"/>
      <c r="AQ435" s="236" t="s">
        <v>439</v>
      </c>
      <c r="AR435" s="237"/>
      <c r="AS435" s="237"/>
      <c r="AT435" s="238"/>
      <c r="AU435" s="237" t="s">
        <v>439</v>
      </c>
      <c r="AV435" s="237"/>
      <c r="AW435" s="237"/>
      <c r="AX435" s="380"/>
      <c r="AY435">
        <f>$AY$431</f>
        <v>1</v>
      </c>
    </row>
    <row r="436" spans="1:51" ht="18.75" hidden="1" customHeight="1" x14ac:dyDescent="0.15">
      <c r="A436" s="868"/>
      <c r="B436" s="869"/>
      <c r="C436" s="873"/>
      <c r="D436" s="869"/>
      <c r="E436" s="815" t="s">
        <v>313</v>
      </c>
      <c r="F436" s="816"/>
      <c r="G436" s="817" t="s">
        <v>310</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43</v>
      </c>
      <c r="AC436" s="252"/>
      <c r="AD436" s="253"/>
      <c r="AE436" s="395" t="s">
        <v>53</v>
      </c>
      <c r="AF436" s="396"/>
      <c r="AG436" s="396"/>
      <c r="AH436" s="397"/>
      <c r="AI436" s="818" t="s">
        <v>525</v>
      </c>
      <c r="AJ436" s="818"/>
      <c r="AK436" s="818"/>
      <c r="AL436" s="251"/>
      <c r="AM436" s="818" t="s">
        <v>55</v>
      </c>
      <c r="AN436" s="818"/>
      <c r="AO436" s="818"/>
      <c r="AP436" s="251"/>
      <c r="AQ436" s="251" t="s">
        <v>304</v>
      </c>
      <c r="AR436" s="252"/>
      <c r="AS436" s="252"/>
      <c r="AT436" s="253"/>
      <c r="AU436" s="254" t="s">
        <v>232</v>
      </c>
      <c r="AV436" s="254"/>
      <c r="AW436" s="254"/>
      <c r="AX436" s="255"/>
      <c r="AY436">
        <f>COUNTA($G$438)</f>
        <v>0</v>
      </c>
    </row>
    <row r="437" spans="1:51" ht="18.75" hidden="1" customHeight="1" x14ac:dyDescent="0.15">
      <c r="A437" s="868"/>
      <c r="B437" s="869"/>
      <c r="C437" s="873"/>
      <c r="D437" s="869"/>
      <c r="E437" s="815"/>
      <c r="F437" s="816"/>
      <c r="G437" s="784"/>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305</v>
      </c>
      <c r="AH437" s="226"/>
      <c r="AI437" s="819"/>
      <c r="AJ437" s="819"/>
      <c r="AK437" s="819"/>
      <c r="AL437" s="681"/>
      <c r="AM437" s="819"/>
      <c r="AN437" s="819"/>
      <c r="AO437" s="819"/>
      <c r="AP437" s="681"/>
      <c r="AQ437" s="223"/>
      <c r="AR437" s="224"/>
      <c r="AS437" s="225" t="s">
        <v>305</v>
      </c>
      <c r="AT437" s="226"/>
      <c r="AU437" s="224"/>
      <c r="AV437" s="224"/>
      <c r="AW437" s="225" t="s">
        <v>282</v>
      </c>
      <c r="AX437" s="256"/>
      <c r="AY437">
        <f>$AY$436</f>
        <v>0</v>
      </c>
    </row>
    <row r="438" spans="1:51" ht="23.25" hidden="1" customHeight="1" x14ac:dyDescent="0.15">
      <c r="A438" s="868"/>
      <c r="B438" s="869"/>
      <c r="C438" s="873"/>
      <c r="D438" s="869"/>
      <c r="E438" s="815"/>
      <c r="F438" s="816"/>
      <c r="G438" s="751"/>
      <c r="H438" s="647"/>
      <c r="I438" s="647"/>
      <c r="J438" s="647"/>
      <c r="K438" s="647"/>
      <c r="L438" s="647"/>
      <c r="M438" s="647"/>
      <c r="N438" s="647"/>
      <c r="O438" s="647"/>
      <c r="P438" s="647"/>
      <c r="Q438" s="647"/>
      <c r="R438" s="647"/>
      <c r="S438" s="647"/>
      <c r="T438" s="647"/>
      <c r="U438" s="647"/>
      <c r="V438" s="647"/>
      <c r="W438" s="647"/>
      <c r="X438" s="648"/>
      <c r="Y438" s="267" t="s">
        <v>49</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2"/>
      <c r="H439" s="428"/>
      <c r="I439" s="428"/>
      <c r="J439" s="428"/>
      <c r="K439" s="428"/>
      <c r="L439" s="428"/>
      <c r="M439" s="428"/>
      <c r="N439" s="428"/>
      <c r="O439" s="428"/>
      <c r="P439" s="428"/>
      <c r="Q439" s="428"/>
      <c r="R439" s="428"/>
      <c r="S439" s="428"/>
      <c r="T439" s="428"/>
      <c r="U439" s="428"/>
      <c r="V439" s="428"/>
      <c r="W439" s="428"/>
      <c r="X439" s="649"/>
      <c r="Y439" s="200" t="s">
        <v>94</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0"/>
      <c r="Y440" s="200" t="s">
        <v>56</v>
      </c>
      <c r="Z440" s="198"/>
      <c r="AA440" s="199"/>
      <c r="AB440" s="270" t="s">
        <v>50</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313</v>
      </c>
      <c r="F441" s="816"/>
      <c r="G441" s="817" t="s">
        <v>310</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43</v>
      </c>
      <c r="AC441" s="252"/>
      <c r="AD441" s="253"/>
      <c r="AE441" s="395" t="s">
        <v>53</v>
      </c>
      <c r="AF441" s="396"/>
      <c r="AG441" s="396"/>
      <c r="AH441" s="397"/>
      <c r="AI441" s="818" t="s">
        <v>525</v>
      </c>
      <c r="AJ441" s="818"/>
      <c r="AK441" s="818"/>
      <c r="AL441" s="251"/>
      <c r="AM441" s="818" t="s">
        <v>55</v>
      </c>
      <c r="AN441" s="818"/>
      <c r="AO441" s="818"/>
      <c r="AP441" s="251"/>
      <c r="AQ441" s="251" t="s">
        <v>304</v>
      </c>
      <c r="AR441" s="252"/>
      <c r="AS441" s="252"/>
      <c r="AT441" s="253"/>
      <c r="AU441" s="254" t="s">
        <v>232</v>
      </c>
      <c r="AV441" s="254"/>
      <c r="AW441" s="254"/>
      <c r="AX441" s="255"/>
      <c r="AY441">
        <f>COUNTA($G$443)</f>
        <v>0</v>
      </c>
    </row>
    <row r="442" spans="1:51" ht="18.75" hidden="1" customHeight="1" x14ac:dyDescent="0.15">
      <c r="A442" s="868"/>
      <c r="B442" s="869"/>
      <c r="C442" s="873"/>
      <c r="D442" s="869"/>
      <c r="E442" s="815"/>
      <c r="F442" s="816"/>
      <c r="G442" s="784"/>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305</v>
      </c>
      <c r="AH442" s="226"/>
      <c r="AI442" s="819"/>
      <c r="AJ442" s="819"/>
      <c r="AK442" s="819"/>
      <c r="AL442" s="681"/>
      <c r="AM442" s="819"/>
      <c r="AN442" s="819"/>
      <c r="AO442" s="819"/>
      <c r="AP442" s="681"/>
      <c r="AQ442" s="223"/>
      <c r="AR442" s="224"/>
      <c r="AS442" s="225" t="s">
        <v>305</v>
      </c>
      <c r="AT442" s="226"/>
      <c r="AU442" s="224"/>
      <c r="AV442" s="224"/>
      <c r="AW442" s="225" t="s">
        <v>282</v>
      </c>
      <c r="AX442" s="256"/>
      <c r="AY442">
        <f>$AY$441</f>
        <v>0</v>
      </c>
    </row>
    <row r="443" spans="1:51" ht="23.25" hidden="1" customHeight="1" x14ac:dyDescent="0.15">
      <c r="A443" s="868"/>
      <c r="B443" s="869"/>
      <c r="C443" s="873"/>
      <c r="D443" s="869"/>
      <c r="E443" s="815"/>
      <c r="F443" s="816"/>
      <c r="G443" s="751"/>
      <c r="H443" s="647"/>
      <c r="I443" s="647"/>
      <c r="J443" s="647"/>
      <c r="K443" s="647"/>
      <c r="L443" s="647"/>
      <c r="M443" s="647"/>
      <c r="N443" s="647"/>
      <c r="O443" s="647"/>
      <c r="P443" s="647"/>
      <c r="Q443" s="647"/>
      <c r="R443" s="647"/>
      <c r="S443" s="647"/>
      <c r="T443" s="647"/>
      <c r="U443" s="647"/>
      <c r="V443" s="647"/>
      <c r="W443" s="647"/>
      <c r="X443" s="648"/>
      <c r="Y443" s="267" t="s">
        <v>49</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2"/>
      <c r="H444" s="428"/>
      <c r="I444" s="428"/>
      <c r="J444" s="428"/>
      <c r="K444" s="428"/>
      <c r="L444" s="428"/>
      <c r="M444" s="428"/>
      <c r="N444" s="428"/>
      <c r="O444" s="428"/>
      <c r="P444" s="428"/>
      <c r="Q444" s="428"/>
      <c r="R444" s="428"/>
      <c r="S444" s="428"/>
      <c r="T444" s="428"/>
      <c r="U444" s="428"/>
      <c r="V444" s="428"/>
      <c r="W444" s="428"/>
      <c r="X444" s="649"/>
      <c r="Y444" s="200" t="s">
        <v>94</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0"/>
      <c r="Y445" s="200" t="s">
        <v>56</v>
      </c>
      <c r="Z445" s="198"/>
      <c r="AA445" s="199"/>
      <c r="AB445" s="270" t="s">
        <v>50</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313</v>
      </c>
      <c r="F446" s="816"/>
      <c r="G446" s="817" t="s">
        <v>310</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43</v>
      </c>
      <c r="AC446" s="252"/>
      <c r="AD446" s="253"/>
      <c r="AE446" s="395" t="s">
        <v>53</v>
      </c>
      <c r="AF446" s="396"/>
      <c r="AG446" s="396"/>
      <c r="AH446" s="397"/>
      <c r="AI446" s="818" t="s">
        <v>525</v>
      </c>
      <c r="AJ446" s="818"/>
      <c r="AK446" s="818"/>
      <c r="AL446" s="251"/>
      <c r="AM446" s="818" t="s">
        <v>55</v>
      </c>
      <c r="AN446" s="818"/>
      <c r="AO446" s="818"/>
      <c r="AP446" s="251"/>
      <c r="AQ446" s="251" t="s">
        <v>304</v>
      </c>
      <c r="AR446" s="252"/>
      <c r="AS446" s="252"/>
      <c r="AT446" s="253"/>
      <c r="AU446" s="254" t="s">
        <v>232</v>
      </c>
      <c r="AV446" s="254"/>
      <c r="AW446" s="254"/>
      <c r="AX446" s="255"/>
      <c r="AY446">
        <f>COUNTA($G$448)</f>
        <v>0</v>
      </c>
    </row>
    <row r="447" spans="1:51" ht="18.75" hidden="1" customHeight="1" x14ac:dyDescent="0.15">
      <c r="A447" s="868"/>
      <c r="B447" s="869"/>
      <c r="C447" s="873"/>
      <c r="D447" s="869"/>
      <c r="E447" s="815"/>
      <c r="F447" s="816"/>
      <c r="G447" s="784"/>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305</v>
      </c>
      <c r="AH447" s="226"/>
      <c r="AI447" s="819"/>
      <c r="AJ447" s="819"/>
      <c r="AK447" s="819"/>
      <c r="AL447" s="681"/>
      <c r="AM447" s="819"/>
      <c r="AN447" s="819"/>
      <c r="AO447" s="819"/>
      <c r="AP447" s="681"/>
      <c r="AQ447" s="223"/>
      <c r="AR447" s="224"/>
      <c r="AS447" s="225" t="s">
        <v>305</v>
      </c>
      <c r="AT447" s="226"/>
      <c r="AU447" s="224"/>
      <c r="AV447" s="224"/>
      <c r="AW447" s="225" t="s">
        <v>282</v>
      </c>
      <c r="AX447" s="256"/>
      <c r="AY447">
        <f>$AY$446</f>
        <v>0</v>
      </c>
    </row>
    <row r="448" spans="1:51" ht="23.25" hidden="1" customHeight="1" x14ac:dyDescent="0.15">
      <c r="A448" s="868"/>
      <c r="B448" s="869"/>
      <c r="C448" s="873"/>
      <c r="D448" s="869"/>
      <c r="E448" s="815"/>
      <c r="F448" s="816"/>
      <c r="G448" s="751"/>
      <c r="H448" s="647"/>
      <c r="I448" s="647"/>
      <c r="J448" s="647"/>
      <c r="K448" s="647"/>
      <c r="L448" s="647"/>
      <c r="M448" s="647"/>
      <c r="N448" s="647"/>
      <c r="O448" s="647"/>
      <c r="P448" s="647"/>
      <c r="Q448" s="647"/>
      <c r="R448" s="647"/>
      <c r="S448" s="647"/>
      <c r="T448" s="647"/>
      <c r="U448" s="647"/>
      <c r="V448" s="647"/>
      <c r="W448" s="647"/>
      <c r="X448" s="648"/>
      <c r="Y448" s="267" t="s">
        <v>49</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2"/>
      <c r="H449" s="428"/>
      <c r="I449" s="428"/>
      <c r="J449" s="428"/>
      <c r="K449" s="428"/>
      <c r="L449" s="428"/>
      <c r="M449" s="428"/>
      <c r="N449" s="428"/>
      <c r="O449" s="428"/>
      <c r="P449" s="428"/>
      <c r="Q449" s="428"/>
      <c r="R449" s="428"/>
      <c r="S449" s="428"/>
      <c r="T449" s="428"/>
      <c r="U449" s="428"/>
      <c r="V449" s="428"/>
      <c r="W449" s="428"/>
      <c r="X449" s="649"/>
      <c r="Y449" s="200" t="s">
        <v>94</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0"/>
      <c r="Y450" s="200" t="s">
        <v>56</v>
      </c>
      <c r="Z450" s="198"/>
      <c r="AA450" s="199"/>
      <c r="AB450" s="270" t="s">
        <v>50</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313</v>
      </c>
      <c r="F451" s="816"/>
      <c r="G451" s="817" t="s">
        <v>310</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43</v>
      </c>
      <c r="AC451" s="252"/>
      <c r="AD451" s="253"/>
      <c r="AE451" s="395" t="s">
        <v>53</v>
      </c>
      <c r="AF451" s="396"/>
      <c r="AG451" s="396"/>
      <c r="AH451" s="397"/>
      <c r="AI451" s="818" t="s">
        <v>525</v>
      </c>
      <c r="AJ451" s="818"/>
      <c r="AK451" s="818"/>
      <c r="AL451" s="251"/>
      <c r="AM451" s="818" t="s">
        <v>55</v>
      </c>
      <c r="AN451" s="818"/>
      <c r="AO451" s="818"/>
      <c r="AP451" s="251"/>
      <c r="AQ451" s="251" t="s">
        <v>304</v>
      </c>
      <c r="AR451" s="252"/>
      <c r="AS451" s="252"/>
      <c r="AT451" s="253"/>
      <c r="AU451" s="254" t="s">
        <v>232</v>
      </c>
      <c r="AV451" s="254"/>
      <c r="AW451" s="254"/>
      <c r="AX451" s="255"/>
      <c r="AY451">
        <f>COUNTA($G$453)</f>
        <v>0</v>
      </c>
    </row>
    <row r="452" spans="1:51" ht="18.75" hidden="1" customHeight="1" x14ac:dyDescent="0.15">
      <c r="A452" s="868"/>
      <c r="B452" s="869"/>
      <c r="C452" s="873"/>
      <c r="D452" s="869"/>
      <c r="E452" s="815"/>
      <c r="F452" s="816"/>
      <c r="G452" s="784"/>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305</v>
      </c>
      <c r="AH452" s="226"/>
      <c r="AI452" s="819"/>
      <c r="AJ452" s="819"/>
      <c r="AK452" s="819"/>
      <c r="AL452" s="681"/>
      <c r="AM452" s="819"/>
      <c r="AN452" s="819"/>
      <c r="AO452" s="819"/>
      <c r="AP452" s="681"/>
      <c r="AQ452" s="223"/>
      <c r="AR452" s="224"/>
      <c r="AS452" s="225" t="s">
        <v>305</v>
      </c>
      <c r="AT452" s="226"/>
      <c r="AU452" s="224"/>
      <c r="AV452" s="224"/>
      <c r="AW452" s="225" t="s">
        <v>282</v>
      </c>
      <c r="AX452" s="256"/>
      <c r="AY452">
        <f>$AY$451</f>
        <v>0</v>
      </c>
    </row>
    <row r="453" spans="1:51" ht="23.25" hidden="1" customHeight="1" x14ac:dyDescent="0.15">
      <c r="A453" s="868"/>
      <c r="B453" s="869"/>
      <c r="C453" s="873"/>
      <c r="D453" s="869"/>
      <c r="E453" s="815"/>
      <c r="F453" s="816"/>
      <c r="G453" s="751"/>
      <c r="H453" s="647"/>
      <c r="I453" s="647"/>
      <c r="J453" s="647"/>
      <c r="K453" s="647"/>
      <c r="L453" s="647"/>
      <c r="M453" s="647"/>
      <c r="N453" s="647"/>
      <c r="O453" s="647"/>
      <c r="P453" s="647"/>
      <c r="Q453" s="647"/>
      <c r="R453" s="647"/>
      <c r="S453" s="647"/>
      <c r="T453" s="647"/>
      <c r="U453" s="647"/>
      <c r="V453" s="647"/>
      <c r="W453" s="647"/>
      <c r="X453" s="648"/>
      <c r="Y453" s="267" t="s">
        <v>49</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2"/>
      <c r="H454" s="428"/>
      <c r="I454" s="428"/>
      <c r="J454" s="428"/>
      <c r="K454" s="428"/>
      <c r="L454" s="428"/>
      <c r="M454" s="428"/>
      <c r="N454" s="428"/>
      <c r="O454" s="428"/>
      <c r="P454" s="428"/>
      <c r="Q454" s="428"/>
      <c r="R454" s="428"/>
      <c r="S454" s="428"/>
      <c r="T454" s="428"/>
      <c r="U454" s="428"/>
      <c r="V454" s="428"/>
      <c r="W454" s="428"/>
      <c r="X454" s="649"/>
      <c r="Y454" s="200" t="s">
        <v>94</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0"/>
      <c r="Y455" s="200" t="s">
        <v>56</v>
      </c>
      <c r="Z455" s="198"/>
      <c r="AA455" s="199"/>
      <c r="AB455" s="270" t="s">
        <v>50</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68"/>
      <c r="B456" s="869"/>
      <c r="C456" s="873"/>
      <c r="D456" s="869"/>
      <c r="E456" s="815" t="s">
        <v>314</v>
      </c>
      <c r="F456" s="816"/>
      <c r="G456" s="817" t="s">
        <v>312</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43</v>
      </c>
      <c r="AC456" s="252"/>
      <c r="AD456" s="253"/>
      <c r="AE456" s="395" t="s">
        <v>53</v>
      </c>
      <c r="AF456" s="396"/>
      <c r="AG456" s="396"/>
      <c r="AH456" s="397"/>
      <c r="AI456" s="818" t="s">
        <v>525</v>
      </c>
      <c r="AJ456" s="818"/>
      <c r="AK456" s="818"/>
      <c r="AL456" s="251"/>
      <c r="AM456" s="818" t="s">
        <v>55</v>
      </c>
      <c r="AN456" s="818"/>
      <c r="AO456" s="818"/>
      <c r="AP456" s="251"/>
      <c r="AQ456" s="251" t="s">
        <v>304</v>
      </c>
      <c r="AR456" s="252"/>
      <c r="AS456" s="252"/>
      <c r="AT456" s="253"/>
      <c r="AU456" s="254" t="s">
        <v>232</v>
      </c>
      <c r="AV456" s="254"/>
      <c r="AW456" s="254"/>
      <c r="AX456" s="255"/>
      <c r="AY456">
        <f>COUNTA($G$458)</f>
        <v>1</v>
      </c>
    </row>
    <row r="457" spans="1:51" ht="18.75" customHeight="1" x14ac:dyDescent="0.15">
      <c r="A457" s="868"/>
      <c r="B457" s="869"/>
      <c r="C457" s="873"/>
      <c r="D457" s="869"/>
      <c r="E457" s="815"/>
      <c r="F457" s="816"/>
      <c r="G457" s="784"/>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t="s">
        <v>439</v>
      </c>
      <c r="AF457" s="224"/>
      <c r="AG457" s="225" t="s">
        <v>305</v>
      </c>
      <c r="AH457" s="226"/>
      <c r="AI457" s="819"/>
      <c r="AJ457" s="819"/>
      <c r="AK457" s="819"/>
      <c r="AL457" s="681"/>
      <c r="AM457" s="819"/>
      <c r="AN457" s="819"/>
      <c r="AO457" s="819"/>
      <c r="AP457" s="681"/>
      <c r="AQ457" s="223" t="s">
        <v>439</v>
      </c>
      <c r="AR457" s="224"/>
      <c r="AS457" s="225" t="s">
        <v>305</v>
      </c>
      <c r="AT457" s="226"/>
      <c r="AU457" s="224" t="s">
        <v>439</v>
      </c>
      <c r="AV457" s="224"/>
      <c r="AW457" s="225" t="s">
        <v>282</v>
      </c>
      <c r="AX457" s="256"/>
      <c r="AY457">
        <f>$AY$456</f>
        <v>1</v>
      </c>
    </row>
    <row r="458" spans="1:51" ht="23.25" customHeight="1" x14ac:dyDescent="0.15">
      <c r="A458" s="868"/>
      <c r="B458" s="869"/>
      <c r="C458" s="873"/>
      <c r="D458" s="869"/>
      <c r="E458" s="815"/>
      <c r="F458" s="816"/>
      <c r="G458" s="751" t="s">
        <v>439</v>
      </c>
      <c r="H458" s="647"/>
      <c r="I458" s="647"/>
      <c r="J458" s="647"/>
      <c r="K458" s="647"/>
      <c r="L458" s="647"/>
      <c r="M458" s="647"/>
      <c r="N458" s="647"/>
      <c r="O458" s="647"/>
      <c r="P458" s="647"/>
      <c r="Q458" s="647"/>
      <c r="R458" s="647"/>
      <c r="S458" s="647"/>
      <c r="T458" s="647"/>
      <c r="U458" s="647"/>
      <c r="V458" s="647"/>
      <c r="W458" s="647"/>
      <c r="X458" s="648"/>
      <c r="Y458" s="267" t="s">
        <v>49</v>
      </c>
      <c r="Z458" s="257"/>
      <c r="AA458" s="258"/>
      <c r="AB458" s="268" t="s">
        <v>439</v>
      </c>
      <c r="AC458" s="268"/>
      <c r="AD458" s="268"/>
      <c r="AE458" s="236" t="s">
        <v>439</v>
      </c>
      <c r="AF458" s="237"/>
      <c r="AG458" s="237"/>
      <c r="AH458" s="237"/>
      <c r="AI458" s="236" t="s">
        <v>439</v>
      </c>
      <c r="AJ458" s="237"/>
      <c r="AK458" s="237"/>
      <c r="AL458" s="237"/>
      <c r="AM458" s="236" t="s">
        <v>439</v>
      </c>
      <c r="AN458" s="237"/>
      <c r="AO458" s="237"/>
      <c r="AP458" s="238"/>
      <c r="AQ458" s="236" t="s">
        <v>439</v>
      </c>
      <c r="AR458" s="237"/>
      <c r="AS458" s="237"/>
      <c r="AT458" s="238"/>
      <c r="AU458" s="237" t="s">
        <v>439</v>
      </c>
      <c r="AV458" s="237"/>
      <c r="AW458" s="237"/>
      <c r="AX458" s="380"/>
      <c r="AY458">
        <f>$AY$456</f>
        <v>1</v>
      </c>
    </row>
    <row r="459" spans="1:51" ht="23.25" customHeight="1" x14ac:dyDescent="0.15">
      <c r="A459" s="868"/>
      <c r="B459" s="869"/>
      <c r="C459" s="873"/>
      <c r="D459" s="869"/>
      <c r="E459" s="815"/>
      <c r="F459" s="816"/>
      <c r="G459" s="752"/>
      <c r="H459" s="428"/>
      <c r="I459" s="428"/>
      <c r="J459" s="428"/>
      <c r="K459" s="428"/>
      <c r="L459" s="428"/>
      <c r="M459" s="428"/>
      <c r="N459" s="428"/>
      <c r="O459" s="428"/>
      <c r="P459" s="428"/>
      <c r="Q459" s="428"/>
      <c r="R459" s="428"/>
      <c r="S459" s="428"/>
      <c r="T459" s="428"/>
      <c r="U459" s="428"/>
      <c r="V459" s="428"/>
      <c r="W459" s="428"/>
      <c r="X459" s="649"/>
      <c r="Y459" s="200" t="s">
        <v>94</v>
      </c>
      <c r="Z459" s="198"/>
      <c r="AA459" s="199"/>
      <c r="AB459" s="269" t="s">
        <v>439</v>
      </c>
      <c r="AC459" s="269"/>
      <c r="AD459" s="269"/>
      <c r="AE459" s="236" t="s">
        <v>439</v>
      </c>
      <c r="AF459" s="237"/>
      <c r="AG459" s="237"/>
      <c r="AH459" s="238"/>
      <c r="AI459" s="236" t="s">
        <v>439</v>
      </c>
      <c r="AJ459" s="237"/>
      <c r="AK459" s="237"/>
      <c r="AL459" s="237"/>
      <c r="AM459" s="236" t="s">
        <v>439</v>
      </c>
      <c r="AN459" s="237"/>
      <c r="AO459" s="237"/>
      <c r="AP459" s="238"/>
      <c r="AQ459" s="236" t="s">
        <v>439</v>
      </c>
      <c r="AR459" s="237"/>
      <c r="AS459" s="237"/>
      <c r="AT459" s="238"/>
      <c r="AU459" s="237" t="s">
        <v>439</v>
      </c>
      <c r="AV459" s="237"/>
      <c r="AW459" s="237"/>
      <c r="AX459" s="380"/>
      <c r="AY459">
        <f>$AY$456</f>
        <v>1</v>
      </c>
    </row>
    <row r="460" spans="1:51" ht="23.25"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0"/>
      <c r="Y460" s="200" t="s">
        <v>56</v>
      </c>
      <c r="Z460" s="198"/>
      <c r="AA460" s="199"/>
      <c r="AB460" s="270" t="s">
        <v>50</v>
      </c>
      <c r="AC460" s="270"/>
      <c r="AD460" s="270"/>
      <c r="AE460" s="236" t="s">
        <v>439</v>
      </c>
      <c r="AF460" s="237"/>
      <c r="AG460" s="237"/>
      <c r="AH460" s="238"/>
      <c r="AI460" s="236" t="s">
        <v>439</v>
      </c>
      <c r="AJ460" s="237"/>
      <c r="AK460" s="237"/>
      <c r="AL460" s="237"/>
      <c r="AM460" s="236" t="s">
        <v>439</v>
      </c>
      <c r="AN460" s="237"/>
      <c r="AO460" s="237"/>
      <c r="AP460" s="238"/>
      <c r="AQ460" s="236" t="s">
        <v>439</v>
      </c>
      <c r="AR460" s="237"/>
      <c r="AS460" s="237"/>
      <c r="AT460" s="238"/>
      <c r="AU460" s="237" t="s">
        <v>439</v>
      </c>
      <c r="AV460" s="237"/>
      <c r="AW460" s="237"/>
      <c r="AX460" s="380"/>
      <c r="AY460">
        <f>$AY$456</f>
        <v>1</v>
      </c>
    </row>
    <row r="461" spans="1:51" ht="18.75" hidden="1" customHeight="1" x14ac:dyDescent="0.15">
      <c r="A461" s="868"/>
      <c r="B461" s="869"/>
      <c r="C461" s="873"/>
      <c r="D461" s="869"/>
      <c r="E461" s="815" t="s">
        <v>314</v>
      </c>
      <c r="F461" s="816"/>
      <c r="G461" s="817" t="s">
        <v>312</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43</v>
      </c>
      <c r="AC461" s="252"/>
      <c r="AD461" s="253"/>
      <c r="AE461" s="395" t="s">
        <v>53</v>
      </c>
      <c r="AF461" s="396"/>
      <c r="AG461" s="396"/>
      <c r="AH461" s="397"/>
      <c r="AI461" s="818" t="s">
        <v>525</v>
      </c>
      <c r="AJ461" s="818"/>
      <c r="AK461" s="818"/>
      <c r="AL461" s="251"/>
      <c r="AM461" s="818" t="s">
        <v>55</v>
      </c>
      <c r="AN461" s="818"/>
      <c r="AO461" s="818"/>
      <c r="AP461" s="251"/>
      <c r="AQ461" s="251" t="s">
        <v>304</v>
      </c>
      <c r="AR461" s="252"/>
      <c r="AS461" s="252"/>
      <c r="AT461" s="253"/>
      <c r="AU461" s="254" t="s">
        <v>232</v>
      </c>
      <c r="AV461" s="254"/>
      <c r="AW461" s="254"/>
      <c r="AX461" s="255"/>
      <c r="AY461">
        <f>COUNTA($G$463)</f>
        <v>0</v>
      </c>
    </row>
    <row r="462" spans="1:51" ht="18.75" hidden="1" customHeight="1" x14ac:dyDescent="0.15">
      <c r="A462" s="868"/>
      <c r="B462" s="869"/>
      <c r="C462" s="873"/>
      <c r="D462" s="869"/>
      <c r="E462" s="815"/>
      <c r="F462" s="816"/>
      <c r="G462" s="784"/>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305</v>
      </c>
      <c r="AH462" s="226"/>
      <c r="AI462" s="819"/>
      <c r="AJ462" s="819"/>
      <c r="AK462" s="819"/>
      <c r="AL462" s="681"/>
      <c r="AM462" s="819"/>
      <c r="AN462" s="819"/>
      <c r="AO462" s="819"/>
      <c r="AP462" s="681"/>
      <c r="AQ462" s="223"/>
      <c r="AR462" s="224"/>
      <c r="AS462" s="225" t="s">
        <v>305</v>
      </c>
      <c r="AT462" s="226"/>
      <c r="AU462" s="224"/>
      <c r="AV462" s="224"/>
      <c r="AW462" s="225" t="s">
        <v>282</v>
      </c>
      <c r="AX462" s="256"/>
      <c r="AY462">
        <f>$AY$461</f>
        <v>0</v>
      </c>
    </row>
    <row r="463" spans="1:51" ht="23.25" hidden="1" customHeight="1" x14ac:dyDescent="0.15">
      <c r="A463" s="868"/>
      <c r="B463" s="869"/>
      <c r="C463" s="873"/>
      <c r="D463" s="869"/>
      <c r="E463" s="815"/>
      <c r="F463" s="816"/>
      <c r="G463" s="751"/>
      <c r="H463" s="647"/>
      <c r="I463" s="647"/>
      <c r="J463" s="647"/>
      <c r="K463" s="647"/>
      <c r="L463" s="647"/>
      <c r="M463" s="647"/>
      <c r="N463" s="647"/>
      <c r="O463" s="647"/>
      <c r="P463" s="647"/>
      <c r="Q463" s="647"/>
      <c r="R463" s="647"/>
      <c r="S463" s="647"/>
      <c r="T463" s="647"/>
      <c r="U463" s="647"/>
      <c r="V463" s="647"/>
      <c r="W463" s="647"/>
      <c r="X463" s="648"/>
      <c r="Y463" s="267" t="s">
        <v>49</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2"/>
      <c r="H464" s="428"/>
      <c r="I464" s="428"/>
      <c r="J464" s="428"/>
      <c r="K464" s="428"/>
      <c r="L464" s="428"/>
      <c r="M464" s="428"/>
      <c r="N464" s="428"/>
      <c r="O464" s="428"/>
      <c r="P464" s="428"/>
      <c r="Q464" s="428"/>
      <c r="R464" s="428"/>
      <c r="S464" s="428"/>
      <c r="T464" s="428"/>
      <c r="U464" s="428"/>
      <c r="V464" s="428"/>
      <c r="W464" s="428"/>
      <c r="X464" s="649"/>
      <c r="Y464" s="200" t="s">
        <v>94</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0"/>
      <c r="Y465" s="200" t="s">
        <v>56</v>
      </c>
      <c r="Z465" s="198"/>
      <c r="AA465" s="199"/>
      <c r="AB465" s="270" t="s">
        <v>50</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314</v>
      </c>
      <c r="F466" s="816"/>
      <c r="G466" s="817" t="s">
        <v>312</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43</v>
      </c>
      <c r="AC466" s="252"/>
      <c r="AD466" s="253"/>
      <c r="AE466" s="395" t="s">
        <v>53</v>
      </c>
      <c r="AF466" s="396"/>
      <c r="AG466" s="396"/>
      <c r="AH466" s="397"/>
      <c r="AI466" s="818" t="s">
        <v>525</v>
      </c>
      <c r="AJ466" s="818"/>
      <c r="AK466" s="818"/>
      <c r="AL466" s="251"/>
      <c r="AM466" s="818" t="s">
        <v>55</v>
      </c>
      <c r="AN466" s="818"/>
      <c r="AO466" s="818"/>
      <c r="AP466" s="251"/>
      <c r="AQ466" s="251" t="s">
        <v>304</v>
      </c>
      <c r="AR466" s="252"/>
      <c r="AS466" s="252"/>
      <c r="AT466" s="253"/>
      <c r="AU466" s="254" t="s">
        <v>232</v>
      </c>
      <c r="AV466" s="254"/>
      <c r="AW466" s="254"/>
      <c r="AX466" s="255"/>
      <c r="AY466">
        <f>COUNTA($G$468)</f>
        <v>0</v>
      </c>
    </row>
    <row r="467" spans="1:51" ht="18.75" hidden="1" customHeight="1" x14ac:dyDescent="0.15">
      <c r="A467" s="868"/>
      <c r="B467" s="869"/>
      <c r="C467" s="873"/>
      <c r="D467" s="869"/>
      <c r="E467" s="815"/>
      <c r="F467" s="816"/>
      <c r="G467" s="784"/>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305</v>
      </c>
      <c r="AH467" s="226"/>
      <c r="AI467" s="819"/>
      <c r="AJ467" s="819"/>
      <c r="AK467" s="819"/>
      <c r="AL467" s="681"/>
      <c r="AM467" s="819"/>
      <c r="AN467" s="819"/>
      <c r="AO467" s="819"/>
      <c r="AP467" s="681"/>
      <c r="AQ467" s="223"/>
      <c r="AR467" s="224"/>
      <c r="AS467" s="225" t="s">
        <v>305</v>
      </c>
      <c r="AT467" s="226"/>
      <c r="AU467" s="224"/>
      <c r="AV467" s="224"/>
      <c r="AW467" s="225" t="s">
        <v>282</v>
      </c>
      <c r="AX467" s="256"/>
      <c r="AY467">
        <f>$AY$466</f>
        <v>0</v>
      </c>
    </row>
    <row r="468" spans="1:51" ht="23.25" hidden="1" customHeight="1" x14ac:dyDescent="0.15">
      <c r="A468" s="868"/>
      <c r="B468" s="869"/>
      <c r="C468" s="873"/>
      <c r="D468" s="869"/>
      <c r="E468" s="815"/>
      <c r="F468" s="816"/>
      <c r="G468" s="751"/>
      <c r="H468" s="647"/>
      <c r="I468" s="647"/>
      <c r="J468" s="647"/>
      <c r="K468" s="647"/>
      <c r="L468" s="647"/>
      <c r="M468" s="647"/>
      <c r="N468" s="647"/>
      <c r="O468" s="647"/>
      <c r="P468" s="647"/>
      <c r="Q468" s="647"/>
      <c r="R468" s="647"/>
      <c r="S468" s="647"/>
      <c r="T468" s="647"/>
      <c r="U468" s="647"/>
      <c r="V468" s="647"/>
      <c r="W468" s="647"/>
      <c r="X468" s="648"/>
      <c r="Y468" s="267" t="s">
        <v>49</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2"/>
      <c r="H469" s="428"/>
      <c r="I469" s="428"/>
      <c r="J469" s="428"/>
      <c r="K469" s="428"/>
      <c r="L469" s="428"/>
      <c r="M469" s="428"/>
      <c r="N469" s="428"/>
      <c r="O469" s="428"/>
      <c r="P469" s="428"/>
      <c r="Q469" s="428"/>
      <c r="R469" s="428"/>
      <c r="S469" s="428"/>
      <c r="T469" s="428"/>
      <c r="U469" s="428"/>
      <c r="V469" s="428"/>
      <c r="W469" s="428"/>
      <c r="X469" s="649"/>
      <c r="Y469" s="200" t="s">
        <v>94</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0"/>
      <c r="Y470" s="200" t="s">
        <v>56</v>
      </c>
      <c r="Z470" s="198"/>
      <c r="AA470" s="199"/>
      <c r="AB470" s="270" t="s">
        <v>50</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314</v>
      </c>
      <c r="F471" s="816"/>
      <c r="G471" s="817" t="s">
        <v>312</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43</v>
      </c>
      <c r="AC471" s="252"/>
      <c r="AD471" s="253"/>
      <c r="AE471" s="395" t="s">
        <v>53</v>
      </c>
      <c r="AF471" s="396"/>
      <c r="AG471" s="396"/>
      <c r="AH471" s="397"/>
      <c r="AI471" s="818" t="s">
        <v>525</v>
      </c>
      <c r="AJ471" s="818"/>
      <c r="AK471" s="818"/>
      <c r="AL471" s="251"/>
      <c r="AM471" s="818" t="s">
        <v>55</v>
      </c>
      <c r="AN471" s="818"/>
      <c r="AO471" s="818"/>
      <c r="AP471" s="251"/>
      <c r="AQ471" s="251" t="s">
        <v>304</v>
      </c>
      <c r="AR471" s="252"/>
      <c r="AS471" s="252"/>
      <c r="AT471" s="253"/>
      <c r="AU471" s="254" t="s">
        <v>232</v>
      </c>
      <c r="AV471" s="254"/>
      <c r="AW471" s="254"/>
      <c r="AX471" s="255"/>
      <c r="AY471">
        <f>COUNTA($G$473)</f>
        <v>0</v>
      </c>
    </row>
    <row r="472" spans="1:51" ht="18.75" hidden="1" customHeight="1" x14ac:dyDescent="0.15">
      <c r="A472" s="868"/>
      <c r="B472" s="869"/>
      <c r="C472" s="873"/>
      <c r="D472" s="869"/>
      <c r="E472" s="815"/>
      <c r="F472" s="816"/>
      <c r="G472" s="784"/>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305</v>
      </c>
      <c r="AH472" s="226"/>
      <c r="AI472" s="819"/>
      <c r="AJ472" s="819"/>
      <c r="AK472" s="819"/>
      <c r="AL472" s="681"/>
      <c r="AM472" s="819"/>
      <c r="AN472" s="819"/>
      <c r="AO472" s="819"/>
      <c r="AP472" s="681"/>
      <c r="AQ472" s="223"/>
      <c r="AR472" s="224"/>
      <c r="AS472" s="225" t="s">
        <v>305</v>
      </c>
      <c r="AT472" s="226"/>
      <c r="AU472" s="224"/>
      <c r="AV472" s="224"/>
      <c r="AW472" s="225" t="s">
        <v>282</v>
      </c>
      <c r="AX472" s="256"/>
      <c r="AY472">
        <f>$AY$471</f>
        <v>0</v>
      </c>
    </row>
    <row r="473" spans="1:51" ht="23.25" hidden="1" customHeight="1" x14ac:dyDescent="0.15">
      <c r="A473" s="868"/>
      <c r="B473" s="869"/>
      <c r="C473" s="873"/>
      <c r="D473" s="869"/>
      <c r="E473" s="815"/>
      <c r="F473" s="816"/>
      <c r="G473" s="751"/>
      <c r="H473" s="647"/>
      <c r="I473" s="647"/>
      <c r="J473" s="647"/>
      <c r="K473" s="647"/>
      <c r="L473" s="647"/>
      <c r="M473" s="647"/>
      <c r="N473" s="647"/>
      <c r="O473" s="647"/>
      <c r="P473" s="647"/>
      <c r="Q473" s="647"/>
      <c r="R473" s="647"/>
      <c r="S473" s="647"/>
      <c r="T473" s="647"/>
      <c r="U473" s="647"/>
      <c r="V473" s="647"/>
      <c r="W473" s="647"/>
      <c r="X473" s="648"/>
      <c r="Y473" s="267" t="s">
        <v>49</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2"/>
      <c r="H474" s="428"/>
      <c r="I474" s="428"/>
      <c r="J474" s="428"/>
      <c r="K474" s="428"/>
      <c r="L474" s="428"/>
      <c r="M474" s="428"/>
      <c r="N474" s="428"/>
      <c r="O474" s="428"/>
      <c r="P474" s="428"/>
      <c r="Q474" s="428"/>
      <c r="R474" s="428"/>
      <c r="S474" s="428"/>
      <c r="T474" s="428"/>
      <c r="U474" s="428"/>
      <c r="V474" s="428"/>
      <c r="W474" s="428"/>
      <c r="X474" s="649"/>
      <c r="Y474" s="200" t="s">
        <v>94</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0"/>
      <c r="Y475" s="200" t="s">
        <v>56</v>
      </c>
      <c r="Z475" s="198"/>
      <c r="AA475" s="199"/>
      <c r="AB475" s="270" t="s">
        <v>50</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314</v>
      </c>
      <c r="F476" s="816"/>
      <c r="G476" s="817" t="s">
        <v>312</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43</v>
      </c>
      <c r="AC476" s="252"/>
      <c r="AD476" s="253"/>
      <c r="AE476" s="395" t="s">
        <v>53</v>
      </c>
      <c r="AF476" s="396"/>
      <c r="AG476" s="396"/>
      <c r="AH476" s="397"/>
      <c r="AI476" s="818" t="s">
        <v>525</v>
      </c>
      <c r="AJ476" s="818"/>
      <c r="AK476" s="818"/>
      <c r="AL476" s="251"/>
      <c r="AM476" s="818" t="s">
        <v>55</v>
      </c>
      <c r="AN476" s="818"/>
      <c r="AO476" s="818"/>
      <c r="AP476" s="251"/>
      <c r="AQ476" s="251" t="s">
        <v>304</v>
      </c>
      <c r="AR476" s="252"/>
      <c r="AS476" s="252"/>
      <c r="AT476" s="253"/>
      <c r="AU476" s="254" t="s">
        <v>232</v>
      </c>
      <c r="AV476" s="254"/>
      <c r="AW476" s="254"/>
      <c r="AX476" s="255"/>
      <c r="AY476">
        <f>COUNTA($G$478)</f>
        <v>0</v>
      </c>
    </row>
    <row r="477" spans="1:51" ht="18.75" hidden="1" customHeight="1" x14ac:dyDescent="0.15">
      <c r="A477" s="868"/>
      <c r="B477" s="869"/>
      <c r="C477" s="873"/>
      <c r="D477" s="869"/>
      <c r="E477" s="815"/>
      <c r="F477" s="816"/>
      <c r="G477" s="784"/>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305</v>
      </c>
      <c r="AH477" s="226"/>
      <c r="AI477" s="819"/>
      <c r="AJ477" s="819"/>
      <c r="AK477" s="819"/>
      <c r="AL477" s="681"/>
      <c r="AM477" s="819"/>
      <c r="AN477" s="819"/>
      <c r="AO477" s="819"/>
      <c r="AP477" s="681"/>
      <c r="AQ477" s="223"/>
      <c r="AR477" s="224"/>
      <c r="AS477" s="225" t="s">
        <v>305</v>
      </c>
      <c r="AT477" s="226"/>
      <c r="AU477" s="224"/>
      <c r="AV477" s="224"/>
      <c r="AW477" s="225" t="s">
        <v>282</v>
      </c>
      <c r="AX477" s="256"/>
      <c r="AY477">
        <f>$AY$476</f>
        <v>0</v>
      </c>
    </row>
    <row r="478" spans="1:51" ht="23.25" hidden="1" customHeight="1" x14ac:dyDescent="0.15">
      <c r="A478" s="868"/>
      <c r="B478" s="869"/>
      <c r="C478" s="873"/>
      <c r="D478" s="869"/>
      <c r="E478" s="815"/>
      <c r="F478" s="816"/>
      <c r="G478" s="751"/>
      <c r="H478" s="647"/>
      <c r="I478" s="647"/>
      <c r="J478" s="647"/>
      <c r="K478" s="647"/>
      <c r="L478" s="647"/>
      <c r="M478" s="647"/>
      <c r="N478" s="647"/>
      <c r="O478" s="647"/>
      <c r="P478" s="647"/>
      <c r="Q478" s="647"/>
      <c r="R478" s="647"/>
      <c r="S478" s="647"/>
      <c r="T478" s="647"/>
      <c r="U478" s="647"/>
      <c r="V478" s="647"/>
      <c r="W478" s="647"/>
      <c r="X478" s="648"/>
      <c r="Y478" s="267" t="s">
        <v>49</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2"/>
      <c r="H479" s="428"/>
      <c r="I479" s="428"/>
      <c r="J479" s="428"/>
      <c r="K479" s="428"/>
      <c r="L479" s="428"/>
      <c r="M479" s="428"/>
      <c r="N479" s="428"/>
      <c r="O479" s="428"/>
      <c r="P479" s="428"/>
      <c r="Q479" s="428"/>
      <c r="R479" s="428"/>
      <c r="S479" s="428"/>
      <c r="T479" s="428"/>
      <c r="U479" s="428"/>
      <c r="V479" s="428"/>
      <c r="W479" s="428"/>
      <c r="X479" s="649"/>
      <c r="Y479" s="200" t="s">
        <v>94</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0"/>
      <c r="Y480" s="200" t="s">
        <v>56</v>
      </c>
      <c r="Z480" s="198"/>
      <c r="AA480" s="199"/>
      <c r="AB480" s="270" t="s">
        <v>50</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68"/>
      <c r="B481" s="869"/>
      <c r="C481" s="873"/>
      <c r="D481" s="869"/>
      <c r="E481" s="386" t="s">
        <v>183</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hidden="1" customHeight="1" x14ac:dyDescent="0.15">
      <c r="A482" s="868"/>
      <c r="B482" s="869"/>
      <c r="C482" s="873"/>
      <c r="D482" s="869"/>
      <c r="E482" s="789" t="s">
        <v>439</v>
      </c>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0"/>
      <c r="AY482">
        <f>$AY$481</f>
        <v>1</v>
      </c>
    </row>
    <row r="483" spans="1:51" ht="24.75" hidden="1"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68"/>
      <c r="B484" s="869"/>
      <c r="C484" s="873"/>
      <c r="D484" s="869"/>
      <c r="E484" s="371" t="s">
        <v>437</v>
      </c>
      <c r="F484" s="372"/>
      <c r="G484" s="390" t="s">
        <v>328</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313</v>
      </c>
      <c r="F485" s="816"/>
      <c r="G485" s="817" t="s">
        <v>310</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43</v>
      </c>
      <c r="AC485" s="252"/>
      <c r="AD485" s="253"/>
      <c r="AE485" s="395" t="s">
        <v>53</v>
      </c>
      <c r="AF485" s="396"/>
      <c r="AG485" s="396"/>
      <c r="AH485" s="397"/>
      <c r="AI485" s="818" t="s">
        <v>525</v>
      </c>
      <c r="AJ485" s="818"/>
      <c r="AK485" s="818"/>
      <c r="AL485" s="251"/>
      <c r="AM485" s="818" t="s">
        <v>55</v>
      </c>
      <c r="AN485" s="818"/>
      <c r="AO485" s="818"/>
      <c r="AP485" s="251"/>
      <c r="AQ485" s="251" t="s">
        <v>304</v>
      </c>
      <c r="AR485" s="252"/>
      <c r="AS485" s="252"/>
      <c r="AT485" s="253"/>
      <c r="AU485" s="254" t="s">
        <v>232</v>
      </c>
      <c r="AV485" s="254"/>
      <c r="AW485" s="254"/>
      <c r="AX485" s="255"/>
      <c r="AY485">
        <f>COUNTA($G$487)</f>
        <v>0</v>
      </c>
    </row>
    <row r="486" spans="1:51" ht="18.75" hidden="1" customHeight="1" x14ac:dyDescent="0.15">
      <c r="A486" s="868"/>
      <c r="B486" s="869"/>
      <c r="C486" s="873"/>
      <c r="D486" s="869"/>
      <c r="E486" s="815"/>
      <c r="F486" s="816"/>
      <c r="G486" s="784"/>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305</v>
      </c>
      <c r="AH486" s="226"/>
      <c r="AI486" s="819"/>
      <c r="AJ486" s="819"/>
      <c r="AK486" s="819"/>
      <c r="AL486" s="681"/>
      <c r="AM486" s="819"/>
      <c r="AN486" s="819"/>
      <c r="AO486" s="819"/>
      <c r="AP486" s="681"/>
      <c r="AQ486" s="223"/>
      <c r="AR486" s="224"/>
      <c r="AS486" s="225" t="s">
        <v>305</v>
      </c>
      <c r="AT486" s="226"/>
      <c r="AU486" s="224"/>
      <c r="AV486" s="224"/>
      <c r="AW486" s="225" t="s">
        <v>282</v>
      </c>
      <c r="AX486" s="256"/>
      <c r="AY486">
        <f>$AY$485</f>
        <v>0</v>
      </c>
    </row>
    <row r="487" spans="1:51" ht="23.25" hidden="1" customHeight="1" x14ac:dyDescent="0.15">
      <c r="A487" s="868"/>
      <c r="B487" s="869"/>
      <c r="C487" s="873"/>
      <c r="D487" s="869"/>
      <c r="E487" s="815"/>
      <c r="F487" s="816"/>
      <c r="G487" s="751"/>
      <c r="H487" s="647"/>
      <c r="I487" s="647"/>
      <c r="J487" s="647"/>
      <c r="K487" s="647"/>
      <c r="L487" s="647"/>
      <c r="M487" s="647"/>
      <c r="N487" s="647"/>
      <c r="O487" s="647"/>
      <c r="P487" s="647"/>
      <c r="Q487" s="647"/>
      <c r="R487" s="647"/>
      <c r="S487" s="647"/>
      <c r="T487" s="647"/>
      <c r="U487" s="647"/>
      <c r="V487" s="647"/>
      <c r="W487" s="647"/>
      <c r="X487" s="648"/>
      <c r="Y487" s="267" t="s">
        <v>49</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2"/>
      <c r="H488" s="428"/>
      <c r="I488" s="428"/>
      <c r="J488" s="428"/>
      <c r="K488" s="428"/>
      <c r="L488" s="428"/>
      <c r="M488" s="428"/>
      <c r="N488" s="428"/>
      <c r="O488" s="428"/>
      <c r="P488" s="428"/>
      <c r="Q488" s="428"/>
      <c r="R488" s="428"/>
      <c r="S488" s="428"/>
      <c r="T488" s="428"/>
      <c r="U488" s="428"/>
      <c r="V488" s="428"/>
      <c r="W488" s="428"/>
      <c r="X488" s="649"/>
      <c r="Y488" s="200" t="s">
        <v>94</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0"/>
      <c r="Y489" s="200" t="s">
        <v>56</v>
      </c>
      <c r="Z489" s="198"/>
      <c r="AA489" s="199"/>
      <c r="AB489" s="270" t="s">
        <v>50</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313</v>
      </c>
      <c r="F490" s="816"/>
      <c r="G490" s="817" t="s">
        <v>310</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43</v>
      </c>
      <c r="AC490" s="252"/>
      <c r="AD490" s="253"/>
      <c r="AE490" s="395" t="s">
        <v>53</v>
      </c>
      <c r="AF490" s="396"/>
      <c r="AG490" s="396"/>
      <c r="AH490" s="397"/>
      <c r="AI490" s="818" t="s">
        <v>525</v>
      </c>
      <c r="AJ490" s="818"/>
      <c r="AK490" s="818"/>
      <c r="AL490" s="251"/>
      <c r="AM490" s="818" t="s">
        <v>55</v>
      </c>
      <c r="AN490" s="818"/>
      <c r="AO490" s="818"/>
      <c r="AP490" s="251"/>
      <c r="AQ490" s="251" t="s">
        <v>304</v>
      </c>
      <c r="AR490" s="252"/>
      <c r="AS490" s="252"/>
      <c r="AT490" s="253"/>
      <c r="AU490" s="254" t="s">
        <v>232</v>
      </c>
      <c r="AV490" s="254"/>
      <c r="AW490" s="254"/>
      <c r="AX490" s="255"/>
      <c r="AY490">
        <f>COUNTA($G$492)</f>
        <v>0</v>
      </c>
    </row>
    <row r="491" spans="1:51" ht="18.75" hidden="1" customHeight="1" x14ac:dyDescent="0.15">
      <c r="A491" s="868"/>
      <c r="B491" s="869"/>
      <c r="C491" s="873"/>
      <c r="D491" s="869"/>
      <c r="E491" s="815"/>
      <c r="F491" s="816"/>
      <c r="G491" s="784"/>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305</v>
      </c>
      <c r="AH491" s="226"/>
      <c r="AI491" s="819"/>
      <c r="AJ491" s="819"/>
      <c r="AK491" s="819"/>
      <c r="AL491" s="681"/>
      <c r="AM491" s="819"/>
      <c r="AN491" s="819"/>
      <c r="AO491" s="819"/>
      <c r="AP491" s="681"/>
      <c r="AQ491" s="223"/>
      <c r="AR491" s="224"/>
      <c r="AS491" s="225" t="s">
        <v>305</v>
      </c>
      <c r="AT491" s="226"/>
      <c r="AU491" s="224"/>
      <c r="AV491" s="224"/>
      <c r="AW491" s="225" t="s">
        <v>282</v>
      </c>
      <c r="AX491" s="256"/>
      <c r="AY491">
        <f>$AY$490</f>
        <v>0</v>
      </c>
    </row>
    <row r="492" spans="1:51" ht="23.25" hidden="1" customHeight="1" x14ac:dyDescent="0.15">
      <c r="A492" s="868"/>
      <c r="B492" s="869"/>
      <c r="C492" s="873"/>
      <c r="D492" s="869"/>
      <c r="E492" s="815"/>
      <c r="F492" s="816"/>
      <c r="G492" s="751"/>
      <c r="H492" s="647"/>
      <c r="I492" s="647"/>
      <c r="J492" s="647"/>
      <c r="K492" s="647"/>
      <c r="L492" s="647"/>
      <c r="M492" s="647"/>
      <c r="N492" s="647"/>
      <c r="O492" s="647"/>
      <c r="P492" s="647"/>
      <c r="Q492" s="647"/>
      <c r="R492" s="647"/>
      <c r="S492" s="647"/>
      <c r="T492" s="647"/>
      <c r="U492" s="647"/>
      <c r="V492" s="647"/>
      <c r="W492" s="647"/>
      <c r="X492" s="648"/>
      <c r="Y492" s="267" t="s">
        <v>49</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2"/>
      <c r="H493" s="428"/>
      <c r="I493" s="428"/>
      <c r="J493" s="428"/>
      <c r="K493" s="428"/>
      <c r="L493" s="428"/>
      <c r="M493" s="428"/>
      <c r="N493" s="428"/>
      <c r="O493" s="428"/>
      <c r="P493" s="428"/>
      <c r="Q493" s="428"/>
      <c r="R493" s="428"/>
      <c r="S493" s="428"/>
      <c r="T493" s="428"/>
      <c r="U493" s="428"/>
      <c r="V493" s="428"/>
      <c r="W493" s="428"/>
      <c r="X493" s="649"/>
      <c r="Y493" s="200" t="s">
        <v>94</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0"/>
      <c r="Y494" s="200" t="s">
        <v>56</v>
      </c>
      <c r="Z494" s="198"/>
      <c r="AA494" s="199"/>
      <c r="AB494" s="270" t="s">
        <v>50</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313</v>
      </c>
      <c r="F495" s="816"/>
      <c r="G495" s="817" t="s">
        <v>310</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43</v>
      </c>
      <c r="AC495" s="252"/>
      <c r="AD495" s="253"/>
      <c r="AE495" s="395" t="s">
        <v>53</v>
      </c>
      <c r="AF495" s="396"/>
      <c r="AG495" s="396"/>
      <c r="AH495" s="397"/>
      <c r="AI495" s="818" t="s">
        <v>525</v>
      </c>
      <c r="AJ495" s="818"/>
      <c r="AK495" s="818"/>
      <c r="AL495" s="251"/>
      <c r="AM495" s="818" t="s">
        <v>55</v>
      </c>
      <c r="AN495" s="818"/>
      <c r="AO495" s="818"/>
      <c r="AP495" s="251"/>
      <c r="AQ495" s="251" t="s">
        <v>304</v>
      </c>
      <c r="AR495" s="252"/>
      <c r="AS495" s="252"/>
      <c r="AT495" s="253"/>
      <c r="AU495" s="254" t="s">
        <v>232</v>
      </c>
      <c r="AV495" s="254"/>
      <c r="AW495" s="254"/>
      <c r="AX495" s="255"/>
      <c r="AY495">
        <f>COUNTA($G$497)</f>
        <v>0</v>
      </c>
    </row>
    <row r="496" spans="1:51" ht="18.75" hidden="1" customHeight="1" x14ac:dyDescent="0.15">
      <c r="A496" s="868"/>
      <c r="B496" s="869"/>
      <c r="C496" s="873"/>
      <c r="D496" s="869"/>
      <c r="E496" s="815"/>
      <c r="F496" s="816"/>
      <c r="G496" s="784"/>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305</v>
      </c>
      <c r="AH496" s="226"/>
      <c r="AI496" s="819"/>
      <c r="AJ496" s="819"/>
      <c r="AK496" s="819"/>
      <c r="AL496" s="681"/>
      <c r="AM496" s="819"/>
      <c r="AN496" s="819"/>
      <c r="AO496" s="819"/>
      <c r="AP496" s="681"/>
      <c r="AQ496" s="223"/>
      <c r="AR496" s="224"/>
      <c r="AS496" s="225" t="s">
        <v>305</v>
      </c>
      <c r="AT496" s="226"/>
      <c r="AU496" s="224"/>
      <c r="AV496" s="224"/>
      <c r="AW496" s="225" t="s">
        <v>282</v>
      </c>
      <c r="AX496" s="256"/>
      <c r="AY496">
        <f>$AY$495</f>
        <v>0</v>
      </c>
    </row>
    <row r="497" spans="1:51" ht="23.25" hidden="1" customHeight="1" x14ac:dyDescent="0.15">
      <c r="A497" s="868"/>
      <c r="B497" s="869"/>
      <c r="C497" s="873"/>
      <c r="D497" s="869"/>
      <c r="E497" s="815"/>
      <c r="F497" s="816"/>
      <c r="G497" s="751"/>
      <c r="H497" s="647"/>
      <c r="I497" s="647"/>
      <c r="J497" s="647"/>
      <c r="K497" s="647"/>
      <c r="L497" s="647"/>
      <c r="M497" s="647"/>
      <c r="N497" s="647"/>
      <c r="O497" s="647"/>
      <c r="P497" s="647"/>
      <c r="Q497" s="647"/>
      <c r="R497" s="647"/>
      <c r="S497" s="647"/>
      <c r="T497" s="647"/>
      <c r="U497" s="647"/>
      <c r="V497" s="647"/>
      <c r="W497" s="647"/>
      <c r="X497" s="648"/>
      <c r="Y497" s="267" t="s">
        <v>49</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2"/>
      <c r="H498" s="428"/>
      <c r="I498" s="428"/>
      <c r="J498" s="428"/>
      <c r="K498" s="428"/>
      <c r="L498" s="428"/>
      <c r="M498" s="428"/>
      <c r="N498" s="428"/>
      <c r="O498" s="428"/>
      <c r="P498" s="428"/>
      <c r="Q498" s="428"/>
      <c r="R498" s="428"/>
      <c r="S498" s="428"/>
      <c r="T498" s="428"/>
      <c r="U498" s="428"/>
      <c r="V498" s="428"/>
      <c r="W498" s="428"/>
      <c r="X498" s="649"/>
      <c r="Y498" s="200" t="s">
        <v>94</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0"/>
      <c r="Y499" s="200" t="s">
        <v>56</v>
      </c>
      <c r="Z499" s="198"/>
      <c r="AA499" s="199"/>
      <c r="AB499" s="270" t="s">
        <v>50</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313</v>
      </c>
      <c r="F500" s="816"/>
      <c r="G500" s="817" t="s">
        <v>310</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43</v>
      </c>
      <c r="AC500" s="252"/>
      <c r="AD500" s="253"/>
      <c r="AE500" s="395" t="s">
        <v>53</v>
      </c>
      <c r="AF500" s="396"/>
      <c r="AG500" s="396"/>
      <c r="AH500" s="397"/>
      <c r="AI500" s="818" t="s">
        <v>525</v>
      </c>
      <c r="AJ500" s="818"/>
      <c r="AK500" s="818"/>
      <c r="AL500" s="251"/>
      <c r="AM500" s="818" t="s">
        <v>55</v>
      </c>
      <c r="AN500" s="818"/>
      <c r="AO500" s="818"/>
      <c r="AP500" s="251"/>
      <c r="AQ500" s="251" t="s">
        <v>304</v>
      </c>
      <c r="AR500" s="252"/>
      <c r="AS500" s="252"/>
      <c r="AT500" s="253"/>
      <c r="AU500" s="254" t="s">
        <v>232</v>
      </c>
      <c r="AV500" s="254"/>
      <c r="AW500" s="254"/>
      <c r="AX500" s="255"/>
      <c r="AY500">
        <f>COUNTA($G$502)</f>
        <v>0</v>
      </c>
    </row>
    <row r="501" spans="1:51" ht="18.75" hidden="1" customHeight="1" x14ac:dyDescent="0.15">
      <c r="A501" s="868"/>
      <c r="B501" s="869"/>
      <c r="C501" s="873"/>
      <c r="D501" s="869"/>
      <c r="E501" s="815"/>
      <c r="F501" s="816"/>
      <c r="G501" s="784"/>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305</v>
      </c>
      <c r="AH501" s="226"/>
      <c r="AI501" s="819"/>
      <c r="AJ501" s="819"/>
      <c r="AK501" s="819"/>
      <c r="AL501" s="681"/>
      <c r="AM501" s="819"/>
      <c r="AN501" s="819"/>
      <c r="AO501" s="819"/>
      <c r="AP501" s="681"/>
      <c r="AQ501" s="223"/>
      <c r="AR501" s="224"/>
      <c r="AS501" s="225" t="s">
        <v>305</v>
      </c>
      <c r="AT501" s="226"/>
      <c r="AU501" s="224"/>
      <c r="AV501" s="224"/>
      <c r="AW501" s="225" t="s">
        <v>282</v>
      </c>
      <c r="AX501" s="256"/>
      <c r="AY501">
        <f>$AY$500</f>
        <v>0</v>
      </c>
    </row>
    <row r="502" spans="1:51" ht="23.25" hidden="1" customHeight="1" x14ac:dyDescent="0.15">
      <c r="A502" s="868"/>
      <c r="B502" s="869"/>
      <c r="C502" s="873"/>
      <c r="D502" s="869"/>
      <c r="E502" s="815"/>
      <c r="F502" s="816"/>
      <c r="G502" s="751"/>
      <c r="H502" s="647"/>
      <c r="I502" s="647"/>
      <c r="J502" s="647"/>
      <c r="K502" s="647"/>
      <c r="L502" s="647"/>
      <c r="M502" s="647"/>
      <c r="N502" s="647"/>
      <c r="O502" s="647"/>
      <c r="P502" s="647"/>
      <c r="Q502" s="647"/>
      <c r="R502" s="647"/>
      <c r="S502" s="647"/>
      <c r="T502" s="647"/>
      <c r="U502" s="647"/>
      <c r="V502" s="647"/>
      <c r="W502" s="647"/>
      <c r="X502" s="648"/>
      <c r="Y502" s="267" t="s">
        <v>49</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2"/>
      <c r="H503" s="428"/>
      <c r="I503" s="428"/>
      <c r="J503" s="428"/>
      <c r="K503" s="428"/>
      <c r="L503" s="428"/>
      <c r="M503" s="428"/>
      <c r="N503" s="428"/>
      <c r="O503" s="428"/>
      <c r="P503" s="428"/>
      <c r="Q503" s="428"/>
      <c r="R503" s="428"/>
      <c r="S503" s="428"/>
      <c r="T503" s="428"/>
      <c r="U503" s="428"/>
      <c r="V503" s="428"/>
      <c r="W503" s="428"/>
      <c r="X503" s="649"/>
      <c r="Y503" s="200" t="s">
        <v>94</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0"/>
      <c r="Y504" s="200" t="s">
        <v>56</v>
      </c>
      <c r="Z504" s="198"/>
      <c r="AA504" s="199"/>
      <c r="AB504" s="270" t="s">
        <v>50</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313</v>
      </c>
      <c r="F505" s="816"/>
      <c r="G505" s="817" t="s">
        <v>310</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43</v>
      </c>
      <c r="AC505" s="252"/>
      <c r="AD505" s="253"/>
      <c r="AE505" s="395" t="s">
        <v>53</v>
      </c>
      <c r="AF505" s="396"/>
      <c r="AG505" s="396"/>
      <c r="AH505" s="397"/>
      <c r="AI505" s="818" t="s">
        <v>525</v>
      </c>
      <c r="AJ505" s="818"/>
      <c r="AK505" s="818"/>
      <c r="AL505" s="251"/>
      <c r="AM505" s="818" t="s">
        <v>55</v>
      </c>
      <c r="AN505" s="818"/>
      <c r="AO505" s="818"/>
      <c r="AP505" s="251"/>
      <c r="AQ505" s="251" t="s">
        <v>304</v>
      </c>
      <c r="AR505" s="252"/>
      <c r="AS505" s="252"/>
      <c r="AT505" s="253"/>
      <c r="AU505" s="254" t="s">
        <v>232</v>
      </c>
      <c r="AV505" s="254"/>
      <c r="AW505" s="254"/>
      <c r="AX505" s="255"/>
      <c r="AY505">
        <f>COUNTA($G$507)</f>
        <v>0</v>
      </c>
    </row>
    <row r="506" spans="1:51" ht="18.75" hidden="1" customHeight="1" x14ac:dyDescent="0.15">
      <c r="A506" s="868"/>
      <c r="B506" s="869"/>
      <c r="C506" s="873"/>
      <c r="D506" s="869"/>
      <c r="E506" s="815"/>
      <c r="F506" s="816"/>
      <c r="G506" s="784"/>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305</v>
      </c>
      <c r="AH506" s="226"/>
      <c r="AI506" s="819"/>
      <c r="AJ506" s="819"/>
      <c r="AK506" s="819"/>
      <c r="AL506" s="681"/>
      <c r="AM506" s="819"/>
      <c r="AN506" s="819"/>
      <c r="AO506" s="819"/>
      <c r="AP506" s="681"/>
      <c r="AQ506" s="223"/>
      <c r="AR506" s="224"/>
      <c r="AS506" s="225" t="s">
        <v>305</v>
      </c>
      <c r="AT506" s="226"/>
      <c r="AU506" s="224"/>
      <c r="AV506" s="224"/>
      <c r="AW506" s="225" t="s">
        <v>282</v>
      </c>
      <c r="AX506" s="256"/>
      <c r="AY506">
        <f>$AY$505</f>
        <v>0</v>
      </c>
    </row>
    <row r="507" spans="1:51" ht="23.25" hidden="1" customHeight="1" x14ac:dyDescent="0.15">
      <c r="A507" s="868"/>
      <c r="B507" s="869"/>
      <c r="C507" s="873"/>
      <c r="D507" s="869"/>
      <c r="E507" s="815"/>
      <c r="F507" s="816"/>
      <c r="G507" s="751"/>
      <c r="H507" s="647"/>
      <c r="I507" s="647"/>
      <c r="J507" s="647"/>
      <c r="K507" s="647"/>
      <c r="L507" s="647"/>
      <c r="M507" s="647"/>
      <c r="N507" s="647"/>
      <c r="O507" s="647"/>
      <c r="P507" s="647"/>
      <c r="Q507" s="647"/>
      <c r="R507" s="647"/>
      <c r="S507" s="647"/>
      <c r="T507" s="647"/>
      <c r="U507" s="647"/>
      <c r="V507" s="647"/>
      <c r="W507" s="647"/>
      <c r="X507" s="648"/>
      <c r="Y507" s="267" t="s">
        <v>49</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2"/>
      <c r="H508" s="428"/>
      <c r="I508" s="428"/>
      <c r="J508" s="428"/>
      <c r="K508" s="428"/>
      <c r="L508" s="428"/>
      <c r="M508" s="428"/>
      <c r="N508" s="428"/>
      <c r="O508" s="428"/>
      <c r="P508" s="428"/>
      <c r="Q508" s="428"/>
      <c r="R508" s="428"/>
      <c r="S508" s="428"/>
      <c r="T508" s="428"/>
      <c r="U508" s="428"/>
      <c r="V508" s="428"/>
      <c r="W508" s="428"/>
      <c r="X508" s="649"/>
      <c r="Y508" s="200" t="s">
        <v>94</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0"/>
      <c r="Y509" s="200" t="s">
        <v>56</v>
      </c>
      <c r="Z509" s="198"/>
      <c r="AA509" s="199"/>
      <c r="AB509" s="270" t="s">
        <v>50</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314</v>
      </c>
      <c r="F510" s="816"/>
      <c r="G510" s="817" t="s">
        <v>312</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43</v>
      </c>
      <c r="AC510" s="252"/>
      <c r="AD510" s="253"/>
      <c r="AE510" s="395" t="s">
        <v>53</v>
      </c>
      <c r="AF510" s="396"/>
      <c r="AG510" s="396"/>
      <c r="AH510" s="397"/>
      <c r="AI510" s="818" t="s">
        <v>525</v>
      </c>
      <c r="AJ510" s="818"/>
      <c r="AK510" s="818"/>
      <c r="AL510" s="251"/>
      <c r="AM510" s="818" t="s">
        <v>55</v>
      </c>
      <c r="AN510" s="818"/>
      <c r="AO510" s="818"/>
      <c r="AP510" s="251"/>
      <c r="AQ510" s="251" t="s">
        <v>304</v>
      </c>
      <c r="AR510" s="252"/>
      <c r="AS510" s="252"/>
      <c r="AT510" s="253"/>
      <c r="AU510" s="254" t="s">
        <v>232</v>
      </c>
      <c r="AV510" s="254"/>
      <c r="AW510" s="254"/>
      <c r="AX510" s="255"/>
      <c r="AY510">
        <f>COUNTA($G$512)</f>
        <v>0</v>
      </c>
    </row>
    <row r="511" spans="1:51" ht="18.75" hidden="1" customHeight="1" x14ac:dyDescent="0.15">
      <c r="A511" s="868"/>
      <c r="B511" s="869"/>
      <c r="C511" s="873"/>
      <c r="D511" s="869"/>
      <c r="E511" s="815"/>
      <c r="F511" s="816"/>
      <c r="G511" s="784"/>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305</v>
      </c>
      <c r="AH511" s="226"/>
      <c r="AI511" s="819"/>
      <c r="AJ511" s="819"/>
      <c r="AK511" s="819"/>
      <c r="AL511" s="681"/>
      <c r="AM511" s="819"/>
      <c r="AN511" s="819"/>
      <c r="AO511" s="819"/>
      <c r="AP511" s="681"/>
      <c r="AQ511" s="223"/>
      <c r="AR511" s="224"/>
      <c r="AS511" s="225" t="s">
        <v>305</v>
      </c>
      <c r="AT511" s="226"/>
      <c r="AU511" s="224"/>
      <c r="AV511" s="224"/>
      <c r="AW511" s="225" t="s">
        <v>282</v>
      </c>
      <c r="AX511" s="256"/>
      <c r="AY511">
        <f>$AY$510</f>
        <v>0</v>
      </c>
    </row>
    <row r="512" spans="1:51" ht="23.25" hidden="1" customHeight="1" x14ac:dyDescent="0.15">
      <c r="A512" s="868"/>
      <c r="B512" s="869"/>
      <c r="C512" s="873"/>
      <c r="D512" s="869"/>
      <c r="E512" s="815"/>
      <c r="F512" s="816"/>
      <c r="G512" s="751"/>
      <c r="H512" s="647"/>
      <c r="I512" s="647"/>
      <c r="J512" s="647"/>
      <c r="K512" s="647"/>
      <c r="L512" s="647"/>
      <c r="M512" s="647"/>
      <c r="N512" s="647"/>
      <c r="O512" s="647"/>
      <c r="P512" s="647"/>
      <c r="Q512" s="647"/>
      <c r="R512" s="647"/>
      <c r="S512" s="647"/>
      <c r="T512" s="647"/>
      <c r="U512" s="647"/>
      <c r="V512" s="647"/>
      <c r="W512" s="647"/>
      <c r="X512" s="648"/>
      <c r="Y512" s="267" t="s">
        <v>49</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2"/>
      <c r="H513" s="428"/>
      <c r="I513" s="428"/>
      <c r="J513" s="428"/>
      <c r="K513" s="428"/>
      <c r="L513" s="428"/>
      <c r="M513" s="428"/>
      <c r="N513" s="428"/>
      <c r="O513" s="428"/>
      <c r="P513" s="428"/>
      <c r="Q513" s="428"/>
      <c r="R513" s="428"/>
      <c r="S513" s="428"/>
      <c r="T513" s="428"/>
      <c r="U513" s="428"/>
      <c r="V513" s="428"/>
      <c r="W513" s="428"/>
      <c r="X513" s="649"/>
      <c r="Y513" s="200" t="s">
        <v>94</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0"/>
      <c r="Y514" s="200" t="s">
        <v>56</v>
      </c>
      <c r="Z514" s="198"/>
      <c r="AA514" s="199"/>
      <c r="AB514" s="270" t="s">
        <v>50</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314</v>
      </c>
      <c r="F515" s="816"/>
      <c r="G515" s="817" t="s">
        <v>312</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43</v>
      </c>
      <c r="AC515" s="252"/>
      <c r="AD515" s="253"/>
      <c r="AE515" s="395" t="s">
        <v>53</v>
      </c>
      <c r="AF515" s="396"/>
      <c r="AG515" s="396"/>
      <c r="AH515" s="397"/>
      <c r="AI515" s="818" t="s">
        <v>525</v>
      </c>
      <c r="AJ515" s="818"/>
      <c r="AK515" s="818"/>
      <c r="AL515" s="251"/>
      <c r="AM515" s="818" t="s">
        <v>55</v>
      </c>
      <c r="AN515" s="818"/>
      <c r="AO515" s="818"/>
      <c r="AP515" s="251"/>
      <c r="AQ515" s="251" t="s">
        <v>304</v>
      </c>
      <c r="AR515" s="252"/>
      <c r="AS515" s="252"/>
      <c r="AT515" s="253"/>
      <c r="AU515" s="254" t="s">
        <v>232</v>
      </c>
      <c r="AV515" s="254"/>
      <c r="AW515" s="254"/>
      <c r="AX515" s="255"/>
      <c r="AY515">
        <f>COUNTA($G$517)</f>
        <v>0</v>
      </c>
    </row>
    <row r="516" spans="1:51" ht="18.75" hidden="1" customHeight="1" x14ac:dyDescent="0.15">
      <c r="A516" s="868"/>
      <c r="B516" s="869"/>
      <c r="C516" s="873"/>
      <c r="D516" s="869"/>
      <c r="E516" s="815"/>
      <c r="F516" s="816"/>
      <c r="G516" s="784"/>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305</v>
      </c>
      <c r="AH516" s="226"/>
      <c r="AI516" s="819"/>
      <c r="AJ516" s="819"/>
      <c r="AK516" s="819"/>
      <c r="AL516" s="681"/>
      <c r="AM516" s="819"/>
      <c r="AN516" s="819"/>
      <c r="AO516" s="819"/>
      <c r="AP516" s="681"/>
      <c r="AQ516" s="223"/>
      <c r="AR516" s="224"/>
      <c r="AS516" s="225" t="s">
        <v>305</v>
      </c>
      <c r="AT516" s="226"/>
      <c r="AU516" s="224"/>
      <c r="AV516" s="224"/>
      <c r="AW516" s="225" t="s">
        <v>282</v>
      </c>
      <c r="AX516" s="256"/>
      <c r="AY516">
        <f>$AY$515</f>
        <v>0</v>
      </c>
    </row>
    <row r="517" spans="1:51" ht="23.25" hidden="1" customHeight="1" x14ac:dyDescent="0.15">
      <c r="A517" s="868"/>
      <c r="B517" s="869"/>
      <c r="C517" s="873"/>
      <c r="D517" s="869"/>
      <c r="E517" s="815"/>
      <c r="F517" s="816"/>
      <c r="G517" s="751"/>
      <c r="H517" s="647"/>
      <c r="I517" s="647"/>
      <c r="J517" s="647"/>
      <c r="K517" s="647"/>
      <c r="L517" s="647"/>
      <c r="M517" s="647"/>
      <c r="N517" s="647"/>
      <c r="O517" s="647"/>
      <c r="P517" s="647"/>
      <c r="Q517" s="647"/>
      <c r="R517" s="647"/>
      <c r="S517" s="647"/>
      <c r="T517" s="647"/>
      <c r="U517" s="647"/>
      <c r="V517" s="647"/>
      <c r="W517" s="647"/>
      <c r="X517" s="648"/>
      <c r="Y517" s="267" t="s">
        <v>49</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2"/>
      <c r="H518" s="428"/>
      <c r="I518" s="428"/>
      <c r="J518" s="428"/>
      <c r="K518" s="428"/>
      <c r="L518" s="428"/>
      <c r="M518" s="428"/>
      <c r="N518" s="428"/>
      <c r="O518" s="428"/>
      <c r="P518" s="428"/>
      <c r="Q518" s="428"/>
      <c r="R518" s="428"/>
      <c r="S518" s="428"/>
      <c r="T518" s="428"/>
      <c r="U518" s="428"/>
      <c r="V518" s="428"/>
      <c r="W518" s="428"/>
      <c r="X518" s="649"/>
      <c r="Y518" s="200" t="s">
        <v>94</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0"/>
      <c r="Y519" s="200" t="s">
        <v>56</v>
      </c>
      <c r="Z519" s="198"/>
      <c r="AA519" s="199"/>
      <c r="AB519" s="270" t="s">
        <v>50</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314</v>
      </c>
      <c r="F520" s="816"/>
      <c r="G520" s="817" t="s">
        <v>312</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43</v>
      </c>
      <c r="AC520" s="252"/>
      <c r="AD520" s="253"/>
      <c r="AE520" s="395" t="s">
        <v>53</v>
      </c>
      <c r="AF520" s="396"/>
      <c r="AG520" s="396"/>
      <c r="AH520" s="397"/>
      <c r="AI520" s="818" t="s">
        <v>525</v>
      </c>
      <c r="AJ520" s="818"/>
      <c r="AK520" s="818"/>
      <c r="AL520" s="251"/>
      <c r="AM520" s="818" t="s">
        <v>55</v>
      </c>
      <c r="AN520" s="818"/>
      <c r="AO520" s="818"/>
      <c r="AP520" s="251"/>
      <c r="AQ520" s="251" t="s">
        <v>304</v>
      </c>
      <c r="AR520" s="252"/>
      <c r="AS520" s="252"/>
      <c r="AT520" s="253"/>
      <c r="AU520" s="254" t="s">
        <v>232</v>
      </c>
      <c r="AV520" s="254"/>
      <c r="AW520" s="254"/>
      <c r="AX520" s="255"/>
      <c r="AY520">
        <f>COUNTA($G$522)</f>
        <v>0</v>
      </c>
    </row>
    <row r="521" spans="1:51" ht="18.75" hidden="1" customHeight="1" x14ac:dyDescent="0.15">
      <c r="A521" s="868"/>
      <c r="B521" s="869"/>
      <c r="C521" s="873"/>
      <c r="D521" s="869"/>
      <c r="E521" s="815"/>
      <c r="F521" s="816"/>
      <c r="G521" s="784"/>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305</v>
      </c>
      <c r="AH521" s="226"/>
      <c r="AI521" s="819"/>
      <c r="AJ521" s="819"/>
      <c r="AK521" s="819"/>
      <c r="AL521" s="681"/>
      <c r="AM521" s="819"/>
      <c r="AN521" s="819"/>
      <c r="AO521" s="819"/>
      <c r="AP521" s="681"/>
      <c r="AQ521" s="223"/>
      <c r="AR521" s="224"/>
      <c r="AS521" s="225" t="s">
        <v>305</v>
      </c>
      <c r="AT521" s="226"/>
      <c r="AU521" s="224"/>
      <c r="AV521" s="224"/>
      <c r="AW521" s="225" t="s">
        <v>282</v>
      </c>
      <c r="AX521" s="256"/>
      <c r="AY521">
        <f>$AY$520</f>
        <v>0</v>
      </c>
    </row>
    <row r="522" spans="1:51" ht="23.25" hidden="1" customHeight="1" x14ac:dyDescent="0.15">
      <c r="A522" s="868"/>
      <c r="B522" s="869"/>
      <c r="C522" s="873"/>
      <c r="D522" s="869"/>
      <c r="E522" s="815"/>
      <c r="F522" s="816"/>
      <c r="G522" s="751"/>
      <c r="H522" s="647"/>
      <c r="I522" s="647"/>
      <c r="J522" s="647"/>
      <c r="K522" s="647"/>
      <c r="L522" s="647"/>
      <c r="M522" s="647"/>
      <c r="N522" s="647"/>
      <c r="O522" s="647"/>
      <c r="P522" s="647"/>
      <c r="Q522" s="647"/>
      <c r="R522" s="647"/>
      <c r="S522" s="647"/>
      <c r="T522" s="647"/>
      <c r="U522" s="647"/>
      <c r="V522" s="647"/>
      <c r="W522" s="647"/>
      <c r="X522" s="648"/>
      <c r="Y522" s="267" t="s">
        <v>49</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2"/>
      <c r="H523" s="428"/>
      <c r="I523" s="428"/>
      <c r="J523" s="428"/>
      <c r="K523" s="428"/>
      <c r="L523" s="428"/>
      <c r="M523" s="428"/>
      <c r="N523" s="428"/>
      <c r="O523" s="428"/>
      <c r="P523" s="428"/>
      <c r="Q523" s="428"/>
      <c r="R523" s="428"/>
      <c r="S523" s="428"/>
      <c r="T523" s="428"/>
      <c r="U523" s="428"/>
      <c r="V523" s="428"/>
      <c r="W523" s="428"/>
      <c r="X523" s="649"/>
      <c r="Y523" s="200" t="s">
        <v>94</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0"/>
      <c r="Y524" s="200" t="s">
        <v>56</v>
      </c>
      <c r="Z524" s="198"/>
      <c r="AA524" s="199"/>
      <c r="AB524" s="270" t="s">
        <v>50</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314</v>
      </c>
      <c r="F525" s="816"/>
      <c r="G525" s="817" t="s">
        <v>312</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43</v>
      </c>
      <c r="AC525" s="252"/>
      <c r="AD525" s="253"/>
      <c r="AE525" s="395" t="s">
        <v>53</v>
      </c>
      <c r="AF525" s="396"/>
      <c r="AG525" s="396"/>
      <c r="AH525" s="397"/>
      <c r="AI525" s="818" t="s">
        <v>525</v>
      </c>
      <c r="AJ525" s="818"/>
      <c r="AK525" s="818"/>
      <c r="AL525" s="251"/>
      <c r="AM525" s="818" t="s">
        <v>55</v>
      </c>
      <c r="AN525" s="818"/>
      <c r="AO525" s="818"/>
      <c r="AP525" s="251"/>
      <c r="AQ525" s="251" t="s">
        <v>304</v>
      </c>
      <c r="AR525" s="252"/>
      <c r="AS525" s="252"/>
      <c r="AT525" s="253"/>
      <c r="AU525" s="254" t="s">
        <v>232</v>
      </c>
      <c r="AV525" s="254"/>
      <c r="AW525" s="254"/>
      <c r="AX525" s="255"/>
      <c r="AY525">
        <f>COUNTA($G$527)</f>
        <v>0</v>
      </c>
    </row>
    <row r="526" spans="1:51" ht="18.75" hidden="1" customHeight="1" x14ac:dyDescent="0.15">
      <c r="A526" s="868"/>
      <c r="B526" s="869"/>
      <c r="C526" s="873"/>
      <c r="D526" s="869"/>
      <c r="E526" s="815"/>
      <c r="F526" s="816"/>
      <c r="G526" s="784"/>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305</v>
      </c>
      <c r="AH526" s="226"/>
      <c r="AI526" s="819"/>
      <c r="AJ526" s="819"/>
      <c r="AK526" s="819"/>
      <c r="AL526" s="681"/>
      <c r="AM526" s="819"/>
      <c r="AN526" s="819"/>
      <c r="AO526" s="819"/>
      <c r="AP526" s="681"/>
      <c r="AQ526" s="223"/>
      <c r="AR526" s="224"/>
      <c r="AS526" s="225" t="s">
        <v>305</v>
      </c>
      <c r="AT526" s="226"/>
      <c r="AU526" s="224"/>
      <c r="AV526" s="224"/>
      <c r="AW526" s="225" t="s">
        <v>282</v>
      </c>
      <c r="AX526" s="256"/>
      <c r="AY526">
        <f>$AY$525</f>
        <v>0</v>
      </c>
    </row>
    <row r="527" spans="1:51" ht="23.25" hidden="1" customHeight="1" x14ac:dyDescent="0.15">
      <c r="A527" s="868"/>
      <c r="B527" s="869"/>
      <c r="C527" s="873"/>
      <c r="D527" s="869"/>
      <c r="E527" s="815"/>
      <c r="F527" s="816"/>
      <c r="G527" s="751"/>
      <c r="H527" s="647"/>
      <c r="I527" s="647"/>
      <c r="J527" s="647"/>
      <c r="K527" s="647"/>
      <c r="L527" s="647"/>
      <c r="M527" s="647"/>
      <c r="N527" s="647"/>
      <c r="O527" s="647"/>
      <c r="P527" s="647"/>
      <c r="Q527" s="647"/>
      <c r="R527" s="647"/>
      <c r="S527" s="647"/>
      <c r="T527" s="647"/>
      <c r="U527" s="647"/>
      <c r="V527" s="647"/>
      <c r="W527" s="647"/>
      <c r="X527" s="648"/>
      <c r="Y527" s="267" t="s">
        <v>49</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2"/>
      <c r="H528" s="428"/>
      <c r="I528" s="428"/>
      <c r="J528" s="428"/>
      <c r="K528" s="428"/>
      <c r="L528" s="428"/>
      <c r="M528" s="428"/>
      <c r="N528" s="428"/>
      <c r="O528" s="428"/>
      <c r="P528" s="428"/>
      <c r="Q528" s="428"/>
      <c r="R528" s="428"/>
      <c r="S528" s="428"/>
      <c r="T528" s="428"/>
      <c r="U528" s="428"/>
      <c r="V528" s="428"/>
      <c r="W528" s="428"/>
      <c r="X528" s="649"/>
      <c r="Y528" s="200" t="s">
        <v>94</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0"/>
      <c r="Y529" s="200" t="s">
        <v>56</v>
      </c>
      <c r="Z529" s="198"/>
      <c r="AA529" s="199"/>
      <c r="AB529" s="270" t="s">
        <v>50</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314</v>
      </c>
      <c r="F530" s="816"/>
      <c r="G530" s="817" t="s">
        <v>312</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43</v>
      </c>
      <c r="AC530" s="252"/>
      <c r="AD530" s="253"/>
      <c r="AE530" s="395" t="s">
        <v>53</v>
      </c>
      <c r="AF530" s="396"/>
      <c r="AG530" s="396"/>
      <c r="AH530" s="397"/>
      <c r="AI530" s="818" t="s">
        <v>525</v>
      </c>
      <c r="AJ530" s="818"/>
      <c r="AK530" s="818"/>
      <c r="AL530" s="251"/>
      <c r="AM530" s="818" t="s">
        <v>55</v>
      </c>
      <c r="AN530" s="818"/>
      <c r="AO530" s="818"/>
      <c r="AP530" s="251"/>
      <c r="AQ530" s="251" t="s">
        <v>304</v>
      </c>
      <c r="AR530" s="252"/>
      <c r="AS530" s="252"/>
      <c r="AT530" s="253"/>
      <c r="AU530" s="254" t="s">
        <v>232</v>
      </c>
      <c r="AV530" s="254"/>
      <c r="AW530" s="254"/>
      <c r="AX530" s="255"/>
      <c r="AY530">
        <f>COUNTA($G$532)</f>
        <v>0</v>
      </c>
    </row>
    <row r="531" spans="1:51" ht="18.75" hidden="1" customHeight="1" x14ac:dyDescent="0.15">
      <c r="A531" s="868"/>
      <c r="B531" s="869"/>
      <c r="C531" s="873"/>
      <c r="D531" s="869"/>
      <c r="E531" s="815"/>
      <c r="F531" s="816"/>
      <c r="G531" s="784"/>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305</v>
      </c>
      <c r="AH531" s="226"/>
      <c r="AI531" s="819"/>
      <c r="AJ531" s="819"/>
      <c r="AK531" s="819"/>
      <c r="AL531" s="681"/>
      <c r="AM531" s="819"/>
      <c r="AN531" s="819"/>
      <c r="AO531" s="819"/>
      <c r="AP531" s="681"/>
      <c r="AQ531" s="223"/>
      <c r="AR531" s="224"/>
      <c r="AS531" s="225" t="s">
        <v>305</v>
      </c>
      <c r="AT531" s="226"/>
      <c r="AU531" s="224"/>
      <c r="AV531" s="224"/>
      <c r="AW531" s="225" t="s">
        <v>282</v>
      </c>
      <c r="AX531" s="256"/>
      <c r="AY531">
        <f>$AY$530</f>
        <v>0</v>
      </c>
    </row>
    <row r="532" spans="1:51" ht="23.25" hidden="1" customHeight="1" x14ac:dyDescent="0.15">
      <c r="A532" s="868"/>
      <c r="B532" s="869"/>
      <c r="C532" s="873"/>
      <c r="D532" s="869"/>
      <c r="E532" s="815"/>
      <c r="F532" s="816"/>
      <c r="G532" s="751"/>
      <c r="H532" s="647"/>
      <c r="I532" s="647"/>
      <c r="J532" s="647"/>
      <c r="K532" s="647"/>
      <c r="L532" s="647"/>
      <c r="M532" s="647"/>
      <c r="N532" s="647"/>
      <c r="O532" s="647"/>
      <c r="P532" s="647"/>
      <c r="Q532" s="647"/>
      <c r="R532" s="647"/>
      <c r="S532" s="647"/>
      <c r="T532" s="647"/>
      <c r="U532" s="647"/>
      <c r="V532" s="647"/>
      <c r="W532" s="647"/>
      <c r="X532" s="648"/>
      <c r="Y532" s="267" t="s">
        <v>49</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2"/>
      <c r="H533" s="428"/>
      <c r="I533" s="428"/>
      <c r="J533" s="428"/>
      <c r="K533" s="428"/>
      <c r="L533" s="428"/>
      <c r="M533" s="428"/>
      <c r="N533" s="428"/>
      <c r="O533" s="428"/>
      <c r="P533" s="428"/>
      <c r="Q533" s="428"/>
      <c r="R533" s="428"/>
      <c r="S533" s="428"/>
      <c r="T533" s="428"/>
      <c r="U533" s="428"/>
      <c r="V533" s="428"/>
      <c r="W533" s="428"/>
      <c r="X533" s="649"/>
      <c r="Y533" s="200" t="s">
        <v>94</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0"/>
      <c r="Y534" s="200" t="s">
        <v>56</v>
      </c>
      <c r="Z534" s="198"/>
      <c r="AA534" s="199"/>
      <c r="AB534" s="270" t="s">
        <v>50</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customHeight="1" x14ac:dyDescent="0.15">
      <c r="A535" s="868"/>
      <c r="B535" s="869"/>
      <c r="C535" s="873"/>
      <c r="D535" s="869"/>
      <c r="E535" s="386" t="s">
        <v>142</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1</v>
      </c>
    </row>
    <row r="536" spans="1:51" ht="24.75" customHeight="1" x14ac:dyDescent="0.15">
      <c r="A536" s="868"/>
      <c r="B536" s="869"/>
      <c r="C536" s="873"/>
      <c r="D536" s="869"/>
      <c r="E536" s="789" t="s">
        <v>439</v>
      </c>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0"/>
      <c r="AY536">
        <f>$AY$535</f>
        <v>1</v>
      </c>
    </row>
    <row r="537" spans="1:51" ht="24.75"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1</v>
      </c>
    </row>
    <row r="538" spans="1:51" ht="34.5" hidden="1" customHeight="1" x14ac:dyDescent="0.15">
      <c r="A538" s="868"/>
      <c r="B538" s="869"/>
      <c r="C538" s="873"/>
      <c r="D538" s="869"/>
      <c r="E538" s="371" t="s">
        <v>437</v>
      </c>
      <c r="F538" s="372"/>
      <c r="G538" s="390" t="s">
        <v>328</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313</v>
      </c>
      <c r="F539" s="816"/>
      <c r="G539" s="817" t="s">
        <v>310</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43</v>
      </c>
      <c r="AC539" s="252"/>
      <c r="AD539" s="253"/>
      <c r="AE539" s="395" t="s">
        <v>53</v>
      </c>
      <c r="AF539" s="396"/>
      <c r="AG539" s="396"/>
      <c r="AH539" s="397"/>
      <c r="AI539" s="818" t="s">
        <v>525</v>
      </c>
      <c r="AJ539" s="818"/>
      <c r="AK539" s="818"/>
      <c r="AL539" s="251"/>
      <c r="AM539" s="818" t="s">
        <v>55</v>
      </c>
      <c r="AN539" s="818"/>
      <c r="AO539" s="818"/>
      <c r="AP539" s="251"/>
      <c r="AQ539" s="251" t="s">
        <v>304</v>
      </c>
      <c r="AR539" s="252"/>
      <c r="AS539" s="252"/>
      <c r="AT539" s="253"/>
      <c r="AU539" s="254" t="s">
        <v>232</v>
      </c>
      <c r="AV539" s="254"/>
      <c r="AW539" s="254"/>
      <c r="AX539" s="255"/>
      <c r="AY539">
        <f>COUNTA($G$541)</f>
        <v>0</v>
      </c>
    </row>
    <row r="540" spans="1:51" ht="18.75" hidden="1" customHeight="1" x14ac:dyDescent="0.15">
      <c r="A540" s="868"/>
      <c r="B540" s="869"/>
      <c r="C540" s="873"/>
      <c r="D540" s="869"/>
      <c r="E540" s="815"/>
      <c r="F540" s="816"/>
      <c r="G540" s="784"/>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305</v>
      </c>
      <c r="AH540" s="226"/>
      <c r="AI540" s="819"/>
      <c r="AJ540" s="819"/>
      <c r="AK540" s="819"/>
      <c r="AL540" s="681"/>
      <c r="AM540" s="819"/>
      <c r="AN540" s="819"/>
      <c r="AO540" s="819"/>
      <c r="AP540" s="681"/>
      <c r="AQ540" s="223"/>
      <c r="AR540" s="224"/>
      <c r="AS540" s="225" t="s">
        <v>305</v>
      </c>
      <c r="AT540" s="226"/>
      <c r="AU540" s="224"/>
      <c r="AV540" s="224"/>
      <c r="AW540" s="225" t="s">
        <v>282</v>
      </c>
      <c r="AX540" s="256"/>
      <c r="AY540">
        <f>$AY$539</f>
        <v>0</v>
      </c>
    </row>
    <row r="541" spans="1:51" ht="23.25" hidden="1" customHeight="1" x14ac:dyDescent="0.15">
      <c r="A541" s="868"/>
      <c r="B541" s="869"/>
      <c r="C541" s="873"/>
      <c r="D541" s="869"/>
      <c r="E541" s="815"/>
      <c r="F541" s="816"/>
      <c r="G541" s="751"/>
      <c r="H541" s="647"/>
      <c r="I541" s="647"/>
      <c r="J541" s="647"/>
      <c r="K541" s="647"/>
      <c r="L541" s="647"/>
      <c r="M541" s="647"/>
      <c r="N541" s="647"/>
      <c r="O541" s="647"/>
      <c r="P541" s="647"/>
      <c r="Q541" s="647"/>
      <c r="R541" s="647"/>
      <c r="S541" s="647"/>
      <c r="T541" s="647"/>
      <c r="U541" s="647"/>
      <c r="V541" s="647"/>
      <c r="W541" s="647"/>
      <c r="X541" s="648"/>
      <c r="Y541" s="267" t="s">
        <v>49</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2"/>
      <c r="H542" s="428"/>
      <c r="I542" s="428"/>
      <c r="J542" s="428"/>
      <c r="K542" s="428"/>
      <c r="L542" s="428"/>
      <c r="M542" s="428"/>
      <c r="N542" s="428"/>
      <c r="O542" s="428"/>
      <c r="P542" s="428"/>
      <c r="Q542" s="428"/>
      <c r="R542" s="428"/>
      <c r="S542" s="428"/>
      <c r="T542" s="428"/>
      <c r="U542" s="428"/>
      <c r="V542" s="428"/>
      <c r="W542" s="428"/>
      <c r="X542" s="649"/>
      <c r="Y542" s="200" t="s">
        <v>94</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0"/>
      <c r="Y543" s="200" t="s">
        <v>56</v>
      </c>
      <c r="Z543" s="198"/>
      <c r="AA543" s="199"/>
      <c r="AB543" s="270" t="s">
        <v>50</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313</v>
      </c>
      <c r="F544" s="816"/>
      <c r="G544" s="817" t="s">
        <v>310</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43</v>
      </c>
      <c r="AC544" s="252"/>
      <c r="AD544" s="253"/>
      <c r="AE544" s="395" t="s">
        <v>53</v>
      </c>
      <c r="AF544" s="396"/>
      <c r="AG544" s="396"/>
      <c r="AH544" s="397"/>
      <c r="AI544" s="818" t="s">
        <v>525</v>
      </c>
      <c r="AJ544" s="818"/>
      <c r="AK544" s="818"/>
      <c r="AL544" s="251"/>
      <c r="AM544" s="818" t="s">
        <v>55</v>
      </c>
      <c r="AN544" s="818"/>
      <c r="AO544" s="818"/>
      <c r="AP544" s="251"/>
      <c r="AQ544" s="251" t="s">
        <v>304</v>
      </c>
      <c r="AR544" s="252"/>
      <c r="AS544" s="252"/>
      <c r="AT544" s="253"/>
      <c r="AU544" s="254" t="s">
        <v>232</v>
      </c>
      <c r="AV544" s="254"/>
      <c r="AW544" s="254"/>
      <c r="AX544" s="255"/>
      <c r="AY544">
        <f>COUNTA($G$546)</f>
        <v>0</v>
      </c>
    </row>
    <row r="545" spans="1:51" ht="18.75" hidden="1" customHeight="1" x14ac:dyDescent="0.15">
      <c r="A545" s="868"/>
      <c r="B545" s="869"/>
      <c r="C545" s="873"/>
      <c r="D545" s="869"/>
      <c r="E545" s="815"/>
      <c r="F545" s="816"/>
      <c r="G545" s="784"/>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305</v>
      </c>
      <c r="AH545" s="226"/>
      <c r="AI545" s="819"/>
      <c r="AJ545" s="819"/>
      <c r="AK545" s="819"/>
      <c r="AL545" s="681"/>
      <c r="AM545" s="819"/>
      <c r="AN545" s="819"/>
      <c r="AO545" s="819"/>
      <c r="AP545" s="681"/>
      <c r="AQ545" s="223"/>
      <c r="AR545" s="224"/>
      <c r="AS545" s="225" t="s">
        <v>305</v>
      </c>
      <c r="AT545" s="226"/>
      <c r="AU545" s="224"/>
      <c r="AV545" s="224"/>
      <c r="AW545" s="225" t="s">
        <v>282</v>
      </c>
      <c r="AX545" s="256"/>
      <c r="AY545">
        <f>$AY$544</f>
        <v>0</v>
      </c>
    </row>
    <row r="546" spans="1:51" ht="23.25" hidden="1" customHeight="1" x14ac:dyDescent="0.15">
      <c r="A546" s="868"/>
      <c r="B546" s="869"/>
      <c r="C546" s="873"/>
      <c r="D546" s="869"/>
      <c r="E546" s="815"/>
      <c r="F546" s="816"/>
      <c r="G546" s="751"/>
      <c r="H546" s="647"/>
      <c r="I546" s="647"/>
      <c r="J546" s="647"/>
      <c r="K546" s="647"/>
      <c r="L546" s="647"/>
      <c r="M546" s="647"/>
      <c r="N546" s="647"/>
      <c r="O546" s="647"/>
      <c r="P546" s="647"/>
      <c r="Q546" s="647"/>
      <c r="R546" s="647"/>
      <c r="S546" s="647"/>
      <c r="T546" s="647"/>
      <c r="U546" s="647"/>
      <c r="V546" s="647"/>
      <c r="W546" s="647"/>
      <c r="X546" s="648"/>
      <c r="Y546" s="267" t="s">
        <v>49</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2"/>
      <c r="H547" s="428"/>
      <c r="I547" s="428"/>
      <c r="J547" s="428"/>
      <c r="K547" s="428"/>
      <c r="L547" s="428"/>
      <c r="M547" s="428"/>
      <c r="N547" s="428"/>
      <c r="O547" s="428"/>
      <c r="P547" s="428"/>
      <c r="Q547" s="428"/>
      <c r="R547" s="428"/>
      <c r="S547" s="428"/>
      <c r="T547" s="428"/>
      <c r="U547" s="428"/>
      <c r="V547" s="428"/>
      <c r="W547" s="428"/>
      <c r="X547" s="649"/>
      <c r="Y547" s="200" t="s">
        <v>94</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0"/>
      <c r="Y548" s="200" t="s">
        <v>56</v>
      </c>
      <c r="Z548" s="198"/>
      <c r="AA548" s="199"/>
      <c r="AB548" s="270" t="s">
        <v>50</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313</v>
      </c>
      <c r="F549" s="816"/>
      <c r="G549" s="817" t="s">
        <v>310</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43</v>
      </c>
      <c r="AC549" s="252"/>
      <c r="AD549" s="253"/>
      <c r="AE549" s="395" t="s">
        <v>53</v>
      </c>
      <c r="AF549" s="396"/>
      <c r="AG549" s="396"/>
      <c r="AH549" s="397"/>
      <c r="AI549" s="818" t="s">
        <v>525</v>
      </c>
      <c r="AJ549" s="818"/>
      <c r="AK549" s="818"/>
      <c r="AL549" s="251"/>
      <c r="AM549" s="818" t="s">
        <v>55</v>
      </c>
      <c r="AN549" s="818"/>
      <c r="AO549" s="818"/>
      <c r="AP549" s="251"/>
      <c r="AQ549" s="251" t="s">
        <v>304</v>
      </c>
      <c r="AR549" s="252"/>
      <c r="AS549" s="252"/>
      <c r="AT549" s="253"/>
      <c r="AU549" s="254" t="s">
        <v>232</v>
      </c>
      <c r="AV549" s="254"/>
      <c r="AW549" s="254"/>
      <c r="AX549" s="255"/>
      <c r="AY549">
        <f>COUNTA($G$551)</f>
        <v>0</v>
      </c>
    </row>
    <row r="550" spans="1:51" ht="18.75" hidden="1" customHeight="1" x14ac:dyDescent="0.15">
      <c r="A550" s="868"/>
      <c r="B550" s="869"/>
      <c r="C550" s="873"/>
      <c r="D550" s="869"/>
      <c r="E550" s="815"/>
      <c r="F550" s="816"/>
      <c r="G550" s="784"/>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305</v>
      </c>
      <c r="AH550" s="226"/>
      <c r="AI550" s="819"/>
      <c r="AJ550" s="819"/>
      <c r="AK550" s="819"/>
      <c r="AL550" s="681"/>
      <c r="AM550" s="819"/>
      <c r="AN550" s="819"/>
      <c r="AO550" s="819"/>
      <c r="AP550" s="681"/>
      <c r="AQ550" s="223"/>
      <c r="AR550" s="224"/>
      <c r="AS550" s="225" t="s">
        <v>305</v>
      </c>
      <c r="AT550" s="226"/>
      <c r="AU550" s="224"/>
      <c r="AV550" s="224"/>
      <c r="AW550" s="225" t="s">
        <v>282</v>
      </c>
      <c r="AX550" s="256"/>
      <c r="AY550">
        <f>$AY$549</f>
        <v>0</v>
      </c>
    </row>
    <row r="551" spans="1:51" ht="23.25" hidden="1" customHeight="1" x14ac:dyDescent="0.15">
      <c r="A551" s="868"/>
      <c r="B551" s="869"/>
      <c r="C551" s="873"/>
      <c r="D551" s="869"/>
      <c r="E551" s="815"/>
      <c r="F551" s="816"/>
      <c r="G551" s="751"/>
      <c r="H551" s="647"/>
      <c r="I551" s="647"/>
      <c r="J551" s="647"/>
      <c r="K551" s="647"/>
      <c r="L551" s="647"/>
      <c r="M551" s="647"/>
      <c r="N551" s="647"/>
      <c r="O551" s="647"/>
      <c r="P551" s="647"/>
      <c r="Q551" s="647"/>
      <c r="R551" s="647"/>
      <c r="S551" s="647"/>
      <c r="T551" s="647"/>
      <c r="U551" s="647"/>
      <c r="V551" s="647"/>
      <c r="W551" s="647"/>
      <c r="X551" s="648"/>
      <c r="Y551" s="267" t="s">
        <v>49</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2"/>
      <c r="H552" s="428"/>
      <c r="I552" s="428"/>
      <c r="J552" s="428"/>
      <c r="K552" s="428"/>
      <c r="L552" s="428"/>
      <c r="M552" s="428"/>
      <c r="N552" s="428"/>
      <c r="O552" s="428"/>
      <c r="P552" s="428"/>
      <c r="Q552" s="428"/>
      <c r="R552" s="428"/>
      <c r="S552" s="428"/>
      <c r="T552" s="428"/>
      <c r="U552" s="428"/>
      <c r="V552" s="428"/>
      <c r="W552" s="428"/>
      <c r="X552" s="649"/>
      <c r="Y552" s="200" t="s">
        <v>94</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0"/>
      <c r="Y553" s="200" t="s">
        <v>56</v>
      </c>
      <c r="Z553" s="198"/>
      <c r="AA553" s="199"/>
      <c r="AB553" s="270" t="s">
        <v>50</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313</v>
      </c>
      <c r="F554" s="816"/>
      <c r="G554" s="817" t="s">
        <v>310</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43</v>
      </c>
      <c r="AC554" s="252"/>
      <c r="AD554" s="253"/>
      <c r="AE554" s="395" t="s">
        <v>53</v>
      </c>
      <c r="AF554" s="396"/>
      <c r="AG554" s="396"/>
      <c r="AH554" s="397"/>
      <c r="AI554" s="818" t="s">
        <v>525</v>
      </c>
      <c r="AJ554" s="818"/>
      <c r="AK554" s="818"/>
      <c r="AL554" s="251"/>
      <c r="AM554" s="818" t="s">
        <v>55</v>
      </c>
      <c r="AN554" s="818"/>
      <c r="AO554" s="818"/>
      <c r="AP554" s="251"/>
      <c r="AQ554" s="251" t="s">
        <v>304</v>
      </c>
      <c r="AR554" s="252"/>
      <c r="AS554" s="252"/>
      <c r="AT554" s="253"/>
      <c r="AU554" s="254" t="s">
        <v>232</v>
      </c>
      <c r="AV554" s="254"/>
      <c r="AW554" s="254"/>
      <c r="AX554" s="255"/>
      <c r="AY554">
        <f>COUNTA($G$556)</f>
        <v>0</v>
      </c>
    </row>
    <row r="555" spans="1:51" ht="18.75" hidden="1" customHeight="1" x14ac:dyDescent="0.15">
      <c r="A555" s="868"/>
      <c r="B555" s="869"/>
      <c r="C555" s="873"/>
      <c r="D555" s="869"/>
      <c r="E555" s="815"/>
      <c r="F555" s="816"/>
      <c r="G555" s="784"/>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305</v>
      </c>
      <c r="AH555" s="226"/>
      <c r="AI555" s="819"/>
      <c r="AJ555" s="819"/>
      <c r="AK555" s="819"/>
      <c r="AL555" s="681"/>
      <c r="AM555" s="819"/>
      <c r="AN555" s="819"/>
      <c r="AO555" s="819"/>
      <c r="AP555" s="681"/>
      <c r="AQ555" s="223"/>
      <c r="AR555" s="224"/>
      <c r="AS555" s="225" t="s">
        <v>305</v>
      </c>
      <c r="AT555" s="226"/>
      <c r="AU555" s="224"/>
      <c r="AV555" s="224"/>
      <c r="AW555" s="225" t="s">
        <v>282</v>
      </c>
      <c r="AX555" s="256"/>
      <c r="AY555">
        <f>$AY$554</f>
        <v>0</v>
      </c>
    </row>
    <row r="556" spans="1:51" ht="23.25" hidden="1" customHeight="1" x14ac:dyDescent="0.15">
      <c r="A556" s="868"/>
      <c r="B556" s="869"/>
      <c r="C556" s="873"/>
      <c r="D556" s="869"/>
      <c r="E556" s="815"/>
      <c r="F556" s="816"/>
      <c r="G556" s="751"/>
      <c r="H556" s="647"/>
      <c r="I556" s="647"/>
      <c r="J556" s="647"/>
      <c r="K556" s="647"/>
      <c r="L556" s="647"/>
      <c r="M556" s="647"/>
      <c r="N556" s="647"/>
      <c r="O556" s="647"/>
      <c r="P556" s="647"/>
      <c r="Q556" s="647"/>
      <c r="R556" s="647"/>
      <c r="S556" s="647"/>
      <c r="T556" s="647"/>
      <c r="U556" s="647"/>
      <c r="V556" s="647"/>
      <c r="W556" s="647"/>
      <c r="X556" s="648"/>
      <c r="Y556" s="267" t="s">
        <v>49</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2"/>
      <c r="H557" s="428"/>
      <c r="I557" s="428"/>
      <c r="J557" s="428"/>
      <c r="K557" s="428"/>
      <c r="L557" s="428"/>
      <c r="M557" s="428"/>
      <c r="N557" s="428"/>
      <c r="O557" s="428"/>
      <c r="P557" s="428"/>
      <c r="Q557" s="428"/>
      <c r="R557" s="428"/>
      <c r="S557" s="428"/>
      <c r="T557" s="428"/>
      <c r="U557" s="428"/>
      <c r="V557" s="428"/>
      <c r="W557" s="428"/>
      <c r="X557" s="649"/>
      <c r="Y557" s="200" t="s">
        <v>94</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0"/>
      <c r="Y558" s="200" t="s">
        <v>56</v>
      </c>
      <c r="Z558" s="198"/>
      <c r="AA558" s="199"/>
      <c r="AB558" s="270" t="s">
        <v>50</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313</v>
      </c>
      <c r="F559" s="816"/>
      <c r="G559" s="817" t="s">
        <v>310</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43</v>
      </c>
      <c r="AC559" s="252"/>
      <c r="AD559" s="253"/>
      <c r="AE559" s="395" t="s">
        <v>53</v>
      </c>
      <c r="AF559" s="396"/>
      <c r="AG559" s="396"/>
      <c r="AH559" s="397"/>
      <c r="AI559" s="818" t="s">
        <v>525</v>
      </c>
      <c r="AJ559" s="818"/>
      <c r="AK559" s="818"/>
      <c r="AL559" s="251"/>
      <c r="AM559" s="818" t="s">
        <v>55</v>
      </c>
      <c r="AN559" s="818"/>
      <c r="AO559" s="818"/>
      <c r="AP559" s="251"/>
      <c r="AQ559" s="251" t="s">
        <v>304</v>
      </c>
      <c r="AR559" s="252"/>
      <c r="AS559" s="252"/>
      <c r="AT559" s="253"/>
      <c r="AU559" s="254" t="s">
        <v>232</v>
      </c>
      <c r="AV559" s="254"/>
      <c r="AW559" s="254"/>
      <c r="AX559" s="255"/>
      <c r="AY559">
        <f>COUNTA($G$561)</f>
        <v>0</v>
      </c>
    </row>
    <row r="560" spans="1:51" ht="18.75" hidden="1" customHeight="1" x14ac:dyDescent="0.15">
      <c r="A560" s="868"/>
      <c r="B560" s="869"/>
      <c r="C560" s="873"/>
      <c r="D560" s="869"/>
      <c r="E560" s="815"/>
      <c r="F560" s="816"/>
      <c r="G560" s="784"/>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305</v>
      </c>
      <c r="AH560" s="226"/>
      <c r="AI560" s="819"/>
      <c r="AJ560" s="819"/>
      <c r="AK560" s="819"/>
      <c r="AL560" s="681"/>
      <c r="AM560" s="819"/>
      <c r="AN560" s="819"/>
      <c r="AO560" s="819"/>
      <c r="AP560" s="681"/>
      <c r="AQ560" s="223"/>
      <c r="AR560" s="224"/>
      <c r="AS560" s="225" t="s">
        <v>305</v>
      </c>
      <c r="AT560" s="226"/>
      <c r="AU560" s="224"/>
      <c r="AV560" s="224"/>
      <c r="AW560" s="225" t="s">
        <v>282</v>
      </c>
      <c r="AX560" s="256"/>
      <c r="AY560">
        <f>$AY$559</f>
        <v>0</v>
      </c>
    </row>
    <row r="561" spans="1:51" ht="23.25" hidden="1" customHeight="1" x14ac:dyDescent="0.15">
      <c r="A561" s="868"/>
      <c r="B561" s="869"/>
      <c r="C561" s="873"/>
      <c r="D561" s="869"/>
      <c r="E561" s="815"/>
      <c r="F561" s="816"/>
      <c r="G561" s="751"/>
      <c r="H561" s="647"/>
      <c r="I561" s="647"/>
      <c r="J561" s="647"/>
      <c r="K561" s="647"/>
      <c r="L561" s="647"/>
      <c r="M561" s="647"/>
      <c r="N561" s="647"/>
      <c r="O561" s="647"/>
      <c r="P561" s="647"/>
      <c r="Q561" s="647"/>
      <c r="R561" s="647"/>
      <c r="S561" s="647"/>
      <c r="T561" s="647"/>
      <c r="U561" s="647"/>
      <c r="V561" s="647"/>
      <c r="W561" s="647"/>
      <c r="X561" s="648"/>
      <c r="Y561" s="267" t="s">
        <v>49</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2"/>
      <c r="H562" s="428"/>
      <c r="I562" s="428"/>
      <c r="J562" s="428"/>
      <c r="K562" s="428"/>
      <c r="L562" s="428"/>
      <c r="M562" s="428"/>
      <c r="N562" s="428"/>
      <c r="O562" s="428"/>
      <c r="P562" s="428"/>
      <c r="Q562" s="428"/>
      <c r="R562" s="428"/>
      <c r="S562" s="428"/>
      <c r="T562" s="428"/>
      <c r="U562" s="428"/>
      <c r="V562" s="428"/>
      <c r="W562" s="428"/>
      <c r="X562" s="649"/>
      <c r="Y562" s="200" t="s">
        <v>94</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0"/>
      <c r="Y563" s="200" t="s">
        <v>56</v>
      </c>
      <c r="Z563" s="198"/>
      <c r="AA563" s="199"/>
      <c r="AB563" s="270" t="s">
        <v>50</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314</v>
      </c>
      <c r="F564" s="816"/>
      <c r="G564" s="817" t="s">
        <v>312</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43</v>
      </c>
      <c r="AC564" s="252"/>
      <c r="AD564" s="253"/>
      <c r="AE564" s="395" t="s">
        <v>53</v>
      </c>
      <c r="AF564" s="396"/>
      <c r="AG564" s="396"/>
      <c r="AH564" s="397"/>
      <c r="AI564" s="818" t="s">
        <v>525</v>
      </c>
      <c r="AJ564" s="818"/>
      <c r="AK564" s="818"/>
      <c r="AL564" s="251"/>
      <c r="AM564" s="818" t="s">
        <v>55</v>
      </c>
      <c r="AN564" s="818"/>
      <c r="AO564" s="818"/>
      <c r="AP564" s="251"/>
      <c r="AQ564" s="251" t="s">
        <v>304</v>
      </c>
      <c r="AR564" s="252"/>
      <c r="AS564" s="252"/>
      <c r="AT564" s="253"/>
      <c r="AU564" s="254" t="s">
        <v>232</v>
      </c>
      <c r="AV564" s="254"/>
      <c r="AW564" s="254"/>
      <c r="AX564" s="255"/>
      <c r="AY564">
        <f>COUNTA($G$566)</f>
        <v>0</v>
      </c>
    </row>
    <row r="565" spans="1:51" ht="18.75" hidden="1" customHeight="1" x14ac:dyDescent="0.15">
      <c r="A565" s="868"/>
      <c r="B565" s="869"/>
      <c r="C565" s="873"/>
      <c r="D565" s="869"/>
      <c r="E565" s="815"/>
      <c r="F565" s="816"/>
      <c r="G565" s="784"/>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305</v>
      </c>
      <c r="AH565" s="226"/>
      <c r="AI565" s="819"/>
      <c r="AJ565" s="819"/>
      <c r="AK565" s="819"/>
      <c r="AL565" s="681"/>
      <c r="AM565" s="819"/>
      <c r="AN565" s="819"/>
      <c r="AO565" s="819"/>
      <c r="AP565" s="681"/>
      <c r="AQ565" s="223"/>
      <c r="AR565" s="224"/>
      <c r="AS565" s="225" t="s">
        <v>305</v>
      </c>
      <c r="AT565" s="226"/>
      <c r="AU565" s="224"/>
      <c r="AV565" s="224"/>
      <c r="AW565" s="225" t="s">
        <v>282</v>
      </c>
      <c r="AX565" s="256"/>
      <c r="AY565">
        <f>$AY$564</f>
        <v>0</v>
      </c>
    </row>
    <row r="566" spans="1:51" ht="23.25" hidden="1" customHeight="1" x14ac:dyDescent="0.15">
      <c r="A566" s="868"/>
      <c r="B566" s="869"/>
      <c r="C566" s="873"/>
      <c r="D566" s="869"/>
      <c r="E566" s="815"/>
      <c r="F566" s="816"/>
      <c r="G566" s="751"/>
      <c r="H566" s="647"/>
      <c r="I566" s="647"/>
      <c r="J566" s="647"/>
      <c r="K566" s="647"/>
      <c r="L566" s="647"/>
      <c r="M566" s="647"/>
      <c r="N566" s="647"/>
      <c r="O566" s="647"/>
      <c r="P566" s="647"/>
      <c r="Q566" s="647"/>
      <c r="R566" s="647"/>
      <c r="S566" s="647"/>
      <c r="T566" s="647"/>
      <c r="U566" s="647"/>
      <c r="V566" s="647"/>
      <c r="W566" s="647"/>
      <c r="X566" s="648"/>
      <c r="Y566" s="267" t="s">
        <v>49</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2"/>
      <c r="H567" s="428"/>
      <c r="I567" s="428"/>
      <c r="J567" s="428"/>
      <c r="K567" s="428"/>
      <c r="L567" s="428"/>
      <c r="M567" s="428"/>
      <c r="N567" s="428"/>
      <c r="O567" s="428"/>
      <c r="P567" s="428"/>
      <c r="Q567" s="428"/>
      <c r="R567" s="428"/>
      <c r="S567" s="428"/>
      <c r="T567" s="428"/>
      <c r="U567" s="428"/>
      <c r="V567" s="428"/>
      <c r="W567" s="428"/>
      <c r="X567" s="649"/>
      <c r="Y567" s="200" t="s">
        <v>94</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0"/>
      <c r="Y568" s="200" t="s">
        <v>56</v>
      </c>
      <c r="Z568" s="198"/>
      <c r="AA568" s="199"/>
      <c r="AB568" s="270" t="s">
        <v>50</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314</v>
      </c>
      <c r="F569" s="816"/>
      <c r="G569" s="817" t="s">
        <v>312</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43</v>
      </c>
      <c r="AC569" s="252"/>
      <c r="AD569" s="253"/>
      <c r="AE569" s="395" t="s">
        <v>53</v>
      </c>
      <c r="AF569" s="396"/>
      <c r="AG569" s="396"/>
      <c r="AH569" s="397"/>
      <c r="AI569" s="818" t="s">
        <v>525</v>
      </c>
      <c r="AJ569" s="818"/>
      <c r="AK569" s="818"/>
      <c r="AL569" s="251"/>
      <c r="AM569" s="818" t="s">
        <v>55</v>
      </c>
      <c r="AN569" s="818"/>
      <c r="AO569" s="818"/>
      <c r="AP569" s="251"/>
      <c r="AQ569" s="251" t="s">
        <v>304</v>
      </c>
      <c r="AR569" s="252"/>
      <c r="AS569" s="252"/>
      <c r="AT569" s="253"/>
      <c r="AU569" s="254" t="s">
        <v>232</v>
      </c>
      <c r="AV569" s="254"/>
      <c r="AW569" s="254"/>
      <c r="AX569" s="255"/>
      <c r="AY569">
        <f>COUNTA($G$571)</f>
        <v>0</v>
      </c>
    </row>
    <row r="570" spans="1:51" ht="18.75" hidden="1" customHeight="1" x14ac:dyDescent="0.15">
      <c r="A570" s="868"/>
      <c r="B570" s="869"/>
      <c r="C570" s="873"/>
      <c r="D570" s="869"/>
      <c r="E570" s="815"/>
      <c r="F570" s="816"/>
      <c r="G570" s="784"/>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305</v>
      </c>
      <c r="AH570" s="226"/>
      <c r="AI570" s="819"/>
      <c r="AJ570" s="819"/>
      <c r="AK570" s="819"/>
      <c r="AL570" s="681"/>
      <c r="AM570" s="819"/>
      <c r="AN570" s="819"/>
      <c r="AO570" s="819"/>
      <c r="AP570" s="681"/>
      <c r="AQ570" s="223"/>
      <c r="AR570" s="224"/>
      <c r="AS570" s="225" t="s">
        <v>305</v>
      </c>
      <c r="AT570" s="226"/>
      <c r="AU570" s="224"/>
      <c r="AV570" s="224"/>
      <c r="AW570" s="225" t="s">
        <v>282</v>
      </c>
      <c r="AX570" s="256"/>
      <c r="AY570">
        <f>$AY$569</f>
        <v>0</v>
      </c>
    </row>
    <row r="571" spans="1:51" ht="23.25" hidden="1" customHeight="1" x14ac:dyDescent="0.15">
      <c r="A571" s="868"/>
      <c r="B571" s="869"/>
      <c r="C571" s="873"/>
      <c r="D571" s="869"/>
      <c r="E571" s="815"/>
      <c r="F571" s="816"/>
      <c r="G571" s="751"/>
      <c r="H571" s="647"/>
      <c r="I571" s="647"/>
      <c r="J571" s="647"/>
      <c r="K571" s="647"/>
      <c r="L571" s="647"/>
      <c r="M571" s="647"/>
      <c r="N571" s="647"/>
      <c r="O571" s="647"/>
      <c r="P571" s="647"/>
      <c r="Q571" s="647"/>
      <c r="R571" s="647"/>
      <c r="S571" s="647"/>
      <c r="T571" s="647"/>
      <c r="U571" s="647"/>
      <c r="V571" s="647"/>
      <c r="W571" s="647"/>
      <c r="X571" s="648"/>
      <c r="Y571" s="267" t="s">
        <v>49</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2"/>
      <c r="H572" s="428"/>
      <c r="I572" s="428"/>
      <c r="J572" s="428"/>
      <c r="K572" s="428"/>
      <c r="L572" s="428"/>
      <c r="M572" s="428"/>
      <c r="N572" s="428"/>
      <c r="O572" s="428"/>
      <c r="P572" s="428"/>
      <c r="Q572" s="428"/>
      <c r="R572" s="428"/>
      <c r="S572" s="428"/>
      <c r="T572" s="428"/>
      <c r="U572" s="428"/>
      <c r="V572" s="428"/>
      <c r="W572" s="428"/>
      <c r="X572" s="649"/>
      <c r="Y572" s="200" t="s">
        <v>94</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0"/>
      <c r="Y573" s="200" t="s">
        <v>56</v>
      </c>
      <c r="Z573" s="198"/>
      <c r="AA573" s="199"/>
      <c r="AB573" s="270" t="s">
        <v>50</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314</v>
      </c>
      <c r="F574" s="816"/>
      <c r="G574" s="817" t="s">
        <v>312</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43</v>
      </c>
      <c r="AC574" s="252"/>
      <c r="AD574" s="253"/>
      <c r="AE574" s="395" t="s">
        <v>53</v>
      </c>
      <c r="AF574" s="396"/>
      <c r="AG574" s="396"/>
      <c r="AH574" s="397"/>
      <c r="AI574" s="818" t="s">
        <v>525</v>
      </c>
      <c r="AJ574" s="818"/>
      <c r="AK574" s="818"/>
      <c r="AL574" s="251"/>
      <c r="AM574" s="818" t="s">
        <v>55</v>
      </c>
      <c r="AN574" s="818"/>
      <c r="AO574" s="818"/>
      <c r="AP574" s="251"/>
      <c r="AQ574" s="251" t="s">
        <v>304</v>
      </c>
      <c r="AR574" s="252"/>
      <c r="AS574" s="252"/>
      <c r="AT574" s="253"/>
      <c r="AU574" s="254" t="s">
        <v>232</v>
      </c>
      <c r="AV574" s="254"/>
      <c r="AW574" s="254"/>
      <c r="AX574" s="255"/>
      <c r="AY574">
        <f>COUNTA($G$576)</f>
        <v>0</v>
      </c>
    </row>
    <row r="575" spans="1:51" ht="18.75" hidden="1" customHeight="1" x14ac:dyDescent="0.15">
      <c r="A575" s="868"/>
      <c r="B575" s="869"/>
      <c r="C575" s="873"/>
      <c r="D575" s="869"/>
      <c r="E575" s="815"/>
      <c r="F575" s="816"/>
      <c r="G575" s="784"/>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305</v>
      </c>
      <c r="AH575" s="226"/>
      <c r="AI575" s="819"/>
      <c r="AJ575" s="819"/>
      <c r="AK575" s="819"/>
      <c r="AL575" s="681"/>
      <c r="AM575" s="819"/>
      <c r="AN575" s="819"/>
      <c r="AO575" s="819"/>
      <c r="AP575" s="681"/>
      <c r="AQ575" s="223"/>
      <c r="AR575" s="224"/>
      <c r="AS575" s="225" t="s">
        <v>305</v>
      </c>
      <c r="AT575" s="226"/>
      <c r="AU575" s="224"/>
      <c r="AV575" s="224"/>
      <c r="AW575" s="225" t="s">
        <v>282</v>
      </c>
      <c r="AX575" s="256"/>
      <c r="AY575">
        <f>$AY$574</f>
        <v>0</v>
      </c>
    </row>
    <row r="576" spans="1:51" ht="23.25" hidden="1" customHeight="1" x14ac:dyDescent="0.15">
      <c r="A576" s="868"/>
      <c r="B576" s="869"/>
      <c r="C576" s="873"/>
      <c r="D576" s="869"/>
      <c r="E576" s="815"/>
      <c r="F576" s="816"/>
      <c r="G576" s="751"/>
      <c r="H576" s="647"/>
      <c r="I576" s="647"/>
      <c r="J576" s="647"/>
      <c r="K576" s="647"/>
      <c r="L576" s="647"/>
      <c r="M576" s="647"/>
      <c r="N576" s="647"/>
      <c r="O576" s="647"/>
      <c r="P576" s="647"/>
      <c r="Q576" s="647"/>
      <c r="R576" s="647"/>
      <c r="S576" s="647"/>
      <c r="T576" s="647"/>
      <c r="U576" s="647"/>
      <c r="V576" s="647"/>
      <c r="W576" s="647"/>
      <c r="X576" s="648"/>
      <c r="Y576" s="267" t="s">
        <v>49</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2"/>
      <c r="H577" s="428"/>
      <c r="I577" s="428"/>
      <c r="J577" s="428"/>
      <c r="K577" s="428"/>
      <c r="L577" s="428"/>
      <c r="M577" s="428"/>
      <c r="N577" s="428"/>
      <c r="O577" s="428"/>
      <c r="P577" s="428"/>
      <c r="Q577" s="428"/>
      <c r="R577" s="428"/>
      <c r="S577" s="428"/>
      <c r="T577" s="428"/>
      <c r="U577" s="428"/>
      <c r="V577" s="428"/>
      <c r="W577" s="428"/>
      <c r="X577" s="649"/>
      <c r="Y577" s="200" t="s">
        <v>94</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0"/>
      <c r="Y578" s="200" t="s">
        <v>56</v>
      </c>
      <c r="Z578" s="198"/>
      <c r="AA578" s="199"/>
      <c r="AB578" s="270" t="s">
        <v>50</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314</v>
      </c>
      <c r="F579" s="816"/>
      <c r="G579" s="817" t="s">
        <v>312</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43</v>
      </c>
      <c r="AC579" s="252"/>
      <c r="AD579" s="253"/>
      <c r="AE579" s="395" t="s">
        <v>53</v>
      </c>
      <c r="AF579" s="396"/>
      <c r="AG579" s="396"/>
      <c r="AH579" s="397"/>
      <c r="AI579" s="818" t="s">
        <v>525</v>
      </c>
      <c r="AJ579" s="818"/>
      <c r="AK579" s="818"/>
      <c r="AL579" s="251"/>
      <c r="AM579" s="818" t="s">
        <v>55</v>
      </c>
      <c r="AN579" s="818"/>
      <c r="AO579" s="818"/>
      <c r="AP579" s="251"/>
      <c r="AQ579" s="251" t="s">
        <v>304</v>
      </c>
      <c r="AR579" s="252"/>
      <c r="AS579" s="252"/>
      <c r="AT579" s="253"/>
      <c r="AU579" s="254" t="s">
        <v>232</v>
      </c>
      <c r="AV579" s="254"/>
      <c r="AW579" s="254"/>
      <c r="AX579" s="255"/>
      <c r="AY579">
        <f>COUNTA($G$581)</f>
        <v>0</v>
      </c>
    </row>
    <row r="580" spans="1:51" ht="18.75" hidden="1" customHeight="1" x14ac:dyDescent="0.15">
      <c r="A580" s="868"/>
      <c r="B580" s="869"/>
      <c r="C580" s="873"/>
      <c r="D580" s="869"/>
      <c r="E580" s="815"/>
      <c r="F580" s="816"/>
      <c r="G580" s="784"/>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305</v>
      </c>
      <c r="AH580" s="226"/>
      <c r="AI580" s="819"/>
      <c r="AJ580" s="819"/>
      <c r="AK580" s="819"/>
      <c r="AL580" s="681"/>
      <c r="AM580" s="819"/>
      <c r="AN580" s="819"/>
      <c r="AO580" s="819"/>
      <c r="AP580" s="681"/>
      <c r="AQ580" s="223"/>
      <c r="AR580" s="224"/>
      <c r="AS580" s="225" t="s">
        <v>305</v>
      </c>
      <c r="AT580" s="226"/>
      <c r="AU580" s="224"/>
      <c r="AV580" s="224"/>
      <c r="AW580" s="225" t="s">
        <v>282</v>
      </c>
      <c r="AX580" s="256"/>
      <c r="AY580">
        <f>$AY$579</f>
        <v>0</v>
      </c>
    </row>
    <row r="581" spans="1:51" ht="23.25" hidden="1" customHeight="1" x14ac:dyDescent="0.15">
      <c r="A581" s="868"/>
      <c r="B581" s="869"/>
      <c r="C581" s="873"/>
      <c r="D581" s="869"/>
      <c r="E581" s="815"/>
      <c r="F581" s="816"/>
      <c r="G581" s="751"/>
      <c r="H581" s="647"/>
      <c r="I581" s="647"/>
      <c r="J581" s="647"/>
      <c r="K581" s="647"/>
      <c r="L581" s="647"/>
      <c r="M581" s="647"/>
      <c r="N581" s="647"/>
      <c r="O581" s="647"/>
      <c r="P581" s="647"/>
      <c r="Q581" s="647"/>
      <c r="R581" s="647"/>
      <c r="S581" s="647"/>
      <c r="T581" s="647"/>
      <c r="U581" s="647"/>
      <c r="V581" s="647"/>
      <c r="W581" s="647"/>
      <c r="X581" s="648"/>
      <c r="Y581" s="267" t="s">
        <v>49</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2"/>
      <c r="H582" s="428"/>
      <c r="I582" s="428"/>
      <c r="J582" s="428"/>
      <c r="K582" s="428"/>
      <c r="L582" s="428"/>
      <c r="M582" s="428"/>
      <c r="N582" s="428"/>
      <c r="O582" s="428"/>
      <c r="P582" s="428"/>
      <c r="Q582" s="428"/>
      <c r="R582" s="428"/>
      <c r="S582" s="428"/>
      <c r="T582" s="428"/>
      <c r="U582" s="428"/>
      <c r="V582" s="428"/>
      <c r="W582" s="428"/>
      <c r="X582" s="649"/>
      <c r="Y582" s="200" t="s">
        <v>94</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0"/>
      <c r="Y583" s="200" t="s">
        <v>56</v>
      </c>
      <c r="Z583" s="198"/>
      <c r="AA583" s="199"/>
      <c r="AB583" s="270" t="s">
        <v>50</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314</v>
      </c>
      <c r="F584" s="816"/>
      <c r="G584" s="817" t="s">
        <v>312</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43</v>
      </c>
      <c r="AC584" s="252"/>
      <c r="AD584" s="253"/>
      <c r="AE584" s="395" t="s">
        <v>53</v>
      </c>
      <c r="AF584" s="396"/>
      <c r="AG584" s="396"/>
      <c r="AH584" s="397"/>
      <c r="AI584" s="818" t="s">
        <v>525</v>
      </c>
      <c r="AJ584" s="818"/>
      <c r="AK584" s="818"/>
      <c r="AL584" s="251"/>
      <c r="AM584" s="818" t="s">
        <v>55</v>
      </c>
      <c r="AN584" s="818"/>
      <c r="AO584" s="818"/>
      <c r="AP584" s="251"/>
      <c r="AQ584" s="251" t="s">
        <v>304</v>
      </c>
      <c r="AR584" s="252"/>
      <c r="AS584" s="252"/>
      <c r="AT584" s="253"/>
      <c r="AU584" s="254" t="s">
        <v>232</v>
      </c>
      <c r="AV584" s="254"/>
      <c r="AW584" s="254"/>
      <c r="AX584" s="255"/>
      <c r="AY584">
        <f>COUNTA($G$586)</f>
        <v>0</v>
      </c>
    </row>
    <row r="585" spans="1:51" ht="18.75" hidden="1" customHeight="1" x14ac:dyDescent="0.15">
      <c r="A585" s="868"/>
      <c r="B585" s="869"/>
      <c r="C585" s="873"/>
      <c r="D585" s="869"/>
      <c r="E585" s="815"/>
      <c r="F585" s="816"/>
      <c r="G585" s="784"/>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305</v>
      </c>
      <c r="AH585" s="226"/>
      <c r="AI585" s="819"/>
      <c r="AJ585" s="819"/>
      <c r="AK585" s="819"/>
      <c r="AL585" s="681"/>
      <c r="AM585" s="819"/>
      <c r="AN585" s="819"/>
      <c r="AO585" s="819"/>
      <c r="AP585" s="681"/>
      <c r="AQ585" s="223"/>
      <c r="AR585" s="224"/>
      <c r="AS585" s="225" t="s">
        <v>305</v>
      </c>
      <c r="AT585" s="226"/>
      <c r="AU585" s="224"/>
      <c r="AV585" s="224"/>
      <c r="AW585" s="225" t="s">
        <v>282</v>
      </c>
      <c r="AX585" s="256"/>
      <c r="AY585">
        <f>$AY$584</f>
        <v>0</v>
      </c>
    </row>
    <row r="586" spans="1:51" ht="23.25" hidden="1" customHeight="1" x14ac:dyDescent="0.15">
      <c r="A586" s="868"/>
      <c r="B586" s="869"/>
      <c r="C586" s="873"/>
      <c r="D586" s="869"/>
      <c r="E586" s="815"/>
      <c r="F586" s="816"/>
      <c r="G586" s="751"/>
      <c r="H586" s="647"/>
      <c r="I586" s="647"/>
      <c r="J586" s="647"/>
      <c r="K586" s="647"/>
      <c r="L586" s="647"/>
      <c r="M586" s="647"/>
      <c r="N586" s="647"/>
      <c r="O586" s="647"/>
      <c r="P586" s="647"/>
      <c r="Q586" s="647"/>
      <c r="R586" s="647"/>
      <c r="S586" s="647"/>
      <c r="T586" s="647"/>
      <c r="U586" s="647"/>
      <c r="V586" s="647"/>
      <c r="W586" s="647"/>
      <c r="X586" s="648"/>
      <c r="Y586" s="267" t="s">
        <v>49</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2"/>
      <c r="H587" s="428"/>
      <c r="I587" s="428"/>
      <c r="J587" s="428"/>
      <c r="K587" s="428"/>
      <c r="L587" s="428"/>
      <c r="M587" s="428"/>
      <c r="N587" s="428"/>
      <c r="O587" s="428"/>
      <c r="P587" s="428"/>
      <c r="Q587" s="428"/>
      <c r="R587" s="428"/>
      <c r="S587" s="428"/>
      <c r="T587" s="428"/>
      <c r="U587" s="428"/>
      <c r="V587" s="428"/>
      <c r="W587" s="428"/>
      <c r="X587" s="649"/>
      <c r="Y587" s="200" t="s">
        <v>94</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0"/>
      <c r="Y588" s="200" t="s">
        <v>56</v>
      </c>
      <c r="Z588" s="198"/>
      <c r="AA588" s="199"/>
      <c r="AB588" s="270" t="s">
        <v>50</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142</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789"/>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437</v>
      </c>
      <c r="F592" s="372"/>
      <c r="G592" s="390" t="s">
        <v>328</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313</v>
      </c>
      <c r="F593" s="816"/>
      <c r="G593" s="817" t="s">
        <v>310</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43</v>
      </c>
      <c r="AC593" s="252"/>
      <c r="AD593" s="253"/>
      <c r="AE593" s="395" t="s">
        <v>53</v>
      </c>
      <c r="AF593" s="396"/>
      <c r="AG593" s="396"/>
      <c r="AH593" s="397"/>
      <c r="AI593" s="818" t="s">
        <v>525</v>
      </c>
      <c r="AJ593" s="818"/>
      <c r="AK593" s="818"/>
      <c r="AL593" s="251"/>
      <c r="AM593" s="818" t="s">
        <v>55</v>
      </c>
      <c r="AN593" s="818"/>
      <c r="AO593" s="818"/>
      <c r="AP593" s="251"/>
      <c r="AQ593" s="251" t="s">
        <v>304</v>
      </c>
      <c r="AR593" s="252"/>
      <c r="AS593" s="252"/>
      <c r="AT593" s="253"/>
      <c r="AU593" s="254" t="s">
        <v>232</v>
      </c>
      <c r="AV593" s="254"/>
      <c r="AW593" s="254"/>
      <c r="AX593" s="255"/>
      <c r="AY593">
        <f>COUNTA($G$595)</f>
        <v>0</v>
      </c>
    </row>
    <row r="594" spans="1:51" ht="18.75" hidden="1" customHeight="1" x14ac:dyDescent="0.15">
      <c r="A594" s="868"/>
      <c r="B594" s="869"/>
      <c r="C594" s="873"/>
      <c r="D594" s="869"/>
      <c r="E594" s="815"/>
      <c r="F594" s="816"/>
      <c r="G594" s="784"/>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305</v>
      </c>
      <c r="AH594" s="226"/>
      <c r="AI594" s="819"/>
      <c r="AJ594" s="819"/>
      <c r="AK594" s="819"/>
      <c r="AL594" s="681"/>
      <c r="AM594" s="819"/>
      <c r="AN594" s="819"/>
      <c r="AO594" s="819"/>
      <c r="AP594" s="681"/>
      <c r="AQ594" s="223"/>
      <c r="AR594" s="224"/>
      <c r="AS594" s="225" t="s">
        <v>305</v>
      </c>
      <c r="AT594" s="226"/>
      <c r="AU594" s="224"/>
      <c r="AV594" s="224"/>
      <c r="AW594" s="225" t="s">
        <v>282</v>
      </c>
      <c r="AX594" s="256"/>
      <c r="AY594">
        <f>$AY$593</f>
        <v>0</v>
      </c>
    </row>
    <row r="595" spans="1:51" ht="23.25" hidden="1" customHeight="1" x14ac:dyDescent="0.15">
      <c r="A595" s="868"/>
      <c r="B595" s="869"/>
      <c r="C595" s="873"/>
      <c r="D595" s="869"/>
      <c r="E595" s="815"/>
      <c r="F595" s="816"/>
      <c r="G595" s="751"/>
      <c r="H595" s="647"/>
      <c r="I595" s="647"/>
      <c r="J595" s="647"/>
      <c r="K595" s="647"/>
      <c r="L595" s="647"/>
      <c r="M595" s="647"/>
      <c r="N595" s="647"/>
      <c r="O595" s="647"/>
      <c r="P595" s="647"/>
      <c r="Q595" s="647"/>
      <c r="R595" s="647"/>
      <c r="S595" s="647"/>
      <c r="T595" s="647"/>
      <c r="U595" s="647"/>
      <c r="V595" s="647"/>
      <c r="W595" s="647"/>
      <c r="X595" s="648"/>
      <c r="Y595" s="267" t="s">
        <v>49</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2"/>
      <c r="H596" s="428"/>
      <c r="I596" s="428"/>
      <c r="J596" s="428"/>
      <c r="K596" s="428"/>
      <c r="L596" s="428"/>
      <c r="M596" s="428"/>
      <c r="N596" s="428"/>
      <c r="O596" s="428"/>
      <c r="P596" s="428"/>
      <c r="Q596" s="428"/>
      <c r="R596" s="428"/>
      <c r="S596" s="428"/>
      <c r="T596" s="428"/>
      <c r="U596" s="428"/>
      <c r="V596" s="428"/>
      <c r="W596" s="428"/>
      <c r="X596" s="649"/>
      <c r="Y596" s="200" t="s">
        <v>94</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0"/>
      <c r="Y597" s="200" t="s">
        <v>56</v>
      </c>
      <c r="Z597" s="198"/>
      <c r="AA597" s="199"/>
      <c r="AB597" s="270" t="s">
        <v>50</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313</v>
      </c>
      <c r="F598" s="816"/>
      <c r="G598" s="817" t="s">
        <v>310</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43</v>
      </c>
      <c r="AC598" s="252"/>
      <c r="AD598" s="253"/>
      <c r="AE598" s="395" t="s">
        <v>53</v>
      </c>
      <c r="AF598" s="396"/>
      <c r="AG598" s="396"/>
      <c r="AH598" s="397"/>
      <c r="AI598" s="818" t="s">
        <v>525</v>
      </c>
      <c r="AJ598" s="818"/>
      <c r="AK598" s="818"/>
      <c r="AL598" s="251"/>
      <c r="AM598" s="818" t="s">
        <v>55</v>
      </c>
      <c r="AN598" s="818"/>
      <c r="AO598" s="818"/>
      <c r="AP598" s="251"/>
      <c r="AQ598" s="251" t="s">
        <v>304</v>
      </c>
      <c r="AR598" s="252"/>
      <c r="AS598" s="252"/>
      <c r="AT598" s="253"/>
      <c r="AU598" s="254" t="s">
        <v>232</v>
      </c>
      <c r="AV598" s="254"/>
      <c r="AW598" s="254"/>
      <c r="AX598" s="255"/>
      <c r="AY598">
        <f>COUNTA($G$600)</f>
        <v>0</v>
      </c>
    </row>
    <row r="599" spans="1:51" ht="18.75" hidden="1" customHeight="1" x14ac:dyDescent="0.15">
      <c r="A599" s="868"/>
      <c r="B599" s="869"/>
      <c r="C599" s="873"/>
      <c r="D599" s="869"/>
      <c r="E599" s="815"/>
      <c r="F599" s="816"/>
      <c r="G599" s="784"/>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305</v>
      </c>
      <c r="AH599" s="226"/>
      <c r="AI599" s="819"/>
      <c r="AJ599" s="819"/>
      <c r="AK599" s="819"/>
      <c r="AL599" s="681"/>
      <c r="AM599" s="819"/>
      <c r="AN599" s="819"/>
      <c r="AO599" s="819"/>
      <c r="AP599" s="681"/>
      <c r="AQ599" s="223"/>
      <c r="AR599" s="224"/>
      <c r="AS599" s="225" t="s">
        <v>305</v>
      </c>
      <c r="AT599" s="226"/>
      <c r="AU599" s="224"/>
      <c r="AV599" s="224"/>
      <c r="AW599" s="225" t="s">
        <v>282</v>
      </c>
      <c r="AX599" s="256"/>
      <c r="AY599">
        <f>$AY$598</f>
        <v>0</v>
      </c>
    </row>
    <row r="600" spans="1:51" ht="23.25" hidden="1" customHeight="1" x14ac:dyDescent="0.15">
      <c r="A600" s="868"/>
      <c r="B600" s="869"/>
      <c r="C600" s="873"/>
      <c r="D600" s="869"/>
      <c r="E600" s="815"/>
      <c r="F600" s="816"/>
      <c r="G600" s="751"/>
      <c r="H600" s="647"/>
      <c r="I600" s="647"/>
      <c r="J600" s="647"/>
      <c r="K600" s="647"/>
      <c r="L600" s="647"/>
      <c r="M600" s="647"/>
      <c r="N600" s="647"/>
      <c r="O600" s="647"/>
      <c r="P600" s="647"/>
      <c r="Q600" s="647"/>
      <c r="R600" s="647"/>
      <c r="S600" s="647"/>
      <c r="T600" s="647"/>
      <c r="U600" s="647"/>
      <c r="V600" s="647"/>
      <c r="W600" s="647"/>
      <c r="X600" s="648"/>
      <c r="Y600" s="267" t="s">
        <v>49</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2"/>
      <c r="H601" s="428"/>
      <c r="I601" s="428"/>
      <c r="J601" s="428"/>
      <c r="K601" s="428"/>
      <c r="L601" s="428"/>
      <c r="M601" s="428"/>
      <c r="N601" s="428"/>
      <c r="O601" s="428"/>
      <c r="P601" s="428"/>
      <c r="Q601" s="428"/>
      <c r="R601" s="428"/>
      <c r="S601" s="428"/>
      <c r="T601" s="428"/>
      <c r="U601" s="428"/>
      <c r="V601" s="428"/>
      <c r="W601" s="428"/>
      <c r="X601" s="649"/>
      <c r="Y601" s="200" t="s">
        <v>94</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0"/>
      <c r="Y602" s="200" t="s">
        <v>56</v>
      </c>
      <c r="Z602" s="198"/>
      <c r="AA602" s="199"/>
      <c r="AB602" s="270" t="s">
        <v>50</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313</v>
      </c>
      <c r="F603" s="816"/>
      <c r="G603" s="817" t="s">
        <v>310</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43</v>
      </c>
      <c r="AC603" s="252"/>
      <c r="AD603" s="253"/>
      <c r="AE603" s="395" t="s">
        <v>53</v>
      </c>
      <c r="AF603" s="396"/>
      <c r="AG603" s="396"/>
      <c r="AH603" s="397"/>
      <c r="AI603" s="818" t="s">
        <v>525</v>
      </c>
      <c r="AJ603" s="818"/>
      <c r="AK603" s="818"/>
      <c r="AL603" s="251"/>
      <c r="AM603" s="818" t="s">
        <v>55</v>
      </c>
      <c r="AN603" s="818"/>
      <c r="AO603" s="818"/>
      <c r="AP603" s="251"/>
      <c r="AQ603" s="251" t="s">
        <v>304</v>
      </c>
      <c r="AR603" s="252"/>
      <c r="AS603" s="252"/>
      <c r="AT603" s="253"/>
      <c r="AU603" s="254" t="s">
        <v>232</v>
      </c>
      <c r="AV603" s="254"/>
      <c r="AW603" s="254"/>
      <c r="AX603" s="255"/>
      <c r="AY603">
        <f>COUNTA($G$605)</f>
        <v>0</v>
      </c>
    </row>
    <row r="604" spans="1:51" ht="18.75" hidden="1" customHeight="1" x14ac:dyDescent="0.15">
      <c r="A604" s="868"/>
      <c r="B604" s="869"/>
      <c r="C604" s="873"/>
      <c r="D604" s="869"/>
      <c r="E604" s="815"/>
      <c r="F604" s="816"/>
      <c r="G604" s="784"/>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305</v>
      </c>
      <c r="AH604" s="226"/>
      <c r="AI604" s="819"/>
      <c r="AJ604" s="819"/>
      <c r="AK604" s="819"/>
      <c r="AL604" s="681"/>
      <c r="AM604" s="819"/>
      <c r="AN604" s="819"/>
      <c r="AO604" s="819"/>
      <c r="AP604" s="681"/>
      <c r="AQ604" s="223"/>
      <c r="AR604" s="224"/>
      <c r="AS604" s="225" t="s">
        <v>305</v>
      </c>
      <c r="AT604" s="226"/>
      <c r="AU604" s="224"/>
      <c r="AV604" s="224"/>
      <c r="AW604" s="225" t="s">
        <v>282</v>
      </c>
      <c r="AX604" s="256"/>
      <c r="AY604">
        <f>$AY$603</f>
        <v>0</v>
      </c>
    </row>
    <row r="605" spans="1:51" ht="23.25" hidden="1" customHeight="1" x14ac:dyDescent="0.15">
      <c r="A605" s="868"/>
      <c r="B605" s="869"/>
      <c r="C605" s="873"/>
      <c r="D605" s="869"/>
      <c r="E605" s="815"/>
      <c r="F605" s="816"/>
      <c r="G605" s="751"/>
      <c r="H605" s="647"/>
      <c r="I605" s="647"/>
      <c r="J605" s="647"/>
      <c r="K605" s="647"/>
      <c r="L605" s="647"/>
      <c r="M605" s="647"/>
      <c r="N605" s="647"/>
      <c r="O605" s="647"/>
      <c r="P605" s="647"/>
      <c r="Q605" s="647"/>
      <c r="R605" s="647"/>
      <c r="S605" s="647"/>
      <c r="T605" s="647"/>
      <c r="U605" s="647"/>
      <c r="V605" s="647"/>
      <c r="W605" s="647"/>
      <c r="X605" s="648"/>
      <c r="Y605" s="267" t="s">
        <v>49</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2"/>
      <c r="H606" s="428"/>
      <c r="I606" s="428"/>
      <c r="J606" s="428"/>
      <c r="K606" s="428"/>
      <c r="L606" s="428"/>
      <c r="M606" s="428"/>
      <c r="N606" s="428"/>
      <c r="O606" s="428"/>
      <c r="P606" s="428"/>
      <c r="Q606" s="428"/>
      <c r="R606" s="428"/>
      <c r="S606" s="428"/>
      <c r="T606" s="428"/>
      <c r="U606" s="428"/>
      <c r="V606" s="428"/>
      <c r="W606" s="428"/>
      <c r="X606" s="649"/>
      <c r="Y606" s="200" t="s">
        <v>94</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0"/>
      <c r="Y607" s="200" t="s">
        <v>56</v>
      </c>
      <c r="Z607" s="198"/>
      <c r="AA607" s="199"/>
      <c r="AB607" s="270" t="s">
        <v>50</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313</v>
      </c>
      <c r="F608" s="816"/>
      <c r="G608" s="817" t="s">
        <v>310</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43</v>
      </c>
      <c r="AC608" s="252"/>
      <c r="AD608" s="253"/>
      <c r="AE608" s="395" t="s">
        <v>53</v>
      </c>
      <c r="AF608" s="396"/>
      <c r="AG608" s="396"/>
      <c r="AH608" s="397"/>
      <c r="AI608" s="818" t="s">
        <v>525</v>
      </c>
      <c r="AJ608" s="818"/>
      <c r="AK608" s="818"/>
      <c r="AL608" s="251"/>
      <c r="AM608" s="818" t="s">
        <v>55</v>
      </c>
      <c r="AN608" s="818"/>
      <c r="AO608" s="818"/>
      <c r="AP608" s="251"/>
      <c r="AQ608" s="251" t="s">
        <v>304</v>
      </c>
      <c r="AR608" s="252"/>
      <c r="AS608" s="252"/>
      <c r="AT608" s="253"/>
      <c r="AU608" s="254" t="s">
        <v>232</v>
      </c>
      <c r="AV608" s="254"/>
      <c r="AW608" s="254"/>
      <c r="AX608" s="255"/>
      <c r="AY608">
        <f>COUNTA($G$610)</f>
        <v>0</v>
      </c>
    </row>
    <row r="609" spans="1:51" ht="18.75" hidden="1" customHeight="1" x14ac:dyDescent="0.15">
      <c r="A609" s="868"/>
      <c r="B609" s="869"/>
      <c r="C609" s="873"/>
      <c r="D609" s="869"/>
      <c r="E609" s="815"/>
      <c r="F609" s="816"/>
      <c r="G609" s="784"/>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305</v>
      </c>
      <c r="AH609" s="226"/>
      <c r="AI609" s="819"/>
      <c r="AJ609" s="819"/>
      <c r="AK609" s="819"/>
      <c r="AL609" s="681"/>
      <c r="AM609" s="819"/>
      <c r="AN609" s="819"/>
      <c r="AO609" s="819"/>
      <c r="AP609" s="681"/>
      <c r="AQ609" s="223"/>
      <c r="AR609" s="224"/>
      <c r="AS609" s="225" t="s">
        <v>305</v>
      </c>
      <c r="AT609" s="226"/>
      <c r="AU609" s="224"/>
      <c r="AV609" s="224"/>
      <c r="AW609" s="225" t="s">
        <v>282</v>
      </c>
      <c r="AX609" s="256"/>
      <c r="AY609">
        <f>$AY$608</f>
        <v>0</v>
      </c>
    </row>
    <row r="610" spans="1:51" ht="23.25" hidden="1" customHeight="1" x14ac:dyDescent="0.15">
      <c r="A610" s="868"/>
      <c r="B610" s="869"/>
      <c r="C610" s="873"/>
      <c r="D610" s="869"/>
      <c r="E610" s="815"/>
      <c r="F610" s="816"/>
      <c r="G610" s="751"/>
      <c r="H610" s="647"/>
      <c r="I610" s="647"/>
      <c r="J610" s="647"/>
      <c r="K610" s="647"/>
      <c r="L610" s="647"/>
      <c r="M610" s="647"/>
      <c r="N610" s="647"/>
      <c r="O610" s="647"/>
      <c r="P610" s="647"/>
      <c r="Q610" s="647"/>
      <c r="R610" s="647"/>
      <c r="S610" s="647"/>
      <c r="T610" s="647"/>
      <c r="U610" s="647"/>
      <c r="V610" s="647"/>
      <c r="W610" s="647"/>
      <c r="X610" s="648"/>
      <c r="Y610" s="267" t="s">
        <v>49</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2"/>
      <c r="H611" s="428"/>
      <c r="I611" s="428"/>
      <c r="J611" s="428"/>
      <c r="K611" s="428"/>
      <c r="L611" s="428"/>
      <c r="M611" s="428"/>
      <c r="N611" s="428"/>
      <c r="O611" s="428"/>
      <c r="P611" s="428"/>
      <c r="Q611" s="428"/>
      <c r="R611" s="428"/>
      <c r="S611" s="428"/>
      <c r="T611" s="428"/>
      <c r="U611" s="428"/>
      <c r="V611" s="428"/>
      <c r="W611" s="428"/>
      <c r="X611" s="649"/>
      <c r="Y611" s="200" t="s">
        <v>94</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0"/>
      <c r="Y612" s="200" t="s">
        <v>56</v>
      </c>
      <c r="Z612" s="198"/>
      <c r="AA612" s="199"/>
      <c r="AB612" s="270" t="s">
        <v>50</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313</v>
      </c>
      <c r="F613" s="816"/>
      <c r="G613" s="817" t="s">
        <v>310</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43</v>
      </c>
      <c r="AC613" s="252"/>
      <c r="AD613" s="253"/>
      <c r="AE613" s="395" t="s">
        <v>53</v>
      </c>
      <c r="AF613" s="396"/>
      <c r="AG613" s="396"/>
      <c r="AH613" s="397"/>
      <c r="AI613" s="818" t="s">
        <v>525</v>
      </c>
      <c r="AJ613" s="818"/>
      <c r="AK613" s="818"/>
      <c r="AL613" s="251"/>
      <c r="AM613" s="818" t="s">
        <v>55</v>
      </c>
      <c r="AN613" s="818"/>
      <c r="AO613" s="818"/>
      <c r="AP613" s="251"/>
      <c r="AQ613" s="251" t="s">
        <v>304</v>
      </c>
      <c r="AR613" s="252"/>
      <c r="AS613" s="252"/>
      <c r="AT613" s="253"/>
      <c r="AU613" s="254" t="s">
        <v>232</v>
      </c>
      <c r="AV613" s="254"/>
      <c r="AW613" s="254"/>
      <c r="AX613" s="255"/>
      <c r="AY613">
        <f>COUNTA($G$615)</f>
        <v>0</v>
      </c>
    </row>
    <row r="614" spans="1:51" ht="18.75" hidden="1" customHeight="1" x14ac:dyDescent="0.15">
      <c r="A614" s="868"/>
      <c r="B614" s="869"/>
      <c r="C614" s="873"/>
      <c r="D614" s="869"/>
      <c r="E614" s="815"/>
      <c r="F614" s="816"/>
      <c r="G614" s="784"/>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305</v>
      </c>
      <c r="AH614" s="226"/>
      <c r="AI614" s="819"/>
      <c r="AJ614" s="819"/>
      <c r="AK614" s="819"/>
      <c r="AL614" s="681"/>
      <c r="AM614" s="819"/>
      <c r="AN614" s="819"/>
      <c r="AO614" s="819"/>
      <c r="AP614" s="681"/>
      <c r="AQ614" s="223"/>
      <c r="AR614" s="224"/>
      <c r="AS614" s="225" t="s">
        <v>305</v>
      </c>
      <c r="AT614" s="226"/>
      <c r="AU614" s="224"/>
      <c r="AV614" s="224"/>
      <c r="AW614" s="225" t="s">
        <v>282</v>
      </c>
      <c r="AX614" s="256"/>
      <c r="AY614">
        <f>$AY$613</f>
        <v>0</v>
      </c>
    </row>
    <row r="615" spans="1:51" ht="23.25" hidden="1" customHeight="1" x14ac:dyDescent="0.15">
      <c r="A615" s="868"/>
      <c r="B615" s="869"/>
      <c r="C615" s="873"/>
      <c r="D615" s="869"/>
      <c r="E615" s="815"/>
      <c r="F615" s="816"/>
      <c r="G615" s="751"/>
      <c r="H615" s="647"/>
      <c r="I615" s="647"/>
      <c r="J615" s="647"/>
      <c r="K615" s="647"/>
      <c r="L615" s="647"/>
      <c r="M615" s="647"/>
      <c r="N615" s="647"/>
      <c r="O615" s="647"/>
      <c r="P615" s="647"/>
      <c r="Q615" s="647"/>
      <c r="R615" s="647"/>
      <c r="S615" s="647"/>
      <c r="T615" s="647"/>
      <c r="U615" s="647"/>
      <c r="V615" s="647"/>
      <c r="W615" s="647"/>
      <c r="X615" s="648"/>
      <c r="Y615" s="267" t="s">
        <v>49</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2"/>
      <c r="H616" s="428"/>
      <c r="I616" s="428"/>
      <c r="J616" s="428"/>
      <c r="K616" s="428"/>
      <c r="L616" s="428"/>
      <c r="M616" s="428"/>
      <c r="N616" s="428"/>
      <c r="O616" s="428"/>
      <c r="P616" s="428"/>
      <c r="Q616" s="428"/>
      <c r="R616" s="428"/>
      <c r="S616" s="428"/>
      <c r="T616" s="428"/>
      <c r="U616" s="428"/>
      <c r="V616" s="428"/>
      <c r="W616" s="428"/>
      <c r="X616" s="649"/>
      <c r="Y616" s="200" t="s">
        <v>94</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0"/>
      <c r="Y617" s="200" t="s">
        <v>56</v>
      </c>
      <c r="Z617" s="198"/>
      <c r="AA617" s="199"/>
      <c r="AB617" s="270" t="s">
        <v>50</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314</v>
      </c>
      <c r="F618" s="816"/>
      <c r="G618" s="817" t="s">
        <v>312</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43</v>
      </c>
      <c r="AC618" s="252"/>
      <c r="AD618" s="253"/>
      <c r="AE618" s="395" t="s">
        <v>53</v>
      </c>
      <c r="AF618" s="396"/>
      <c r="AG618" s="396"/>
      <c r="AH618" s="397"/>
      <c r="AI618" s="818" t="s">
        <v>525</v>
      </c>
      <c r="AJ618" s="818"/>
      <c r="AK618" s="818"/>
      <c r="AL618" s="251"/>
      <c r="AM618" s="818" t="s">
        <v>55</v>
      </c>
      <c r="AN618" s="818"/>
      <c r="AO618" s="818"/>
      <c r="AP618" s="251"/>
      <c r="AQ618" s="251" t="s">
        <v>304</v>
      </c>
      <c r="AR618" s="252"/>
      <c r="AS618" s="252"/>
      <c r="AT618" s="253"/>
      <c r="AU618" s="254" t="s">
        <v>232</v>
      </c>
      <c r="AV618" s="254"/>
      <c r="AW618" s="254"/>
      <c r="AX618" s="255"/>
      <c r="AY618">
        <f>COUNTA($G$620)</f>
        <v>0</v>
      </c>
    </row>
    <row r="619" spans="1:51" ht="18.75" hidden="1" customHeight="1" x14ac:dyDescent="0.15">
      <c r="A619" s="868"/>
      <c r="B619" s="869"/>
      <c r="C619" s="873"/>
      <c r="D619" s="869"/>
      <c r="E619" s="815"/>
      <c r="F619" s="816"/>
      <c r="G619" s="784"/>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305</v>
      </c>
      <c r="AH619" s="226"/>
      <c r="AI619" s="819"/>
      <c r="AJ619" s="819"/>
      <c r="AK619" s="819"/>
      <c r="AL619" s="681"/>
      <c r="AM619" s="819"/>
      <c r="AN619" s="819"/>
      <c r="AO619" s="819"/>
      <c r="AP619" s="681"/>
      <c r="AQ619" s="223"/>
      <c r="AR619" s="224"/>
      <c r="AS619" s="225" t="s">
        <v>305</v>
      </c>
      <c r="AT619" s="226"/>
      <c r="AU619" s="224"/>
      <c r="AV619" s="224"/>
      <c r="AW619" s="225" t="s">
        <v>282</v>
      </c>
      <c r="AX619" s="256"/>
      <c r="AY619">
        <f>$AY$618</f>
        <v>0</v>
      </c>
    </row>
    <row r="620" spans="1:51" ht="23.25" hidden="1" customHeight="1" x14ac:dyDescent="0.15">
      <c r="A620" s="868"/>
      <c r="B620" s="869"/>
      <c r="C620" s="873"/>
      <c r="D620" s="869"/>
      <c r="E620" s="815"/>
      <c r="F620" s="816"/>
      <c r="G620" s="751"/>
      <c r="H620" s="647"/>
      <c r="I620" s="647"/>
      <c r="J620" s="647"/>
      <c r="K620" s="647"/>
      <c r="L620" s="647"/>
      <c r="M620" s="647"/>
      <c r="N620" s="647"/>
      <c r="O620" s="647"/>
      <c r="P620" s="647"/>
      <c r="Q620" s="647"/>
      <c r="R620" s="647"/>
      <c r="S620" s="647"/>
      <c r="T620" s="647"/>
      <c r="U620" s="647"/>
      <c r="V620" s="647"/>
      <c r="W620" s="647"/>
      <c r="X620" s="648"/>
      <c r="Y620" s="267" t="s">
        <v>49</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2"/>
      <c r="H621" s="428"/>
      <c r="I621" s="428"/>
      <c r="J621" s="428"/>
      <c r="K621" s="428"/>
      <c r="L621" s="428"/>
      <c r="M621" s="428"/>
      <c r="N621" s="428"/>
      <c r="O621" s="428"/>
      <c r="P621" s="428"/>
      <c r="Q621" s="428"/>
      <c r="R621" s="428"/>
      <c r="S621" s="428"/>
      <c r="T621" s="428"/>
      <c r="U621" s="428"/>
      <c r="V621" s="428"/>
      <c r="W621" s="428"/>
      <c r="X621" s="649"/>
      <c r="Y621" s="200" t="s">
        <v>94</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0"/>
      <c r="Y622" s="200" t="s">
        <v>56</v>
      </c>
      <c r="Z622" s="198"/>
      <c r="AA622" s="199"/>
      <c r="AB622" s="270" t="s">
        <v>50</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314</v>
      </c>
      <c r="F623" s="816"/>
      <c r="G623" s="817" t="s">
        <v>312</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43</v>
      </c>
      <c r="AC623" s="252"/>
      <c r="AD623" s="253"/>
      <c r="AE623" s="395" t="s">
        <v>53</v>
      </c>
      <c r="AF623" s="396"/>
      <c r="AG623" s="396"/>
      <c r="AH623" s="397"/>
      <c r="AI623" s="818" t="s">
        <v>525</v>
      </c>
      <c r="AJ623" s="818"/>
      <c r="AK623" s="818"/>
      <c r="AL623" s="251"/>
      <c r="AM623" s="818" t="s">
        <v>55</v>
      </c>
      <c r="AN623" s="818"/>
      <c r="AO623" s="818"/>
      <c r="AP623" s="251"/>
      <c r="AQ623" s="251" t="s">
        <v>304</v>
      </c>
      <c r="AR623" s="252"/>
      <c r="AS623" s="252"/>
      <c r="AT623" s="253"/>
      <c r="AU623" s="254" t="s">
        <v>232</v>
      </c>
      <c r="AV623" s="254"/>
      <c r="AW623" s="254"/>
      <c r="AX623" s="255"/>
      <c r="AY623">
        <f>COUNTA($G$625)</f>
        <v>0</v>
      </c>
    </row>
    <row r="624" spans="1:51" ht="18.75" hidden="1" customHeight="1" x14ac:dyDescent="0.15">
      <c r="A624" s="868"/>
      <c r="B624" s="869"/>
      <c r="C624" s="873"/>
      <c r="D624" s="869"/>
      <c r="E624" s="815"/>
      <c r="F624" s="816"/>
      <c r="G624" s="784"/>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305</v>
      </c>
      <c r="AH624" s="226"/>
      <c r="AI624" s="819"/>
      <c r="AJ624" s="819"/>
      <c r="AK624" s="819"/>
      <c r="AL624" s="681"/>
      <c r="AM624" s="819"/>
      <c r="AN624" s="819"/>
      <c r="AO624" s="819"/>
      <c r="AP624" s="681"/>
      <c r="AQ624" s="223"/>
      <c r="AR624" s="224"/>
      <c r="AS624" s="225" t="s">
        <v>305</v>
      </c>
      <c r="AT624" s="226"/>
      <c r="AU624" s="224"/>
      <c r="AV624" s="224"/>
      <c r="AW624" s="225" t="s">
        <v>282</v>
      </c>
      <c r="AX624" s="256"/>
      <c r="AY624">
        <f>$AY$623</f>
        <v>0</v>
      </c>
    </row>
    <row r="625" spans="1:51" ht="23.25" hidden="1" customHeight="1" x14ac:dyDescent="0.15">
      <c r="A625" s="868"/>
      <c r="B625" s="869"/>
      <c r="C625" s="873"/>
      <c r="D625" s="869"/>
      <c r="E625" s="815"/>
      <c r="F625" s="816"/>
      <c r="G625" s="751"/>
      <c r="H625" s="647"/>
      <c r="I625" s="647"/>
      <c r="J625" s="647"/>
      <c r="K625" s="647"/>
      <c r="L625" s="647"/>
      <c r="M625" s="647"/>
      <c r="N625" s="647"/>
      <c r="O625" s="647"/>
      <c r="P625" s="647"/>
      <c r="Q625" s="647"/>
      <c r="R625" s="647"/>
      <c r="S625" s="647"/>
      <c r="T625" s="647"/>
      <c r="U625" s="647"/>
      <c r="V625" s="647"/>
      <c r="W625" s="647"/>
      <c r="X625" s="648"/>
      <c r="Y625" s="267" t="s">
        <v>49</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2"/>
      <c r="H626" s="428"/>
      <c r="I626" s="428"/>
      <c r="J626" s="428"/>
      <c r="K626" s="428"/>
      <c r="L626" s="428"/>
      <c r="M626" s="428"/>
      <c r="N626" s="428"/>
      <c r="O626" s="428"/>
      <c r="P626" s="428"/>
      <c r="Q626" s="428"/>
      <c r="R626" s="428"/>
      <c r="S626" s="428"/>
      <c r="T626" s="428"/>
      <c r="U626" s="428"/>
      <c r="V626" s="428"/>
      <c r="W626" s="428"/>
      <c r="X626" s="649"/>
      <c r="Y626" s="200" t="s">
        <v>94</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0"/>
      <c r="Y627" s="200" t="s">
        <v>56</v>
      </c>
      <c r="Z627" s="198"/>
      <c r="AA627" s="199"/>
      <c r="AB627" s="270" t="s">
        <v>50</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314</v>
      </c>
      <c r="F628" s="816"/>
      <c r="G628" s="817" t="s">
        <v>312</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43</v>
      </c>
      <c r="AC628" s="252"/>
      <c r="AD628" s="253"/>
      <c r="AE628" s="395" t="s">
        <v>53</v>
      </c>
      <c r="AF628" s="396"/>
      <c r="AG628" s="396"/>
      <c r="AH628" s="397"/>
      <c r="AI628" s="818" t="s">
        <v>525</v>
      </c>
      <c r="AJ628" s="818"/>
      <c r="AK628" s="818"/>
      <c r="AL628" s="251"/>
      <c r="AM628" s="818" t="s">
        <v>55</v>
      </c>
      <c r="AN628" s="818"/>
      <c r="AO628" s="818"/>
      <c r="AP628" s="251"/>
      <c r="AQ628" s="251" t="s">
        <v>304</v>
      </c>
      <c r="AR628" s="252"/>
      <c r="AS628" s="252"/>
      <c r="AT628" s="253"/>
      <c r="AU628" s="254" t="s">
        <v>232</v>
      </c>
      <c r="AV628" s="254"/>
      <c r="AW628" s="254"/>
      <c r="AX628" s="255"/>
      <c r="AY628">
        <f>COUNTA($G$630)</f>
        <v>0</v>
      </c>
    </row>
    <row r="629" spans="1:51" ht="18.75" hidden="1" customHeight="1" x14ac:dyDescent="0.15">
      <c r="A629" s="868"/>
      <c r="B629" s="869"/>
      <c r="C629" s="873"/>
      <c r="D629" s="869"/>
      <c r="E629" s="815"/>
      <c r="F629" s="816"/>
      <c r="G629" s="784"/>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305</v>
      </c>
      <c r="AH629" s="226"/>
      <c r="AI629" s="819"/>
      <c r="AJ629" s="819"/>
      <c r="AK629" s="819"/>
      <c r="AL629" s="681"/>
      <c r="AM629" s="819"/>
      <c r="AN629" s="819"/>
      <c r="AO629" s="819"/>
      <c r="AP629" s="681"/>
      <c r="AQ629" s="223"/>
      <c r="AR629" s="224"/>
      <c r="AS629" s="225" t="s">
        <v>305</v>
      </c>
      <c r="AT629" s="226"/>
      <c r="AU629" s="224"/>
      <c r="AV629" s="224"/>
      <c r="AW629" s="225" t="s">
        <v>282</v>
      </c>
      <c r="AX629" s="256"/>
      <c r="AY629">
        <f>$AY$628</f>
        <v>0</v>
      </c>
    </row>
    <row r="630" spans="1:51" ht="23.25" hidden="1" customHeight="1" x14ac:dyDescent="0.15">
      <c r="A630" s="868"/>
      <c r="B630" s="869"/>
      <c r="C630" s="873"/>
      <c r="D630" s="869"/>
      <c r="E630" s="815"/>
      <c r="F630" s="816"/>
      <c r="G630" s="751"/>
      <c r="H630" s="647"/>
      <c r="I630" s="647"/>
      <c r="J630" s="647"/>
      <c r="K630" s="647"/>
      <c r="L630" s="647"/>
      <c r="M630" s="647"/>
      <c r="N630" s="647"/>
      <c r="O630" s="647"/>
      <c r="P630" s="647"/>
      <c r="Q630" s="647"/>
      <c r="R630" s="647"/>
      <c r="S630" s="647"/>
      <c r="T630" s="647"/>
      <c r="U630" s="647"/>
      <c r="V630" s="647"/>
      <c r="W630" s="647"/>
      <c r="X630" s="648"/>
      <c r="Y630" s="267" t="s">
        <v>49</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2"/>
      <c r="H631" s="428"/>
      <c r="I631" s="428"/>
      <c r="J631" s="428"/>
      <c r="K631" s="428"/>
      <c r="L631" s="428"/>
      <c r="M631" s="428"/>
      <c r="N631" s="428"/>
      <c r="O631" s="428"/>
      <c r="P631" s="428"/>
      <c r="Q631" s="428"/>
      <c r="R631" s="428"/>
      <c r="S631" s="428"/>
      <c r="T631" s="428"/>
      <c r="U631" s="428"/>
      <c r="V631" s="428"/>
      <c r="W631" s="428"/>
      <c r="X631" s="649"/>
      <c r="Y631" s="200" t="s">
        <v>94</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0"/>
      <c r="Y632" s="200" t="s">
        <v>56</v>
      </c>
      <c r="Z632" s="198"/>
      <c r="AA632" s="199"/>
      <c r="AB632" s="270" t="s">
        <v>50</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314</v>
      </c>
      <c r="F633" s="816"/>
      <c r="G633" s="817" t="s">
        <v>312</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43</v>
      </c>
      <c r="AC633" s="252"/>
      <c r="AD633" s="253"/>
      <c r="AE633" s="395" t="s">
        <v>53</v>
      </c>
      <c r="AF633" s="396"/>
      <c r="AG633" s="396"/>
      <c r="AH633" s="397"/>
      <c r="AI633" s="818" t="s">
        <v>525</v>
      </c>
      <c r="AJ633" s="818"/>
      <c r="AK633" s="818"/>
      <c r="AL633" s="251"/>
      <c r="AM633" s="818" t="s">
        <v>55</v>
      </c>
      <c r="AN633" s="818"/>
      <c r="AO633" s="818"/>
      <c r="AP633" s="251"/>
      <c r="AQ633" s="251" t="s">
        <v>304</v>
      </c>
      <c r="AR633" s="252"/>
      <c r="AS633" s="252"/>
      <c r="AT633" s="253"/>
      <c r="AU633" s="254" t="s">
        <v>232</v>
      </c>
      <c r="AV633" s="254"/>
      <c r="AW633" s="254"/>
      <c r="AX633" s="255"/>
      <c r="AY633">
        <f>COUNTA($G$635)</f>
        <v>0</v>
      </c>
    </row>
    <row r="634" spans="1:51" ht="18.75" hidden="1" customHeight="1" x14ac:dyDescent="0.15">
      <c r="A634" s="868"/>
      <c r="B634" s="869"/>
      <c r="C634" s="873"/>
      <c r="D634" s="869"/>
      <c r="E634" s="815"/>
      <c r="F634" s="816"/>
      <c r="G634" s="784"/>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305</v>
      </c>
      <c r="AH634" s="226"/>
      <c r="AI634" s="819"/>
      <c r="AJ634" s="819"/>
      <c r="AK634" s="819"/>
      <c r="AL634" s="681"/>
      <c r="AM634" s="819"/>
      <c r="AN634" s="819"/>
      <c r="AO634" s="819"/>
      <c r="AP634" s="681"/>
      <c r="AQ634" s="223"/>
      <c r="AR634" s="224"/>
      <c r="AS634" s="225" t="s">
        <v>305</v>
      </c>
      <c r="AT634" s="226"/>
      <c r="AU634" s="224"/>
      <c r="AV634" s="224"/>
      <c r="AW634" s="225" t="s">
        <v>282</v>
      </c>
      <c r="AX634" s="256"/>
      <c r="AY634">
        <f>$AY$633</f>
        <v>0</v>
      </c>
    </row>
    <row r="635" spans="1:51" ht="23.25" hidden="1" customHeight="1" x14ac:dyDescent="0.15">
      <c r="A635" s="868"/>
      <c r="B635" s="869"/>
      <c r="C635" s="873"/>
      <c r="D635" s="869"/>
      <c r="E635" s="815"/>
      <c r="F635" s="816"/>
      <c r="G635" s="751"/>
      <c r="H635" s="647"/>
      <c r="I635" s="647"/>
      <c r="J635" s="647"/>
      <c r="K635" s="647"/>
      <c r="L635" s="647"/>
      <c r="M635" s="647"/>
      <c r="N635" s="647"/>
      <c r="O635" s="647"/>
      <c r="P635" s="647"/>
      <c r="Q635" s="647"/>
      <c r="R635" s="647"/>
      <c r="S635" s="647"/>
      <c r="T635" s="647"/>
      <c r="U635" s="647"/>
      <c r="V635" s="647"/>
      <c r="W635" s="647"/>
      <c r="X635" s="648"/>
      <c r="Y635" s="267" t="s">
        <v>49</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2"/>
      <c r="H636" s="428"/>
      <c r="I636" s="428"/>
      <c r="J636" s="428"/>
      <c r="K636" s="428"/>
      <c r="L636" s="428"/>
      <c r="M636" s="428"/>
      <c r="N636" s="428"/>
      <c r="O636" s="428"/>
      <c r="P636" s="428"/>
      <c r="Q636" s="428"/>
      <c r="R636" s="428"/>
      <c r="S636" s="428"/>
      <c r="T636" s="428"/>
      <c r="U636" s="428"/>
      <c r="V636" s="428"/>
      <c r="W636" s="428"/>
      <c r="X636" s="649"/>
      <c r="Y636" s="200" t="s">
        <v>94</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0"/>
      <c r="Y637" s="200" t="s">
        <v>56</v>
      </c>
      <c r="Z637" s="198"/>
      <c r="AA637" s="199"/>
      <c r="AB637" s="270" t="s">
        <v>50</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314</v>
      </c>
      <c r="F638" s="816"/>
      <c r="G638" s="817" t="s">
        <v>312</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43</v>
      </c>
      <c r="AC638" s="252"/>
      <c r="AD638" s="253"/>
      <c r="AE638" s="395" t="s">
        <v>53</v>
      </c>
      <c r="AF638" s="396"/>
      <c r="AG638" s="396"/>
      <c r="AH638" s="397"/>
      <c r="AI638" s="818" t="s">
        <v>525</v>
      </c>
      <c r="AJ638" s="818"/>
      <c r="AK638" s="818"/>
      <c r="AL638" s="251"/>
      <c r="AM638" s="818" t="s">
        <v>55</v>
      </c>
      <c r="AN638" s="818"/>
      <c r="AO638" s="818"/>
      <c r="AP638" s="251"/>
      <c r="AQ638" s="251" t="s">
        <v>304</v>
      </c>
      <c r="AR638" s="252"/>
      <c r="AS638" s="252"/>
      <c r="AT638" s="253"/>
      <c r="AU638" s="254" t="s">
        <v>232</v>
      </c>
      <c r="AV638" s="254"/>
      <c r="AW638" s="254"/>
      <c r="AX638" s="255"/>
      <c r="AY638">
        <f>COUNTA($G$640)</f>
        <v>0</v>
      </c>
    </row>
    <row r="639" spans="1:51" ht="18.75" hidden="1" customHeight="1" x14ac:dyDescent="0.15">
      <c r="A639" s="868"/>
      <c r="B639" s="869"/>
      <c r="C639" s="873"/>
      <c r="D639" s="869"/>
      <c r="E639" s="815"/>
      <c r="F639" s="816"/>
      <c r="G639" s="784"/>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305</v>
      </c>
      <c r="AH639" s="226"/>
      <c r="AI639" s="819"/>
      <c r="AJ639" s="819"/>
      <c r="AK639" s="819"/>
      <c r="AL639" s="681"/>
      <c r="AM639" s="819"/>
      <c r="AN639" s="819"/>
      <c r="AO639" s="819"/>
      <c r="AP639" s="681"/>
      <c r="AQ639" s="223"/>
      <c r="AR639" s="224"/>
      <c r="AS639" s="225" t="s">
        <v>305</v>
      </c>
      <c r="AT639" s="226"/>
      <c r="AU639" s="224"/>
      <c r="AV639" s="224"/>
      <c r="AW639" s="225" t="s">
        <v>282</v>
      </c>
      <c r="AX639" s="256"/>
      <c r="AY639">
        <f>$AY$638</f>
        <v>0</v>
      </c>
    </row>
    <row r="640" spans="1:51" ht="23.25" hidden="1" customHeight="1" x14ac:dyDescent="0.15">
      <c r="A640" s="868"/>
      <c r="B640" s="869"/>
      <c r="C640" s="873"/>
      <c r="D640" s="869"/>
      <c r="E640" s="815"/>
      <c r="F640" s="816"/>
      <c r="G640" s="751"/>
      <c r="H640" s="647"/>
      <c r="I640" s="647"/>
      <c r="J640" s="647"/>
      <c r="K640" s="647"/>
      <c r="L640" s="647"/>
      <c r="M640" s="647"/>
      <c r="N640" s="647"/>
      <c r="O640" s="647"/>
      <c r="P640" s="647"/>
      <c r="Q640" s="647"/>
      <c r="R640" s="647"/>
      <c r="S640" s="647"/>
      <c r="T640" s="647"/>
      <c r="U640" s="647"/>
      <c r="V640" s="647"/>
      <c r="W640" s="647"/>
      <c r="X640" s="648"/>
      <c r="Y640" s="267" t="s">
        <v>49</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2"/>
      <c r="H641" s="428"/>
      <c r="I641" s="428"/>
      <c r="J641" s="428"/>
      <c r="K641" s="428"/>
      <c r="L641" s="428"/>
      <c r="M641" s="428"/>
      <c r="N641" s="428"/>
      <c r="O641" s="428"/>
      <c r="P641" s="428"/>
      <c r="Q641" s="428"/>
      <c r="R641" s="428"/>
      <c r="S641" s="428"/>
      <c r="T641" s="428"/>
      <c r="U641" s="428"/>
      <c r="V641" s="428"/>
      <c r="W641" s="428"/>
      <c r="X641" s="649"/>
      <c r="Y641" s="200" t="s">
        <v>94</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0"/>
      <c r="Y642" s="200" t="s">
        <v>56</v>
      </c>
      <c r="Z642" s="198"/>
      <c r="AA642" s="199"/>
      <c r="AB642" s="270" t="s">
        <v>50</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142</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789"/>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437</v>
      </c>
      <c r="F646" s="372"/>
      <c r="G646" s="390" t="s">
        <v>328</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313</v>
      </c>
      <c r="F647" s="816"/>
      <c r="G647" s="817" t="s">
        <v>310</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43</v>
      </c>
      <c r="AC647" s="252"/>
      <c r="AD647" s="253"/>
      <c r="AE647" s="395" t="s">
        <v>53</v>
      </c>
      <c r="AF647" s="396"/>
      <c r="AG647" s="396"/>
      <c r="AH647" s="397"/>
      <c r="AI647" s="818" t="s">
        <v>525</v>
      </c>
      <c r="AJ647" s="818"/>
      <c r="AK647" s="818"/>
      <c r="AL647" s="251"/>
      <c r="AM647" s="818" t="s">
        <v>55</v>
      </c>
      <c r="AN647" s="818"/>
      <c r="AO647" s="818"/>
      <c r="AP647" s="251"/>
      <c r="AQ647" s="251" t="s">
        <v>304</v>
      </c>
      <c r="AR647" s="252"/>
      <c r="AS647" s="252"/>
      <c r="AT647" s="253"/>
      <c r="AU647" s="254" t="s">
        <v>232</v>
      </c>
      <c r="AV647" s="254"/>
      <c r="AW647" s="254"/>
      <c r="AX647" s="255"/>
      <c r="AY647">
        <f>COUNTA($G$649)</f>
        <v>0</v>
      </c>
    </row>
    <row r="648" spans="1:51" ht="18.75" hidden="1" customHeight="1" x14ac:dyDescent="0.15">
      <c r="A648" s="868"/>
      <c r="B648" s="869"/>
      <c r="C648" s="873"/>
      <c r="D648" s="869"/>
      <c r="E648" s="815"/>
      <c r="F648" s="816"/>
      <c r="G648" s="784"/>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305</v>
      </c>
      <c r="AH648" s="226"/>
      <c r="AI648" s="819"/>
      <c r="AJ648" s="819"/>
      <c r="AK648" s="819"/>
      <c r="AL648" s="681"/>
      <c r="AM648" s="819"/>
      <c r="AN648" s="819"/>
      <c r="AO648" s="819"/>
      <c r="AP648" s="681"/>
      <c r="AQ648" s="223"/>
      <c r="AR648" s="224"/>
      <c r="AS648" s="225" t="s">
        <v>305</v>
      </c>
      <c r="AT648" s="226"/>
      <c r="AU648" s="224"/>
      <c r="AV648" s="224"/>
      <c r="AW648" s="225" t="s">
        <v>282</v>
      </c>
      <c r="AX648" s="256"/>
      <c r="AY648">
        <f>$AY$647</f>
        <v>0</v>
      </c>
    </row>
    <row r="649" spans="1:51" ht="23.25" hidden="1" customHeight="1" x14ac:dyDescent="0.15">
      <c r="A649" s="868"/>
      <c r="B649" s="869"/>
      <c r="C649" s="873"/>
      <c r="D649" s="869"/>
      <c r="E649" s="815"/>
      <c r="F649" s="816"/>
      <c r="G649" s="751"/>
      <c r="H649" s="647"/>
      <c r="I649" s="647"/>
      <c r="J649" s="647"/>
      <c r="K649" s="647"/>
      <c r="L649" s="647"/>
      <c r="M649" s="647"/>
      <c r="N649" s="647"/>
      <c r="O649" s="647"/>
      <c r="P649" s="647"/>
      <c r="Q649" s="647"/>
      <c r="R649" s="647"/>
      <c r="S649" s="647"/>
      <c r="T649" s="647"/>
      <c r="U649" s="647"/>
      <c r="V649" s="647"/>
      <c r="W649" s="647"/>
      <c r="X649" s="648"/>
      <c r="Y649" s="267" t="s">
        <v>49</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2"/>
      <c r="H650" s="428"/>
      <c r="I650" s="428"/>
      <c r="J650" s="428"/>
      <c r="K650" s="428"/>
      <c r="L650" s="428"/>
      <c r="M650" s="428"/>
      <c r="N650" s="428"/>
      <c r="O650" s="428"/>
      <c r="P650" s="428"/>
      <c r="Q650" s="428"/>
      <c r="R650" s="428"/>
      <c r="S650" s="428"/>
      <c r="T650" s="428"/>
      <c r="U650" s="428"/>
      <c r="V650" s="428"/>
      <c r="W650" s="428"/>
      <c r="X650" s="649"/>
      <c r="Y650" s="200" t="s">
        <v>94</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0"/>
      <c r="Y651" s="200" t="s">
        <v>56</v>
      </c>
      <c r="Z651" s="198"/>
      <c r="AA651" s="199"/>
      <c r="AB651" s="270" t="s">
        <v>50</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313</v>
      </c>
      <c r="F652" s="816"/>
      <c r="G652" s="817" t="s">
        <v>310</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43</v>
      </c>
      <c r="AC652" s="252"/>
      <c r="AD652" s="253"/>
      <c r="AE652" s="395" t="s">
        <v>53</v>
      </c>
      <c r="AF652" s="396"/>
      <c r="AG652" s="396"/>
      <c r="AH652" s="397"/>
      <c r="AI652" s="818" t="s">
        <v>525</v>
      </c>
      <c r="AJ652" s="818"/>
      <c r="AK652" s="818"/>
      <c r="AL652" s="251"/>
      <c r="AM652" s="818" t="s">
        <v>55</v>
      </c>
      <c r="AN652" s="818"/>
      <c r="AO652" s="818"/>
      <c r="AP652" s="251"/>
      <c r="AQ652" s="251" t="s">
        <v>304</v>
      </c>
      <c r="AR652" s="252"/>
      <c r="AS652" s="252"/>
      <c r="AT652" s="253"/>
      <c r="AU652" s="254" t="s">
        <v>232</v>
      </c>
      <c r="AV652" s="254"/>
      <c r="AW652" s="254"/>
      <c r="AX652" s="255"/>
      <c r="AY652">
        <f>COUNTA($G$654)</f>
        <v>0</v>
      </c>
    </row>
    <row r="653" spans="1:51" ht="18.75" hidden="1" customHeight="1" x14ac:dyDescent="0.15">
      <c r="A653" s="868"/>
      <c r="B653" s="869"/>
      <c r="C653" s="873"/>
      <c r="D653" s="869"/>
      <c r="E653" s="815"/>
      <c r="F653" s="816"/>
      <c r="G653" s="784"/>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305</v>
      </c>
      <c r="AH653" s="226"/>
      <c r="AI653" s="819"/>
      <c r="AJ653" s="819"/>
      <c r="AK653" s="819"/>
      <c r="AL653" s="681"/>
      <c r="AM653" s="819"/>
      <c r="AN653" s="819"/>
      <c r="AO653" s="819"/>
      <c r="AP653" s="681"/>
      <c r="AQ653" s="223"/>
      <c r="AR653" s="224"/>
      <c r="AS653" s="225" t="s">
        <v>305</v>
      </c>
      <c r="AT653" s="226"/>
      <c r="AU653" s="224"/>
      <c r="AV653" s="224"/>
      <c r="AW653" s="225" t="s">
        <v>282</v>
      </c>
      <c r="AX653" s="256"/>
      <c r="AY653">
        <f>$AY$652</f>
        <v>0</v>
      </c>
    </row>
    <row r="654" spans="1:51" ht="23.25" hidden="1" customHeight="1" x14ac:dyDescent="0.15">
      <c r="A654" s="868"/>
      <c r="B654" s="869"/>
      <c r="C654" s="873"/>
      <c r="D654" s="869"/>
      <c r="E654" s="815"/>
      <c r="F654" s="816"/>
      <c r="G654" s="751"/>
      <c r="H654" s="647"/>
      <c r="I654" s="647"/>
      <c r="J654" s="647"/>
      <c r="K654" s="647"/>
      <c r="L654" s="647"/>
      <c r="M654" s="647"/>
      <c r="N654" s="647"/>
      <c r="O654" s="647"/>
      <c r="P654" s="647"/>
      <c r="Q654" s="647"/>
      <c r="R654" s="647"/>
      <c r="S654" s="647"/>
      <c r="T654" s="647"/>
      <c r="U654" s="647"/>
      <c r="V654" s="647"/>
      <c r="W654" s="647"/>
      <c r="X654" s="648"/>
      <c r="Y654" s="267" t="s">
        <v>49</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2"/>
      <c r="H655" s="428"/>
      <c r="I655" s="428"/>
      <c r="J655" s="428"/>
      <c r="K655" s="428"/>
      <c r="L655" s="428"/>
      <c r="M655" s="428"/>
      <c r="N655" s="428"/>
      <c r="O655" s="428"/>
      <c r="P655" s="428"/>
      <c r="Q655" s="428"/>
      <c r="R655" s="428"/>
      <c r="S655" s="428"/>
      <c r="T655" s="428"/>
      <c r="U655" s="428"/>
      <c r="V655" s="428"/>
      <c r="W655" s="428"/>
      <c r="X655" s="649"/>
      <c r="Y655" s="200" t="s">
        <v>94</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0"/>
      <c r="Y656" s="200" t="s">
        <v>56</v>
      </c>
      <c r="Z656" s="198"/>
      <c r="AA656" s="199"/>
      <c r="AB656" s="270" t="s">
        <v>50</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313</v>
      </c>
      <c r="F657" s="816"/>
      <c r="G657" s="817" t="s">
        <v>310</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43</v>
      </c>
      <c r="AC657" s="252"/>
      <c r="AD657" s="253"/>
      <c r="AE657" s="395" t="s">
        <v>53</v>
      </c>
      <c r="AF657" s="396"/>
      <c r="AG657" s="396"/>
      <c r="AH657" s="397"/>
      <c r="AI657" s="818" t="s">
        <v>525</v>
      </c>
      <c r="AJ657" s="818"/>
      <c r="AK657" s="818"/>
      <c r="AL657" s="251"/>
      <c r="AM657" s="818" t="s">
        <v>55</v>
      </c>
      <c r="AN657" s="818"/>
      <c r="AO657" s="818"/>
      <c r="AP657" s="251"/>
      <c r="AQ657" s="251" t="s">
        <v>304</v>
      </c>
      <c r="AR657" s="252"/>
      <c r="AS657" s="252"/>
      <c r="AT657" s="253"/>
      <c r="AU657" s="254" t="s">
        <v>232</v>
      </c>
      <c r="AV657" s="254"/>
      <c r="AW657" s="254"/>
      <c r="AX657" s="255"/>
      <c r="AY657">
        <f>COUNTA($G$659)</f>
        <v>0</v>
      </c>
    </row>
    <row r="658" spans="1:51" ht="18.75" hidden="1" customHeight="1" x14ac:dyDescent="0.15">
      <c r="A658" s="868"/>
      <c r="B658" s="869"/>
      <c r="C658" s="873"/>
      <c r="D658" s="869"/>
      <c r="E658" s="815"/>
      <c r="F658" s="816"/>
      <c r="G658" s="784"/>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305</v>
      </c>
      <c r="AH658" s="226"/>
      <c r="AI658" s="819"/>
      <c r="AJ658" s="819"/>
      <c r="AK658" s="819"/>
      <c r="AL658" s="681"/>
      <c r="AM658" s="819"/>
      <c r="AN658" s="819"/>
      <c r="AO658" s="819"/>
      <c r="AP658" s="681"/>
      <c r="AQ658" s="223"/>
      <c r="AR658" s="224"/>
      <c r="AS658" s="225" t="s">
        <v>305</v>
      </c>
      <c r="AT658" s="226"/>
      <c r="AU658" s="224"/>
      <c r="AV658" s="224"/>
      <c r="AW658" s="225" t="s">
        <v>282</v>
      </c>
      <c r="AX658" s="256"/>
      <c r="AY658">
        <f>$AY$657</f>
        <v>0</v>
      </c>
    </row>
    <row r="659" spans="1:51" ht="23.25" hidden="1" customHeight="1" x14ac:dyDescent="0.15">
      <c r="A659" s="868"/>
      <c r="B659" s="869"/>
      <c r="C659" s="873"/>
      <c r="D659" s="869"/>
      <c r="E659" s="815"/>
      <c r="F659" s="816"/>
      <c r="G659" s="751"/>
      <c r="H659" s="647"/>
      <c r="I659" s="647"/>
      <c r="J659" s="647"/>
      <c r="K659" s="647"/>
      <c r="L659" s="647"/>
      <c r="M659" s="647"/>
      <c r="N659" s="647"/>
      <c r="O659" s="647"/>
      <c r="P659" s="647"/>
      <c r="Q659" s="647"/>
      <c r="R659" s="647"/>
      <c r="S659" s="647"/>
      <c r="T659" s="647"/>
      <c r="U659" s="647"/>
      <c r="V659" s="647"/>
      <c r="W659" s="647"/>
      <c r="X659" s="648"/>
      <c r="Y659" s="267" t="s">
        <v>49</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2"/>
      <c r="H660" s="428"/>
      <c r="I660" s="428"/>
      <c r="J660" s="428"/>
      <c r="K660" s="428"/>
      <c r="L660" s="428"/>
      <c r="M660" s="428"/>
      <c r="N660" s="428"/>
      <c r="O660" s="428"/>
      <c r="P660" s="428"/>
      <c r="Q660" s="428"/>
      <c r="R660" s="428"/>
      <c r="S660" s="428"/>
      <c r="T660" s="428"/>
      <c r="U660" s="428"/>
      <c r="V660" s="428"/>
      <c r="W660" s="428"/>
      <c r="X660" s="649"/>
      <c r="Y660" s="200" t="s">
        <v>94</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0"/>
      <c r="Y661" s="200" t="s">
        <v>56</v>
      </c>
      <c r="Z661" s="198"/>
      <c r="AA661" s="199"/>
      <c r="AB661" s="270" t="s">
        <v>50</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313</v>
      </c>
      <c r="F662" s="816"/>
      <c r="G662" s="817" t="s">
        <v>310</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43</v>
      </c>
      <c r="AC662" s="252"/>
      <c r="AD662" s="253"/>
      <c r="AE662" s="395" t="s">
        <v>53</v>
      </c>
      <c r="AF662" s="396"/>
      <c r="AG662" s="396"/>
      <c r="AH662" s="397"/>
      <c r="AI662" s="818" t="s">
        <v>525</v>
      </c>
      <c r="AJ662" s="818"/>
      <c r="AK662" s="818"/>
      <c r="AL662" s="251"/>
      <c r="AM662" s="818" t="s">
        <v>55</v>
      </c>
      <c r="AN662" s="818"/>
      <c r="AO662" s="818"/>
      <c r="AP662" s="251"/>
      <c r="AQ662" s="251" t="s">
        <v>304</v>
      </c>
      <c r="AR662" s="252"/>
      <c r="AS662" s="252"/>
      <c r="AT662" s="253"/>
      <c r="AU662" s="254" t="s">
        <v>232</v>
      </c>
      <c r="AV662" s="254"/>
      <c r="AW662" s="254"/>
      <c r="AX662" s="255"/>
      <c r="AY662">
        <f>COUNTA($G$664)</f>
        <v>0</v>
      </c>
    </row>
    <row r="663" spans="1:51" ht="18.75" hidden="1" customHeight="1" x14ac:dyDescent="0.15">
      <c r="A663" s="868"/>
      <c r="B663" s="869"/>
      <c r="C663" s="873"/>
      <c r="D663" s="869"/>
      <c r="E663" s="815"/>
      <c r="F663" s="816"/>
      <c r="G663" s="784"/>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305</v>
      </c>
      <c r="AH663" s="226"/>
      <c r="AI663" s="819"/>
      <c r="AJ663" s="819"/>
      <c r="AK663" s="819"/>
      <c r="AL663" s="681"/>
      <c r="AM663" s="819"/>
      <c r="AN663" s="819"/>
      <c r="AO663" s="819"/>
      <c r="AP663" s="681"/>
      <c r="AQ663" s="223"/>
      <c r="AR663" s="224"/>
      <c r="AS663" s="225" t="s">
        <v>305</v>
      </c>
      <c r="AT663" s="226"/>
      <c r="AU663" s="224"/>
      <c r="AV663" s="224"/>
      <c r="AW663" s="225" t="s">
        <v>282</v>
      </c>
      <c r="AX663" s="256"/>
      <c r="AY663">
        <f>$AY$662</f>
        <v>0</v>
      </c>
    </row>
    <row r="664" spans="1:51" ht="23.25" hidden="1" customHeight="1" x14ac:dyDescent="0.15">
      <c r="A664" s="868"/>
      <c r="B664" s="869"/>
      <c r="C664" s="873"/>
      <c r="D664" s="869"/>
      <c r="E664" s="815"/>
      <c r="F664" s="816"/>
      <c r="G664" s="751"/>
      <c r="H664" s="647"/>
      <c r="I664" s="647"/>
      <c r="J664" s="647"/>
      <c r="K664" s="647"/>
      <c r="L664" s="647"/>
      <c r="M664" s="647"/>
      <c r="N664" s="647"/>
      <c r="O664" s="647"/>
      <c r="P664" s="647"/>
      <c r="Q664" s="647"/>
      <c r="R664" s="647"/>
      <c r="S664" s="647"/>
      <c r="T664" s="647"/>
      <c r="U664" s="647"/>
      <c r="V664" s="647"/>
      <c r="W664" s="647"/>
      <c r="X664" s="648"/>
      <c r="Y664" s="267" t="s">
        <v>49</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2"/>
      <c r="H665" s="428"/>
      <c r="I665" s="428"/>
      <c r="J665" s="428"/>
      <c r="K665" s="428"/>
      <c r="L665" s="428"/>
      <c r="M665" s="428"/>
      <c r="N665" s="428"/>
      <c r="O665" s="428"/>
      <c r="P665" s="428"/>
      <c r="Q665" s="428"/>
      <c r="R665" s="428"/>
      <c r="S665" s="428"/>
      <c r="T665" s="428"/>
      <c r="U665" s="428"/>
      <c r="V665" s="428"/>
      <c r="W665" s="428"/>
      <c r="X665" s="649"/>
      <c r="Y665" s="200" t="s">
        <v>94</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0"/>
      <c r="Y666" s="200" t="s">
        <v>56</v>
      </c>
      <c r="Z666" s="198"/>
      <c r="AA666" s="199"/>
      <c r="AB666" s="270" t="s">
        <v>50</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313</v>
      </c>
      <c r="F667" s="816"/>
      <c r="G667" s="817" t="s">
        <v>310</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43</v>
      </c>
      <c r="AC667" s="252"/>
      <c r="AD667" s="253"/>
      <c r="AE667" s="395" t="s">
        <v>53</v>
      </c>
      <c r="AF667" s="396"/>
      <c r="AG667" s="396"/>
      <c r="AH667" s="397"/>
      <c r="AI667" s="818" t="s">
        <v>525</v>
      </c>
      <c r="AJ667" s="818"/>
      <c r="AK667" s="818"/>
      <c r="AL667" s="251"/>
      <c r="AM667" s="818" t="s">
        <v>55</v>
      </c>
      <c r="AN667" s="818"/>
      <c r="AO667" s="818"/>
      <c r="AP667" s="251"/>
      <c r="AQ667" s="251" t="s">
        <v>304</v>
      </c>
      <c r="AR667" s="252"/>
      <c r="AS667" s="252"/>
      <c r="AT667" s="253"/>
      <c r="AU667" s="254" t="s">
        <v>232</v>
      </c>
      <c r="AV667" s="254"/>
      <c r="AW667" s="254"/>
      <c r="AX667" s="255"/>
      <c r="AY667">
        <f>COUNTA($G$669)</f>
        <v>0</v>
      </c>
    </row>
    <row r="668" spans="1:51" ht="18.75" hidden="1" customHeight="1" x14ac:dyDescent="0.15">
      <c r="A668" s="868"/>
      <c r="B668" s="869"/>
      <c r="C668" s="873"/>
      <c r="D668" s="869"/>
      <c r="E668" s="815"/>
      <c r="F668" s="816"/>
      <c r="G668" s="784"/>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305</v>
      </c>
      <c r="AH668" s="226"/>
      <c r="AI668" s="819"/>
      <c r="AJ668" s="819"/>
      <c r="AK668" s="819"/>
      <c r="AL668" s="681"/>
      <c r="AM668" s="819"/>
      <c r="AN668" s="819"/>
      <c r="AO668" s="819"/>
      <c r="AP668" s="681"/>
      <c r="AQ668" s="223"/>
      <c r="AR668" s="224"/>
      <c r="AS668" s="225" t="s">
        <v>305</v>
      </c>
      <c r="AT668" s="226"/>
      <c r="AU668" s="224"/>
      <c r="AV668" s="224"/>
      <c r="AW668" s="225" t="s">
        <v>282</v>
      </c>
      <c r="AX668" s="256"/>
      <c r="AY668">
        <f>$AY$667</f>
        <v>0</v>
      </c>
    </row>
    <row r="669" spans="1:51" ht="23.25" hidden="1" customHeight="1" x14ac:dyDescent="0.15">
      <c r="A669" s="868"/>
      <c r="B669" s="869"/>
      <c r="C669" s="873"/>
      <c r="D669" s="869"/>
      <c r="E669" s="815"/>
      <c r="F669" s="816"/>
      <c r="G669" s="751"/>
      <c r="H669" s="647"/>
      <c r="I669" s="647"/>
      <c r="J669" s="647"/>
      <c r="K669" s="647"/>
      <c r="L669" s="647"/>
      <c r="M669" s="647"/>
      <c r="N669" s="647"/>
      <c r="O669" s="647"/>
      <c r="P669" s="647"/>
      <c r="Q669" s="647"/>
      <c r="R669" s="647"/>
      <c r="S669" s="647"/>
      <c r="T669" s="647"/>
      <c r="U669" s="647"/>
      <c r="V669" s="647"/>
      <c r="W669" s="647"/>
      <c r="X669" s="648"/>
      <c r="Y669" s="267" t="s">
        <v>49</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2"/>
      <c r="H670" s="428"/>
      <c r="I670" s="428"/>
      <c r="J670" s="428"/>
      <c r="K670" s="428"/>
      <c r="L670" s="428"/>
      <c r="M670" s="428"/>
      <c r="N670" s="428"/>
      <c r="O670" s="428"/>
      <c r="P670" s="428"/>
      <c r="Q670" s="428"/>
      <c r="R670" s="428"/>
      <c r="S670" s="428"/>
      <c r="T670" s="428"/>
      <c r="U670" s="428"/>
      <c r="V670" s="428"/>
      <c r="W670" s="428"/>
      <c r="X670" s="649"/>
      <c r="Y670" s="200" t="s">
        <v>94</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0"/>
      <c r="Y671" s="200" t="s">
        <v>56</v>
      </c>
      <c r="Z671" s="198"/>
      <c r="AA671" s="199"/>
      <c r="AB671" s="270" t="s">
        <v>50</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314</v>
      </c>
      <c r="F672" s="816"/>
      <c r="G672" s="817" t="s">
        <v>312</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43</v>
      </c>
      <c r="AC672" s="252"/>
      <c r="AD672" s="253"/>
      <c r="AE672" s="395" t="s">
        <v>53</v>
      </c>
      <c r="AF672" s="396"/>
      <c r="AG672" s="396"/>
      <c r="AH672" s="397"/>
      <c r="AI672" s="818" t="s">
        <v>525</v>
      </c>
      <c r="AJ672" s="818"/>
      <c r="AK672" s="818"/>
      <c r="AL672" s="251"/>
      <c r="AM672" s="818" t="s">
        <v>55</v>
      </c>
      <c r="AN672" s="818"/>
      <c r="AO672" s="818"/>
      <c r="AP672" s="251"/>
      <c r="AQ672" s="251" t="s">
        <v>304</v>
      </c>
      <c r="AR672" s="252"/>
      <c r="AS672" s="252"/>
      <c r="AT672" s="253"/>
      <c r="AU672" s="254" t="s">
        <v>232</v>
      </c>
      <c r="AV672" s="254"/>
      <c r="AW672" s="254"/>
      <c r="AX672" s="255"/>
      <c r="AY672">
        <f>COUNTA($G$674)</f>
        <v>0</v>
      </c>
    </row>
    <row r="673" spans="1:51" ht="18.75" hidden="1" customHeight="1" x14ac:dyDescent="0.15">
      <c r="A673" s="868"/>
      <c r="B673" s="869"/>
      <c r="C673" s="873"/>
      <c r="D673" s="869"/>
      <c r="E673" s="815"/>
      <c r="F673" s="816"/>
      <c r="G673" s="784"/>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305</v>
      </c>
      <c r="AH673" s="226"/>
      <c r="AI673" s="819"/>
      <c r="AJ673" s="819"/>
      <c r="AK673" s="819"/>
      <c r="AL673" s="681"/>
      <c r="AM673" s="819"/>
      <c r="AN673" s="819"/>
      <c r="AO673" s="819"/>
      <c r="AP673" s="681"/>
      <c r="AQ673" s="223"/>
      <c r="AR673" s="224"/>
      <c r="AS673" s="225" t="s">
        <v>305</v>
      </c>
      <c r="AT673" s="226"/>
      <c r="AU673" s="224"/>
      <c r="AV673" s="224"/>
      <c r="AW673" s="225" t="s">
        <v>282</v>
      </c>
      <c r="AX673" s="256"/>
      <c r="AY673">
        <f>$AY$672</f>
        <v>0</v>
      </c>
    </row>
    <row r="674" spans="1:51" ht="23.25" hidden="1" customHeight="1" x14ac:dyDescent="0.15">
      <c r="A674" s="868"/>
      <c r="B674" s="869"/>
      <c r="C674" s="873"/>
      <c r="D674" s="869"/>
      <c r="E674" s="815"/>
      <c r="F674" s="816"/>
      <c r="G674" s="751"/>
      <c r="H674" s="647"/>
      <c r="I674" s="647"/>
      <c r="J674" s="647"/>
      <c r="K674" s="647"/>
      <c r="L674" s="647"/>
      <c r="M674" s="647"/>
      <c r="N674" s="647"/>
      <c r="O674" s="647"/>
      <c r="P674" s="647"/>
      <c r="Q674" s="647"/>
      <c r="R674" s="647"/>
      <c r="S674" s="647"/>
      <c r="T674" s="647"/>
      <c r="U674" s="647"/>
      <c r="V674" s="647"/>
      <c r="W674" s="647"/>
      <c r="X674" s="648"/>
      <c r="Y674" s="267" t="s">
        <v>49</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2"/>
      <c r="H675" s="428"/>
      <c r="I675" s="428"/>
      <c r="J675" s="428"/>
      <c r="K675" s="428"/>
      <c r="L675" s="428"/>
      <c r="M675" s="428"/>
      <c r="N675" s="428"/>
      <c r="O675" s="428"/>
      <c r="P675" s="428"/>
      <c r="Q675" s="428"/>
      <c r="R675" s="428"/>
      <c r="S675" s="428"/>
      <c r="T675" s="428"/>
      <c r="U675" s="428"/>
      <c r="V675" s="428"/>
      <c r="W675" s="428"/>
      <c r="X675" s="649"/>
      <c r="Y675" s="200" t="s">
        <v>94</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0"/>
      <c r="Y676" s="200" t="s">
        <v>56</v>
      </c>
      <c r="Z676" s="198"/>
      <c r="AA676" s="199"/>
      <c r="AB676" s="270" t="s">
        <v>50</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314</v>
      </c>
      <c r="F677" s="816"/>
      <c r="G677" s="817" t="s">
        <v>312</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43</v>
      </c>
      <c r="AC677" s="252"/>
      <c r="AD677" s="253"/>
      <c r="AE677" s="395" t="s">
        <v>53</v>
      </c>
      <c r="AF677" s="396"/>
      <c r="AG677" s="396"/>
      <c r="AH677" s="397"/>
      <c r="AI677" s="818" t="s">
        <v>525</v>
      </c>
      <c r="AJ677" s="818"/>
      <c r="AK677" s="818"/>
      <c r="AL677" s="251"/>
      <c r="AM677" s="818" t="s">
        <v>55</v>
      </c>
      <c r="AN677" s="818"/>
      <c r="AO677" s="818"/>
      <c r="AP677" s="251"/>
      <c r="AQ677" s="251" t="s">
        <v>304</v>
      </c>
      <c r="AR677" s="252"/>
      <c r="AS677" s="252"/>
      <c r="AT677" s="253"/>
      <c r="AU677" s="254" t="s">
        <v>232</v>
      </c>
      <c r="AV677" s="254"/>
      <c r="AW677" s="254"/>
      <c r="AX677" s="255"/>
      <c r="AY677">
        <f>COUNTA($G$679)</f>
        <v>0</v>
      </c>
    </row>
    <row r="678" spans="1:51" ht="18.75" hidden="1" customHeight="1" x14ac:dyDescent="0.15">
      <c r="A678" s="868"/>
      <c r="B678" s="869"/>
      <c r="C678" s="873"/>
      <c r="D678" s="869"/>
      <c r="E678" s="815"/>
      <c r="F678" s="816"/>
      <c r="G678" s="784"/>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305</v>
      </c>
      <c r="AH678" s="226"/>
      <c r="AI678" s="819"/>
      <c r="AJ678" s="819"/>
      <c r="AK678" s="819"/>
      <c r="AL678" s="681"/>
      <c r="AM678" s="819"/>
      <c r="AN678" s="819"/>
      <c r="AO678" s="819"/>
      <c r="AP678" s="681"/>
      <c r="AQ678" s="223"/>
      <c r="AR678" s="224"/>
      <c r="AS678" s="225" t="s">
        <v>305</v>
      </c>
      <c r="AT678" s="226"/>
      <c r="AU678" s="224"/>
      <c r="AV678" s="224"/>
      <c r="AW678" s="225" t="s">
        <v>282</v>
      </c>
      <c r="AX678" s="256"/>
      <c r="AY678">
        <f>$AY$677</f>
        <v>0</v>
      </c>
    </row>
    <row r="679" spans="1:51" ht="23.25" hidden="1" customHeight="1" x14ac:dyDescent="0.15">
      <c r="A679" s="868"/>
      <c r="B679" s="869"/>
      <c r="C679" s="873"/>
      <c r="D679" s="869"/>
      <c r="E679" s="815"/>
      <c r="F679" s="816"/>
      <c r="G679" s="751"/>
      <c r="H679" s="647"/>
      <c r="I679" s="647"/>
      <c r="J679" s="647"/>
      <c r="K679" s="647"/>
      <c r="L679" s="647"/>
      <c r="M679" s="647"/>
      <c r="N679" s="647"/>
      <c r="O679" s="647"/>
      <c r="P679" s="647"/>
      <c r="Q679" s="647"/>
      <c r="R679" s="647"/>
      <c r="S679" s="647"/>
      <c r="T679" s="647"/>
      <c r="U679" s="647"/>
      <c r="V679" s="647"/>
      <c r="W679" s="647"/>
      <c r="X679" s="648"/>
      <c r="Y679" s="267" t="s">
        <v>49</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2"/>
      <c r="H680" s="428"/>
      <c r="I680" s="428"/>
      <c r="J680" s="428"/>
      <c r="K680" s="428"/>
      <c r="L680" s="428"/>
      <c r="M680" s="428"/>
      <c r="N680" s="428"/>
      <c r="O680" s="428"/>
      <c r="P680" s="428"/>
      <c r="Q680" s="428"/>
      <c r="R680" s="428"/>
      <c r="S680" s="428"/>
      <c r="T680" s="428"/>
      <c r="U680" s="428"/>
      <c r="V680" s="428"/>
      <c r="W680" s="428"/>
      <c r="X680" s="649"/>
      <c r="Y680" s="200" t="s">
        <v>94</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0"/>
      <c r="Y681" s="200" t="s">
        <v>56</v>
      </c>
      <c r="Z681" s="198"/>
      <c r="AA681" s="199"/>
      <c r="AB681" s="270" t="s">
        <v>50</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314</v>
      </c>
      <c r="F682" s="816"/>
      <c r="G682" s="817" t="s">
        <v>312</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43</v>
      </c>
      <c r="AC682" s="252"/>
      <c r="AD682" s="253"/>
      <c r="AE682" s="395" t="s">
        <v>53</v>
      </c>
      <c r="AF682" s="396"/>
      <c r="AG682" s="396"/>
      <c r="AH682" s="397"/>
      <c r="AI682" s="818" t="s">
        <v>525</v>
      </c>
      <c r="AJ682" s="818"/>
      <c r="AK682" s="818"/>
      <c r="AL682" s="251"/>
      <c r="AM682" s="818" t="s">
        <v>55</v>
      </c>
      <c r="AN682" s="818"/>
      <c r="AO682" s="818"/>
      <c r="AP682" s="251"/>
      <c r="AQ682" s="251" t="s">
        <v>304</v>
      </c>
      <c r="AR682" s="252"/>
      <c r="AS682" s="252"/>
      <c r="AT682" s="253"/>
      <c r="AU682" s="254" t="s">
        <v>232</v>
      </c>
      <c r="AV682" s="254"/>
      <c r="AW682" s="254"/>
      <c r="AX682" s="255"/>
      <c r="AY682">
        <f>COUNTA($G$684)</f>
        <v>0</v>
      </c>
    </row>
    <row r="683" spans="1:51" ht="18.75" hidden="1" customHeight="1" x14ac:dyDescent="0.15">
      <c r="A683" s="868"/>
      <c r="B683" s="869"/>
      <c r="C683" s="873"/>
      <c r="D683" s="869"/>
      <c r="E683" s="815"/>
      <c r="F683" s="816"/>
      <c r="G683" s="784"/>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305</v>
      </c>
      <c r="AH683" s="226"/>
      <c r="AI683" s="819"/>
      <c r="AJ683" s="819"/>
      <c r="AK683" s="819"/>
      <c r="AL683" s="681"/>
      <c r="AM683" s="819"/>
      <c r="AN683" s="819"/>
      <c r="AO683" s="819"/>
      <c r="AP683" s="681"/>
      <c r="AQ683" s="223"/>
      <c r="AR683" s="224"/>
      <c r="AS683" s="225" t="s">
        <v>305</v>
      </c>
      <c r="AT683" s="226"/>
      <c r="AU683" s="224"/>
      <c r="AV683" s="224"/>
      <c r="AW683" s="225" t="s">
        <v>282</v>
      </c>
      <c r="AX683" s="256"/>
      <c r="AY683">
        <f>$AY$682</f>
        <v>0</v>
      </c>
    </row>
    <row r="684" spans="1:51" ht="23.25" hidden="1" customHeight="1" x14ac:dyDescent="0.15">
      <c r="A684" s="868"/>
      <c r="B684" s="869"/>
      <c r="C684" s="873"/>
      <c r="D684" s="869"/>
      <c r="E684" s="815"/>
      <c r="F684" s="816"/>
      <c r="G684" s="751"/>
      <c r="H684" s="647"/>
      <c r="I684" s="647"/>
      <c r="J684" s="647"/>
      <c r="K684" s="647"/>
      <c r="L684" s="647"/>
      <c r="M684" s="647"/>
      <c r="N684" s="647"/>
      <c r="O684" s="647"/>
      <c r="P684" s="647"/>
      <c r="Q684" s="647"/>
      <c r="R684" s="647"/>
      <c r="S684" s="647"/>
      <c r="T684" s="647"/>
      <c r="U684" s="647"/>
      <c r="V684" s="647"/>
      <c r="W684" s="647"/>
      <c r="X684" s="648"/>
      <c r="Y684" s="267" t="s">
        <v>49</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2"/>
      <c r="H685" s="428"/>
      <c r="I685" s="428"/>
      <c r="J685" s="428"/>
      <c r="K685" s="428"/>
      <c r="L685" s="428"/>
      <c r="M685" s="428"/>
      <c r="N685" s="428"/>
      <c r="O685" s="428"/>
      <c r="P685" s="428"/>
      <c r="Q685" s="428"/>
      <c r="R685" s="428"/>
      <c r="S685" s="428"/>
      <c r="T685" s="428"/>
      <c r="U685" s="428"/>
      <c r="V685" s="428"/>
      <c r="W685" s="428"/>
      <c r="X685" s="649"/>
      <c r="Y685" s="200" t="s">
        <v>94</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0"/>
      <c r="Y686" s="200" t="s">
        <v>56</v>
      </c>
      <c r="Z686" s="198"/>
      <c r="AA686" s="199"/>
      <c r="AB686" s="270" t="s">
        <v>50</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314</v>
      </c>
      <c r="F687" s="816"/>
      <c r="G687" s="817" t="s">
        <v>312</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43</v>
      </c>
      <c r="AC687" s="252"/>
      <c r="AD687" s="253"/>
      <c r="AE687" s="395" t="s">
        <v>53</v>
      </c>
      <c r="AF687" s="396"/>
      <c r="AG687" s="396"/>
      <c r="AH687" s="397"/>
      <c r="AI687" s="818" t="s">
        <v>525</v>
      </c>
      <c r="AJ687" s="818"/>
      <c r="AK687" s="818"/>
      <c r="AL687" s="251"/>
      <c r="AM687" s="818" t="s">
        <v>55</v>
      </c>
      <c r="AN687" s="818"/>
      <c r="AO687" s="818"/>
      <c r="AP687" s="251"/>
      <c r="AQ687" s="251" t="s">
        <v>304</v>
      </c>
      <c r="AR687" s="252"/>
      <c r="AS687" s="252"/>
      <c r="AT687" s="253"/>
      <c r="AU687" s="254" t="s">
        <v>232</v>
      </c>
      <c r="AV687" s="254"/>
      <c r="AW687" s="254"/>
      <c r="AX687" s="255"/>
      <c r="AY687">
        <f>COUNTA($G$689)</f>
        <v>0</v>
      </c>
    </row>
    <row r="688" spans="1:51" ht="18.75" hidden="1" customHeight="1" x14ac:dyDescent="0.15">
      <c r="A688" s="868"/>
      <c r="B688" s="869"/>
      <c r="C688" s="873"/>
      <c r="D688" s="869"/>
      <c r="E688" s="815"/>
      <c r="F688" s="816"/>
      <c r="G688" s="784"/>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305</v>
      </c>
      <c r="AH688" s="226"/>
      <c r="AI688" s="819"/>
      <c r="AJ688" s="819"/>
      <c r="AK688" s="819"/>
      <c r="AL688" s="681"/>
      <c r="AM688" s="819"/>
      <c r="AN688" s="819"/>
      <c r="AO688" s="819"/>
      <c r="AP688" s="681"/>
      <c r="AQ688" s="223"/>
      <c r="AR688" s="224"/>
      <c r="AS688" s="225" t="s">
        <v>305</v>
      </c>
      <c r="AT688" s="226"/>
      <c r="AU688" s="224"/>
      <c r="AV688" s="224"/>
      <c r="AW688" s="225" t="s">
        <v>282</v>
      </c>
      <c r="AX688" s="256"/>
      <c r="AY688">
        <f>$AY$687</f>
        <v>0</v>
      </c>
    </row>
    <row r="689" spans="1:51" ht="23.25" hidden="1" customHeight="1" x14ac:dyDescent="0.15">
      <c r="A689" s="868"/>
      <c r="B689" s="869"/>
      <c r="C689" s="873"/>
      <c r="D689" s="869"/>
      <c r="E689" s="815"/>
      <c r="F689" s="816"/>
      <c r="G689" s="751"/>
      <c r="H689" s="647"/>
      <c r="I689" s="647"/>
      <c r="J689" s="647"/>
      <c r="K689" s="647"/>
      <c r="L689" s="647"/>
      <c r="M689" s="647"/>
      <c r="N689" s="647"/>
      <c r="O689" s="647"/>
      <c r="P689" s="647"/>
      <c r="Q689" s="647"/>
      <c r="R689" s="647"/>
      <c r="S689" s="647"/>
      <c r="T689" s="647"/>
      <c r="U689" s="647"/>
      <c r="V689" s="647"/>
      <c r="W689" s="647"/>
      <c r="X689" s="648"/>
      <c r="Y689" s="267" t="s">
        <v>49</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2"/>
      <c r="H690" s="428"/>
      <c r="I690" s="428"/>
      <c r="J690" s="428"/>
      <c r="K690" s="428"/>
      <c r="L690" s="428"/>
      <c r="M690" s="428"/>
      <c r="N690" s="428"/>
      <c r="O690" s="428"/>
      <c r="P690" s="428"/>
      <c r="Q690" s="428"/>
      <c r="R690" s="428"/>
      <c r="S690" s="428"/>
      <c r="T690" s="428"/>
      <c r="U690" s="428"/>
      <c r="V690" s="428"/>
      <c r="W690" s="428"/>
      <c r="X690" s="649"/>
      <c r="Y690" s="200" t="s">
        <v>94</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0"/>
      <c r="Y691" s="200" t="s">
        <v>56</v>
      </c>
      <c r="Z691" s="198"/>
      <c r="AA691" s="199"/>
      <c r="AB691" s="270" t="s">
        <v>50</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314</v>
      </c>
      <c r="F692" s="816"/>
      <c r="G692" s="817" t="s">
        <v>312</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43</v>
      </c>
      <c r="AC692" s="252"/>
      <c r="AD692" s="253"/>
      <c r="AE692" s="395" t="s">
        <v>53</v>
      </c>
      <c r="AF692" s="396"/>
      <c r="AG692" s="396"/>
      <c r="AH692" s="397"/>
      <c r="AI692" s="818" t="s">
        <v>525</v>
      </c>
      <c r="AJ692" s="818"/>
      <c r="AK692" s="818"/>
      <c r="AL692" s="251"/>
      <c r="AM692" s="818" t="s">
        <v>55</v>
      </c>
      <c r="AN692" s="818"/>
      <c r="AO692" s="818"/>
      <c r="AP692" s="251"/>
      <c r="AQ692" s="251" t="s">
        <v>304</v>
      </c>
      <c r="AR692" s="252"/>
      <c r="AS692" s="252"/>
      <c r="AT692" s="253"/>
      <c r="AU692" s="254" t="s">
        <v>232</v>
      </c>
      <c r="AV692" s="254"/>
      <c r="AW692" s="254"/>
      <c r="AX692" s="255"/>
      <c r="AY692">
        <f>COUNTA($G$694)</f>
        <v>0</v>
      </c>
    </row>
    <row r="693" spans="1:51" ht="18.75" hidden="1" customHeight="1" x14ac:dyDescent="0.15">
      <c r="A693" s="868"/>
      <c r="B693" s="869"/>
      <c r="C693" s="873"/>
      <c r="D693" s="869"/>
      <c r="E693" s="815"/>
      <c r="F693" s="816"/>
      <c r="G693" s="784"/>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305</v>
      </c>
      <c r="AH693" s="226"/>
      <c r="AI693" s="819"/>
      <c r="AJ693" s="819"/>
      <c r="AK693" s="819"/>
      <c r="AL693" s="681"/>
      <c r="AM693" s="819"/>
      <c r="AN693" s="819"/>
      <c r="AO693" s="819"/>
      <c r="AP693" s="681"/>
      <c r="AQ693" s="223"/>
      <c r="AR693" s="224"/>
      <c r="AS693" s="225" t="s">
        <v>305</v>
      </c>
      <c r="AT693" s="226"/>
      <c r="AU693" s="224"/>
      <c r="AV693" s="224"/>
      <c r="AW693" s="225" t="s">
        <v>282</v>
      </c>
      <c r="AX693" s="256"/>
      <c r="AY693">
        <f>$AY$692</f>
        <v>0</v>
      </c>
    </row>
    <row r="694" spans="1:51" ht="23.25" hidden="1" customHeight="1" x14ac:dyDescent="0.15">
      <c r="A694" s="868"/>
      <c r="B694" s="869"/>
      <c r="C694" s="873"/>
      <c r="D694" s="869"/>
      <c r="E694" s="815"/>
      <c r="F694" s="816"/>
      <c r="G694" s="751"/>
      <c r="H694" s="647"/>
      <c r="I694" s="647"/>
      <c r="J694" s="647"/>
      <c r="K694" s="647"/>
      <c r="L694" s="647"/>
      <c r="M694" s="647"/>
      <c r="N694" s="647"/>
      <c r="O694" s="647"/>
      <c r="P694" s="647"/>
      <c r="Q694" s="647"/>
      <c r="R694" s="647"/>
      <c r="S694" s="647"/>
      <c r="T694" s="647"/>
      <c r="U694" s="647"/>
      <c r="V694" s="647"/>
      <c r="W694" s="647"/>
      <c r="X694" s="648"/>
      <c r="Y694" s="267" t="s">
        <v>49</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2"/>
      <c r="H695" s="428"/>
      <c r="I695" s="428"/>
      <c r="J695" s="428"/>
      <c r="K695" s="428"/>
      <c r="L695" s="428"/>
      <c r="M695" s="428"/>
      <c r="N695" s="428"/>
      <c r="O695" s="428"/>
      <c r="P695" s="428"/>
      <c r="Q695" s="428"/>
      <c r="R695" s="428"/>
      <c r="S695" s="428"/>
      <c r="T695" s="428"/>
      <c r="U695" s="428"/>
      <c r="V695" s="428"/>
      <c r="W695" s="428"/>
      <c r="X695" s="649"/>
      <c r="Y695" s="200" t="s">
        <v>94</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0"/>
      <c r="Y696" s="200" t="s">
        <v>56</v>
      </c>
      <c r="Z696" s="198"/>
      <c r="AA696" s="199"/>
      <c r="AB696" s="270" t="s">
        <v>50</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142</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789"/>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0"/>
      <c r="AY698">
        <f>$AY$697</f>
        <v>0</v>
      </c>
    </row>
    <row r="699" spans="1:51" ht="24.75" hidden="1" customHeight="1" x14ac:dyDescent="0.15">
      <c r="A699" s="870"/>
      <c r="B699" s="871"/>
      <c r="C699" s="881"/>
      <c r="D699" s="871"/>
      <c r="E699" s="813"/>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4"/>
      <c r="AY699">
        <f>$AY$697</f>
        <v>0</v>
      </c>
    </row>
    <row r="700" spans="1:51" ht="27" customHeight="1" x14ac:dyDescent="0.15">
      <c r="A700" s="398" t="s">
        <v>118</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69</v>
      </c>
      <c r="AE701" s="402"/>
      <c r="AF701" s="402"/>
      <c r="AG701" s="404" t="s">
        <v>58</v>
      </c>
      <c r="AH701" s="402"/>
      <c r="AI701" s="402"/>
      <c r="AJ701" s="402"/>
      <c r="AK701" s="402"/>
      <c r="AL701" s="402"/>
      <c r="AM701" s="402"/>
      <c r="AN701" s="402"/>
      <c r="AO701" s="402"/>
      <c r="AP701" s="402"/>
      <c r="AQ701" s="402"/>
      <c r="AR701" s="402"/>
      <c r="AS701" s="402"/>
      <c r="AT701" s="402"/>
      <c r="AU701" s="402"/>
      <c r="AV701" s="402"/>
      <c r="AW701" s="402"/>
      <c r="AX701" s="405"/>
    </row>
    <row r="702" spans="1:51" ht="50.25" customHeight="1" x14ac:dyDescent="0.15">
      <c r="A702" s="820" t="s">
        <v>237</v>
      </c>
      <c r="B702" s="821"/>
      <c r="C702" s="406" t="s">
        <v>239</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657</v>
      </c>
      <c r="AE702" s="410"/>
      <c r="AF702" s="410"/>
      <c r="AG702" s="411" t="s">
        <v>265</v>
      </c>
      <c r="AH702" s="412"/>
      <c r="AI702" s="412"/>
      <c r="AJ702" s="412"/>
      <c r="AK702" s="412"/>
      <c r="AL702" s="412"/>
      <c r="AM702" s="412"/>
      <c r="AN702" s="412"/>
      <c r="AO702" s="412"/>
      <c r="AP702" s="412"/>
      <c r="AQ702" s="412"/>
      <c r="AR702" s="412"/>
      <c r="AS702" s="412"/>
      <c r="AT702" s="412"/>
      <c r="AU702" s="412"/>
      <c r="AV702" s="412"/>
      <c r="AW702" s="412"/>
      <c r="AX702" s="413"/>
    </row>
    <row r="703" spans="1:51" ht="50.25" customHeight="1" x14ac:dyDescent="0.15">
      <c r="A703" s="822"/>
      <c r="B703" s="823"/>
      <c r="C703" s="414" t="s">
        <v>99</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657</v>
      </c>
      <c r="AE703" s="418"/>
      <c r="AF703" s="418"/>
      <c r="AG703" s="419" t="s">
        <v>26</v>
      </c>
      <c r="AH703" s="420"/>
      <c r="AI703" s="420"/>
      <c r="AJ703" s="420"/>
      <c r="AK703" s="420"/>
      <c r="AL703" s="420"/>
      <c r="AM703" s="420"/>
      <c r="AN703" s="420"/>
      <c r="AO703" s="420"/>
      <c r="AP703" s="420"/>
      <c r="AQ703" s="420"/>
      <c r="AR703" s="420"/>
      <c r="AS703" s="420"/>
      <c r="AT703" s="420"/>
      <c r="AU703" s="420"/>
      <c r="AV703" s="420"/>
      <c r="AW703" s="420"/>
      <c r="AX703" s="421"/>
    </row>
    <row r="704" spans="1:51" ht="50.25" customHeight="1" x14ac:dyDescent="0.15">
      <c r="A704" s="824"/>
      <c r="B704" s="825"/>
      <c r="C704" s="422" t="s">
        <v>242</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657</v>
      </c>
      <c r="AE704" s="426"/>
      <c r="AF704" s="426"/>
      <c r="AG704" s="427" t="s">
        <v>265</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102</v>
      </c>
      <c r="B705" s="882"/>
      <c r="C705" s="430" t="s">
        <v>108</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657</v>
      </c>
      <c r="AE705" s="435"/>
      <c r="AF705" s="435"/>
      <c r="AG705" s="789" t="s">
        <v>551</v>
      </c>
      <c r="AH705" s="647"/>
      <c r="AI705" s="647"/>
      <c r="AJ705" s="647"/>
      <c r="AK705" s="647"/>
      <c r="AL705" s="647"/>
      <c r="AM705" s="647"/>
      <c r="AN705" s="647"/>
      <c r="AO705" s="647"/>
      <c r="AP705" s="647"/>
      <c r="AQ705" s="647"/>
      <c r="AR705" s="647"/>
      <c r="AS705" s="647"/>
      <c r="AT705" s="647"/>
      <c r="AU705" s="647"/>
      <c r="AV705" s="647"/>
      <c r="AW705" s="647"/>
      <c r="AX705" s="800"/>
    </row>
    <row r="706" spans="1:50" ht="35.25" customHeight="1" x14ac:dyDescent="0.15">
      <c r="A706" s="832"/>
      <c r="B706" s="883"/>
      <c r="C706" s="826"/>
      <c r="D706" s="827"/>
      <c r="E706" s="436" t="s">
        <v>131</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660</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382</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550</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2"/>
      <c r="B708" s="833"/>
      <c r="C708" s="445" t="s">
        <v>11</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491</v>
      </c>
      <c r="AE708" s="448"/>
      <c r="AF708" s="448"/>
      <c r="AG708" s="449" t="s">
        <v>439</v>
      </c>
      <c r="AH708" s="450"/>
      <c r="AI708" s="450"/>
      <c r="AJ708" s="450"/>
      <c r="AK708" s="450"/>
      <c r="AL708" s="450"/>
      <c r="AM708" s="450"/>
      <c r="AN708" s="450"/>
      <c r="AO708" s="450"/>
      <c r="AP708" s="450"/>
      <c r="AQ708" s="450"/>
      <c r="AR708" s="450"/>
      <c r="AS708" s="450"/>
      <c r="AT708" s="450"/>
      <c r="AU708" s="450"/>
      <c r="AV708" s="450"/>
      <c r="AW708" s="450"/>
      <c r="AX708" s="451"/>
    </row>
    <row r="709" spans="1:50" ht="77.25" customHeight="1" x14ac:dyDescent="0.15">
      <c r="A709" s="832"/>
      <c r="B709" s="833"/>
      <c r="C709" s="452" t="s">
        <v>208</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657</v>
      </c>
      <c r="AE709" s="418"/>
      <c r="AF709" s="418"/>
      <c r="AG709" s="419" t="s">
        <v>665</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19</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491</v>
      </c>
      <c r="AE710" s="418"/>
      <c r="AF710" s="418"/>
      <c r="AG710" s="419" t="s">
        <v>439</v>
      </c>
      <c r="AH710" s="420"/>
      <c r="AI710" s="420"/>
      <c r="AJ710" s="420"/>
      <c r="AK710" s="420"/>
      <c r="AL710" s="420"/>
      <c r="AM710" s="420"/>
      <c r="AN710" s="420"/>
      <c r="AO710" s="420"/>
      <c r="AP710" s="420"/>
      <c r="AQ710" s="420"/>
      <c r="AR710" s="420"/>
      <c r="AS710" s="420"/>
      <c r="AT710" s="420"/>
      <c r="AU710" s="420"/>
      <c r="AV710" s="420"/>
      <c r="AW710" s="420"/>
      <c r="AX710" s="421"/>
    </row>
    <row r="711" spans="1:50" ht="38.25" customHeight="1" x14ac:dyDescent="0.15">
      <c r="A711" s="832"/>
      <c r="B711" s="833"/>
      <c r="C711" s="452" t="s">
        <v>96</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657</v>
      </c>
      <c r="AE711" s="418"/>
      <c r="AF711" s="418"/>
      <c r="AG711" s="419" t="s">
        <v>666</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334</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491</v>
      </c>
      <c r="AE712" s="426"/>
      <c r="AF712" s="426"/>
      <c r="AG712" s="454" t="s">
        <v>439</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2"/>
      <c r="B713" s="833"/>
      <c r="C713" s="457" t="s">
        <v>345</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491</v>
      </c>
      <c r="AE713" s="418"/>
      <c r="AF713" s="439"/>
      <c r="AG713" s="419" t="s">
        <v>439</v>
      </c>
      <c r="AH713" s="420"/>
      <c r="AI713" s="420"/>
      <c r="AJ713" s="420"/>
      <c r="AK713" s="420"/>
      <c r="AL713" s="420"/>
      <c r="AM713" s="420"/>
      <c r="AN713" s="420"/>
      <c r="AO713" s="420"/>
      <c r="AP713" s="420"/>
      <c r="AQ713" s="420"/>
      <c r="AR713" s="420"/>
      <c r="AS713" s="420"/>
      <c r="AT713" s="420"/>
      <c r="AU713" s="420"/>
      <c r="AV713" s="420"/>
      <c r="AW713" s="420"/>
      <c r="AX713" s="421"/>
    </row>
    <row r="714" spans="1:50" ht="77.25" customHeight="1" x14ac:dyDescent="0.15">
      <c r="A714" s="834"/>
      <c r="B714" s="835"/>
      <c r="C714" s="460" t="s">
        <v>295</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657</v>
      </c>
      <c r="AE714" s="464"/>
      <c r="AF714" s="465"/>
      <c r="AG714" s="466" t="s">
        <v>665</v>
      </c>
      <c r="AH714" s="467"/>
      <c r="AI714" s="467"/>
      <c r="AJ714" s="467"/>
      <c r="AK714" s="467"/>
      <c r="AL714" s="467"/>
      <c r="AM714" s="467"/>
      <c r="AN714" s="467"/>
      <c r="AO714" s="467"/>
      <c r="AP714" s="467"/>
      <c r="AQ714" s="467"/>
      <c r="AR714" s="467"/>
      <c r="AS714" s="467"/>
      <c r="AT714" s="467"/>
      <c r="AU714" s="467"/>
      <c r="AV714" s="467"/>
      <c r="AW714" s="467"/>
      <c r="AX714" s="468"/>
    </row>
    <row r="715" spans="1:50" ht="38.25" customHeight="1" x14ac:dyDescent="0.15">
      <c r="A715" s="830" t="s">
        <v>105</v>
      </c>
      <c r="B715" s="831"/>
      <c r="C715" s="469" t="s">
        <v>393</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657</v>
      </c>
      <c r="AE715" s="448"/>
      <c r="AF715" s="472"/>
      <c r="AG715" s="449" t="s">
        <v>667</v>
      </c>
      <c r="AH715" s="450"/>
      <c r="AI715" s="450"/>
      <c r="AJ715" s="450"/>
      <c r="AK715" s="450"/>
      <c r="AL715" s="450"/>
      <c r="AM715" s="450"/>
      <c r="AN715" s="450"/>
      <c r="AO715" s="450"/>
      <c r="AP715" s="450"/>
      <c r="AQ715" s="450"/>
      <c r="AR715" s="450"/>
      <c r="AS715" s="450"/>
      <c r="AT715" s="450"/>
      <c r="AU715" s="450"/>
      <c r="AV715" s="450"/>
      <c r="AW715" s="450"/>
      <c r="AX715" s="451"/>
    </row>
    <row r="716" spans="1:50" ht="77.25" customHeight="1" x14ac:dyDescent="0.15">
      <c r="A716" s="832"/>
      <c r="B716" s="833"/>
      <c r="C716" s="473" t="s">
        <v>114</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657</v>
      </c>
      <c r="AE716" s="477"/>
      <c r="AF716" s="477"/>
      <c r="AG716" s="419" t="s">
        <v>665</v>
      </c>
      <c r="AH716" s="420"/>
      <c r="AI716" s="420"/>
      <c r="AJ716" s="420"/>
      <c r="AK716" s="420"/>
      <c r="AL716" s="420"/>
      <c r="AM716" s="420"/>
      <c r="AN716" s="420"/>
      <c r="AO716" s="420"/>
      <c r="AP716" s="420"/>
      <c r="AQ716" s="420"/>
      <c r="AR716" s="420"/>
      <c r="AS716" s="420"/>
      <c r="AT716" s="420"/>
      <c r="AU716" s="420"/>
      <c r="AV716" s="420"/>
      <c r="AW716" s="420"/>
      <c r="AX716" s="421"/>
    </row>
    <row r="717" spans="1:50" ht="57" customHeight="1" x14ac:dyDescent="0.15">
      <c r="A717" s="832"/>
      <c r="B717" s="833"/>
      <c r="C717" s="452" t="s">
        <v>315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657</v>
      </c>
      <c r="AE717" s="418"/>
      <c r="AF717" s="418"/>
      <c r="AG717" s="419" t="s">
        <v>369</v>
      </c>
      <c r="AH717" s="420"/>
      <c r="AI717" s="420"/>
      <c r="AJ717" s="420"/>
      <c r="AK717" s="420"/>
      <c r="AL717" s="420"/>
      <c r="AM717" s="420"/>
      <c r="AN717" s="420"/>
      <c r="AO717" s="420"/>
      <c r="AP717" s="420"/>
      <c r="AQ717" s="420"/>
      <c r="AR717" s="420"/>
      <c r="AS717" s="420"/>
      <c r="AT717" s="420"/>
      <c r="AU717" s="420"/>
      <c r="AV717" s="420"/>
      <c r="AW717" s="420"/>
      <c r="AX717" s="421"/>
    </row>
    <row r="718" spans="1:50" ht="57" customHeight="1" x14ac:dyDescent="0.15">
      <c r="A718" s="834"/>
      <c r="B718" s="835"/>
      <c r="C718" s="452" t="s">
        <v>111</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657</v>
      </c>
      <c r="AE718" s="418"/>
      <c r="AF718" s="418"/>
      <c r="AG718" s="478" t="s">
        <v>668</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65</v>
      </c>
      <c r="B719" s="885"/>
      <c r="C719" s="481" t="s">
        <v>245</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491</v>
      </c>
      <c r="AE719" s="448"/>
      <c r="AF719" s="448"/>
      <c r="AG719" s="789" t="s">
        <v>439</v>
      </c>
      <c r="AH719" s="647"/>
      <c r="AI719" s="647"/>
      <c r="AJ719" s="647"/>
      <c r="AK719" s="647"/>
      <c r="AL719" s="647"/>
      <c r="AM719" s="647"/>
      <c r="AN719" s="647"/>
      <c r="AO719" s="647"/>
      <c r="AP719" s="647"/>
      <c r="AQ719" s="647"/>
      <c r="AR719" s="647"/>
      <c r="AS719" s="647"/>
      <c r="AT719" s="647"/>
      <c r="AU719" s="647"/>
      <c r="AV719" s="647"/>
      <c r="AW719" s="647"/>
      <c r="AX719" s="800"/>
    </row>
    <row r="720" spans="1:50" ht="19.7" customHeight="1" x14ac:dyDescent="0.15">
      <c r="A720" s="886"/>
      <c r="B720" s="887"/>
      <c r="C720" s="483" t="s">
        <v>261</v>
      </c>
      <c r="D720" s="484"/>
      <c r="E720" s="484"/>
      <c r="F720" s="485"/>
      <c r="G720" s="486" t="s">
        <v>57</v>
      </c>
      <c r="H720" s="484"/>
      <c r="I720" s="484"/>
      <c r="J720" s="484"/>
      <c r="K720" s="484"/>
      <c r="L720" s="484"/>
      <c r="M720" s="484"/>
      <c r="N720" s="486" t="s">
        <v>275</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6"/>
      <c r="B722" s="887"/>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6"/>
      <c r="B723" s="887"/>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6"/>
      <c r="B724" s="887"/>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88"/>
      <c r="B725" s="889"/>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92.25" customHeight="1" x14ac:dyDescent="0.15">
      <c r="A726" s="830" t="s">
        <v>107</v>
      </c>
      <c r="B726" s="836"/>
      <c r="C726" s="503" t="s">
        <v>122</v>
      </c>
      <c r="D726" s="504"/>
      <c r="E726" s="504"/>
      <c r="F726" s="505"/>
      <c r="G726" s="506" t="s">
        <v>669</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0.75" customHeight="1" x14ac:dyDescent="0.15">
      <c r="A727" s="837"/>
      <c r="B727" s="838"/>
      <c r="C727" s="508" t="s">
        <v>126</v>
      </c>
      <c r="D727" s="509"/>
      <c r="E727" s="509"/>
      <c r="F727" s="510"/>
      <c r="G727" s="511" t="s">
        <v>593</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97</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76</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201</v>
      </c>
      <c r="B731" s="523"/>
      <c r="C731" s="523"/>
      <c r="D731" s="523"/>
      <c r="E731" s="524"/>
      <c r="F731" s="525" t="s">
        <v>671</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115</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240</v>
      </c>
      <c r="B733" s="523"/>
      <c r="C733" s="523"/>
      <c r="D733" s="523"/>
      <c r="E733" s="524"/>
      <c r="F733" s="525" t="s">
        <v>672</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98</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405</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616</v>
      </c>
      <c r="B737" s="198"/>
      <c r="C737" s="198"/>
      <c r="D737" s="199"/>
      <c r="E737" s="536" t="s">
        <v>335</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220</v>
      </c>
      <c r="B738" s="540"/>
      <c r="C738" s="540"/>
      <c r="D738" s="540"/>
      <c r="E738" s="536" t="s">
        <v>652</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434</v>
      </c>
      <c r="B739" s="540"/>
      <c r="C739" s="540"/>
      <c r="D739" s="540"/>
      <c r="E739" s="536" t="s">
        <v>627</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431</v>
      </c>
      <c r="B740" s="540"/>
      <c r="C740" s="540"/>
      <c r="D740" s="540"/>
      <c r="E740" s="536" t="s">
        <v>608</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167</v>
      </c>
      <c r="B741" s="540"/>
      <c r="C741" s="540"/>
      <c r="D741" s="540"/>
      <c r="E741" s="536" t="s">
        <v>653</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430</v>
      </c>
      <c r="B742" s="540"/>
      <c r="C742" s="540"/>
      <c r="D742" s="540"/>
      <c r="E742" s="536" t="s">
        <v>654</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188</v>
      </c>
      <c r="B743" s="540"/>
      <c r="C743" s="540"/>
      <c r="D743" s="540"/>
      <c r="E743" s="536" t="s">
        <v>655</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171</v>
      </c>
      <c r="B744" s="540"/>
      <c r="C744" s="540"/>
      <c r="D744" s="540"/>
      <c r="E744" s="536" t="s">
        <v>656</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418</v>
      </c>
      <c r="B745" s="540"/>
      <c r="C745" s="540"/>
      <c r="D745" s="540"/>
      <c r="E745" s="541" t="s">
        <v>360</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217</v>
      </c>
      <c r="B746" s="540"/>
      <c r="C746" s="540"/>
      <c r="D746" s="540"/>
      <c r="E746" s="544" t="s">
        <v>272</v>
      </c>
      <c r="F746" s="545"/>
      <c r="G746" s="545"/>
      <c r="H746" s="18" t="str">
        <f>IF(E746="","","-")</f>
        <v>-</v>
      </c>
      <c r="I746" s="545"/>
      <c r="J746" s="545"/>
      <c r="K746" s="18" t="str">
        <f>IF(I746="","","-")</f>
        <v/>
      </c>
      <c r="L746" s="546">
        <v>395</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504</v>
      </c>
      <c r="B747" s="540"/>
      <c r="C747" s="540"/>
      <c r="D747" s="540"/>
      <c r="E747" s="544" t="s">
        <v>272</v>
      </c>
      <c r="F747" s="545"/>
      <c r="G747" s="545"/>
      <c r="H747" s="18" t="str">
        <f>IF(E747="","","-")</f>
        <v>-</v>
      </c>
      <c r="I747" s="545"/>
      <c r="J747" s="545"/>
      <c r="K747" s="18" t="str">
        <f>IF(I747="","","-")</f>
        <v/>
      </c>
      <c r="L747" s="546">
        <v>428</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427</v>
      </c>
      <c r="B748" s="843"/>
      <c r="C748" s="843"/>
      <c r="D748" s="843"/>
      <c r="E748" s="843"/>
      <c r="F748" s="844"/>
      <c r="G748" s="15" t="s">
        <v>641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3" t="s">
        <v>170</v>
      </c>
      <c r="B787" s="894"/>
      <c r="C787" s="894"/>
      <c r="D787" s="894"/>
      <c r="E787" s="894"/>
      <c r="F787" s="895"/>
      <c r="G787" s="549" t="s">
        <v>205</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413</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2"/>
      <c r="B788" s="896"/>
      <c r="C788" s="896"/>
      <c r="D788" s="896"/>
      <c r="E788" s="896"/>
      <c r="F788" s="897"/>
      <c r="G788" s="503" t="s">
        <v>63</v>
      </c>
      <c r="H788" s="504"/>
      <c r="I788" s="504"/>
      <c r="J788" s="504"/>
      <c r="K788" s="504"/>
      <c r="L788" s="553" t="s">
        <v>66</v>
      </c>
      <c r="M788" s="504"/>
      <c r="N788" s="504"/>
      <c r="O788" s="504"/>
      <c r="P788" s="504"/>
      <c r="Q788" s="504"/>
      <c r="R788" s="504"/>
      <c r="S788" s="504"/>
      <c r="T788" s="504"/>
      <c r="U788" s="504"/>
      <c r="V788" s="504"/>
      <c r="W788" s="504"/>
      <c r="X788" s="505"/>
      <c r="Y788" s="554" t="s">
        <v>71</v>
      </c>
      <c r="Z788" s="555"/>
      <c r="AA788" s="555"/>
      <c r="AB788" s="556"/>
      <c r="AC788" s="503" t="s">
        <v>63</v>
      </c>
      <c r="AD788" s="504"/>
      <c r="AE788" s="504"/>
      <c r="AF788" s="504"/>
      <c r="AG788" s="504"/>
      <c r="AH788" s="553" t="s">
        <v>66</v>
      </c>
      <c r="AI788" s="504"/>
      <c r="AJ788" s="504"/>
      <c r="AK788" s="504"/>
      <c r="AL788" s="504"/>
      <c r="AM788" s="504"/>
      <c r="AN788" s="504"/>
      <c r="AO788" s="504"/>
      <c r="AP788" s="504"/>
      <c r="AQ788" s="504"/>
      <c r="AR788" s="504"/>
      <c r="AS788" s="504"/>
      <c r="AT788" s="505"/>
      <c r="AU788" s="554" t="s">
        <v>71</v>
      </c>
      <c r="AV788" s="555"/>
      <c r="AW788" s="555"/>
      <c r="AX788" s="557"/>
    </row>
    <row r="789" spans="1:51" ht="24.75" customHeight="1" x14ac:dyDescent="0.15">
      <c r="A789" s="782"/>
      <c r="B789" s="896"/>
      <c r="C789" s="896"/>
      <c r="D789" s="896"/>
      <c r="E789" s="896"/>
      <c r="F789" s="897"/>
      <c r="G789" s="558" t="s">
        <v>661</v>
      </c>
      <c r="H789" s="559"/>
      <c r="I789" s="559"/>
      <c r="J789" s="559"/>
      <c r="K789" s="560"/>
      <c r="L789" s="561" t="s">
        <v>296</v>
      </c>
      <c r="M789" s="562"/>
      <c r="N789" s="562"/>
      <c r="O789" s="562"/>
      <c r="P789" s="562"/>
      <c r="Q789" s="562"/>
      <c r="R789" s="562"/>
      <c r="S789" s="562"/>
      <c r="T789" s="562"/>
      <c r="U789" s="562"/>
      <c r="V789" s="562"/>
      <c r="W789" s="562"/>
      <c r="X789" s="563"/>
      <c r="Y789" s="564">
        <v>3</v>
      </c>
      <c r="Z789" s="565"/>
      <c r="AA789" s="565"/>
      <c r="AB789" s="566"/>
      <c r="AC789" s="558"/>
      <c r="AD789" s="559"/>
      <c r="AE789" s="559"/>
      <c r="AF789" s="559"/>
      <c r="AG789" s="560"/>
      <c r="AH789" s="561"/>
      <c r="AI789" s="562"/>
      <c r="AJ789" s="562"/>
      <c r="AK789" s="562"/>
      <c r="AL789" s="562"/>
      <c r="AM789" s="562"/>
      <c r="AN789" s="562"/>
      <c r="AO789" s="562"/>
      <c r="AP789" s="562"/>
      <c r="AQ789" s="562"/>
      <c r="AR789" s="562"/>
      <c r="AS789" s="562"/>
      <c r="AT789" s="563"/>
      <c r="AU789" s="564"/>
      <c r="AV789" s="565"/>
      <c r="AW789" s="565"/>
      <c r="AX789" s="567"/>
    </row>
    <row r="790" spans="1:51" ht="24.75" customHeight="1" x14ac:dyDescent="0.15">
      <c r="A790" s="782"/>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2"/>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customHeight="1" x14ac:dyDescent="0.15">
      <c r="A792" s="782"/>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customHeight="1" x14ac:dyDescent="0.15">
      <c r="A793" s="782"/>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customHeight="1" x14ac:dyDescent="0.15">
      <c r="A794" s="782"/>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customHeight="1" x14ac:dyDescent="0.15">
      <c r="A795" s="782"/>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customHeight="1" x14ac:dyDescent="0.15">
      <c r="A796" s="782"/>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customHeight="1" x14ac:dyDescent="0.15">
      <c r="A797" s="782"/>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customHeight="1" x14ac:dyDescent="0.15">
      <c r="A798" s="782"/>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2"/>
      <c r="B799" s="896"/>
      <c r="C799" s="896"/>
      <c r="D799" s="896"/>
      <c r="E799" s="896"/>
      <c r="F799" s="897"/>
      <c r="G799" s="578" t="s">
        <v>72</v>
      </c>
      <c r="H799" s="579"/>
      <c r="I799" s="579"/>
      <c r="J799" s="579"/>
      <c r="K799" s="579"/>
      <c r="L799" s="580"/>
      <c r="M799" s="330"/>
      <c r="N799" s="330"/>
      <c r="O799" s="330"/>
      <c r="P799" s="330"/>
      <c r="Q799" s="330"/>
      <c r="R799" s="330"/>
      <c r="S799" s="330"/>
      <c r="T799" s="330"/>
      <c r="U799" s="330"/>
      <c r="V799" s="330"/>
      <c r="W799" s="330"/>
      <c r="X799" s="331"/>
      <c r="Y799" s="581">
        <f>SUM(Y789:AB798)</f>
        <v>3</v>
      </c>
      <c r="Z799" s="582"/>
      <c r="AA799" s="582"/>
      <c r="AB799" s="583"/>
      <c r="AC799" s="578" t="s">
        <v>72</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2"/>
      <c r="B800" s="896"/>
      <c r="C800" s="896"/>
      <c r="D800" s="896"/>
      <c r="E800" s="896"/>
      <c r="F800" s="897"/>
      <c r="G800" s="549" t="s">
        <v>388</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387</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896"/>
      <c r="C801" s="896"/>
      <c r="D801" s="896"/>
      <c r="E801" s="896"/>
      <c r="F801" s="897"/>
      <c r="G801" s="503" t="s">
        <v>63</v>
      </c>
      <c r="H801" s="504"/>
      <c r="I801" s="504"/>
      <c r="J801" s="504"/>
      <c r="K801" s="504"/>
      <c r="L801" s="553" t="s">
        <v>66</v>
      </c>
      <c r="M801" s="504"/>
      <c r="N801" s="504"/>
      <c r="O801" s="504"/>
      <c r="P801" s="504"/>
      <c r="Q801" s="504"/>
      <c r="R801" s="504"/>
      <c r="S801" s="504"/>
      <c r="T801" s="504"/>
      <c r="U801" s="504"/>
      <c r="V801" s="504"/>
      <c r="W801" s="504"/>
      <c r="X801" s="505"/>
      <c r="Y801" s="554" t="s">
        <v>71</v>
      </c>
      <c r="Z801" s="555"/>
      <c r="AA801" s="555"/>
      <c r="AB801" s="556"/>
      <c r="AC801" s="503" t="s">
        <v>63</v>
      </c>
      <c r="AD801" s="504"/>
      <c r="AE801" s="504"/>
      <c r="AF801" s="504"/>
      <c r="AG801" s="504"/>
      <c r="AH801" s="553" t="s">
        <v>66</v>
      </c>
      <c r="AI801" s="504"/>
      <c r="AJ801" s="504"/>
      <c r="AK801" s="504"/>
      <c r="AL801" s="504"/>
      <c r="AM801" s="504"/>
      <c r="AN801" s="504"/>
      <c r="AO801" s="504"/>
      <c r="AP801" s="504"/>
      <c r="AQ801" s="504"/>
      <c r="AR801" s="504"/>
      <c r="AS801" s="504"/>
      <c r="AT801" s="505"/>
      <c r="AU801" s="554" t="s">
        <v>71</v>
      </c>
      <c r="AV801" s="555"/>
      <c r="AW801" s="555"/>
      <c r="AX801" s="557"/>
      <c r="AY801">
        <f t="shared" ref="AY801:AY812" si="31">$AY$800</f>
        <v>0</v>
      </c>
    </row>
    <row r="802" spans="1:51" ht="24.75" hidden="1" customHeight="1" x14ac:dyDescent="0.15">
      <c r="A802" s="782"/>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896"/>
      <c r="C812" s="896"/>
      <c r="D812" s="896"/>
      <c r="E812" s="896"/>
      <c r="F812" s="897"/>
      <c r="G812" s="578" t="s">
        <v>72</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72</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896"/>
      <c r="C813" s="896"/>
      <c r="D813" s="896"/>
      <c r="E813" s="896"/>
      <c r="F813" s="897"/>
      <c r="G813" s="549" t="s">
        <v>286</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260</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896"/>
      <c r="C814" s="896"/>
      <c r="D814" s="896"/>
      <c r="E814" s="896"/>
      <c r="F814" s="897"/>
      <c r="G814" s="503" t="s">
        <v>63</v>
      </c>
      <c r="H814" s="504"/>
      <c r="I814" s="504"/>
      <c r="J814" s="504"/>
      <c r="K814" s="504"/>
      <c r="L814" s="553" t="s">
        <v>66</v>
      </c>
      <c r="M814" s="504"/>
      <c r="N814" s="504"/>
      <c r="O814" s="504"/>
      <c r="P814" s="504"/>
      <c r="Q814" s="504"/>
      <c r="R814" s="504"/>
      <c r="S814" s="504"/>
      <c r="T814" s="504"/>
      <c r="U814" s="504"/>
      <c r="V814" s="504"/>
      <c r="W814" s="504"/>
      <c r="X814" s="505"/>
      <c r="Y814" s="554" t="s">
        <v>71</v>
      </c>
      <c r="Z814" s="555"/>
      <c r="AA814" s="555"/>
      <c r="AB814" s="556"/>
      <c r="AC814" s="503" t="s">
        <v>63</v>
      </c>
      <c r="AD814" s="504"/>
      <c r="AE814" s="504"/>
      <c r="AF814" s="504"/>
      <c r="AG814" s="504"/>
      <c r="AH814" s="553" t="s">
        <v>66</v>
      </c>
      <c r="AI814" s="504"/>
      <c r="AJ814" s="504"/>
      <c r="AK814" s="504"/>
      <c r="AL814" s="504"/>
      <c r="AM814" s="504"/>
      <c r="AN814" s="504"/>
      <c r="AO814" s="504"/>
      <c r="AP814" s="504"/>
      <c r="AQ814" s="504"/>
      <c r="AR814" s="504"/>
      <c r="AS814" s="504"/>
      <c r="AT814" s="505"/>
      <c r="AU814" s="554" t="s">
        <v>71</v>
      </c>
      <c r="AV814" s="555"/>
      <c r="AW814" s="555"/>
      <c r="AX814" s="557"/>
      <c r="AY814">
        <f t="shared" ref="AY814:AY825" si="32">$AY$813</f>
        <v>0</v>
      </c>
    </row>
    <row r="815" spans="1:51" ht="24.75" hidden="1" customHeight="1" x14ac:dyDescent="0.15">
      <c r="A815" s="782"/>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896"/>
      <c r="C825" s="896"/>
      <c r="D825" s="896"/>
      <c r="E825" s="896"/>
      <c r="F825" s="897"/>
      <c r="G825" s="578" t="s">
        <v>72</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72</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896"/>
      <c r="C826" s="896"/>
      <c r="D826" s="896"/>
      <c r="E826" s="896"/>
      <c r="F826" s="897"/>
      <c r="G826" s="549" t="s">
        <v>347</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283</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896"/>
      <c r="C827" s="896"/>
      <c r="D827" s="896"/>
      <c r="E827" s="896"/>
      <c r="F827" s="897"/>
      <c r="G827" s="503" t="s">
        <v>63</v>
      </c>
      <c r="H827" s="504"/>
      <c r="I827" s="504"/>
      <c r="J827" s="504"/>
      <c r="K827" s="504"/>
      <c r="L827" s="553" t="s">
        <v>66</v>
      </c>
      <c r="M827" s="504"/>
      <c r="N827" s="504"/>
      <c r="O827" s="504"/>
      <c r="P827" s="504"/>
      <c r="Q827" s="504"/>
      <c r="R827" s="504"/>
      <c r="S827" s="504"/>
      <c r="T827" s="504"/>
      <c r="U827" s="504"/>
      <c r="V827" s="504"/>
      <c r="W827" s="504"/>
      <c r="X827" s="505"/>
      <c r="Y827" s="554" t="s">
        <v>71</v>
      </c>
      <c r="Z827" s="555"/>
      <c r="AA827" s="555"/>
      <c r="AB827" s="556"/>
      <c r="AC827" s="503" t="s">
        <v>63</v>
      </c>
      <c r="AD827" s="504"/>
      <c r="AE827" s="504"/>
      <c r="AF827" s="504"/>
      <c r="AG827" s="504"/>
      <c r="AH827" s="553" t="s">
        <v>66</v>
      </c>
      <c r="AI827" s="504"/>
      <c r="AJ827" s="504"/>
      <c r="AK827" s="504"/>
      <c r="AL827" s="504"/>
      <c r="AM827" s="504"/>
      <c r="AN827" s="504"/>
      <c r="AO827" s="504"/>
      <c r="AP827" s="504"/>
      <c r="AQ827" s="504"/>
      <c r="AR827" s="504"/>
      <c r="AS827" s="504"/>
      <c r="AT827" s="505"/>
      <c r="AU827" s="554" t="s">
        <v>71</v>
      </c>
      <c r="AV827" s="555"/>
      <c r="AW827" s="555"/>
      <c r="AX827" s="557"/>
      <c r="AY827">
        <f t="shared" ref="AY827:AY838" si="33">$AY$826</f>
        <v>0</v>
      </c>
    </row>
    <row r="828" spans="1:51" s="1" customFormat="1" ht="24.75" hidden="1" customHeight="1" x14ac:dyDescent="0.15">
      <c r="A828" s="782"/>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896"/>
      <c r="C838" s="896"/>
      <c r="D838" s="896"/>
      <c r="E838" s="896"/>
      <c r="F838" s="897"/>
      <c r="G838" s="578" t="s">
        <v>72</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72</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customHeight="1" x14ac:dyDescent="0.15">
      <c r="A839" s="585" t="s">
        <v>247</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402</v>
      </c>
      <c r="AM839" s="589"/>
      <c r="AN839" s="589"/>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84</v>
      </c>
      <c r="D844" s="332"/>
      <c r="E844" s="332"/>
      <c r="F844" s="332"/>
      <c r="G844" s="332"/>
      <c r="H844" s="332"/>
      <c r="I844" s="332"/>
      <c r="J844" s="382" t="s">
        <v>87</v>
      </c>
      <c r="K844" s="540"/>
      <c r="L844" s="540"/>
      <c r="M844" s="540"/>
      <c r="N844" s="540"/>
      <c r="O844" s="540"/>
      <c r="P844" s="332" t="s">
        <v>18</v>
      </c>
      <c r="Q844" s="332"/>
      <c r="R844" s="332"/>
      <c r="S844" s="332"/>
      <c r="T844" s="332"/>
      <c r="U844" s="332"/>
      <c r="V844" s="332"/>
      <c r="W844" s="332"/>
      <c r="X844" s="332"/>
      <c r="Y844" s="590" t="s">
        <v>362</v>
      </c>
      <c r="Z844" s="590"/>
      <c r="AA844" s="590"/>
      <c r="AB844" s="590"/>
      <c r="AC844" s="382" t="s">
        <v>306</v>
      </c>
      <c r="AD844" s="382"/>
      <c r="AE844" s="382"/>
      <c r="AF844" s="382"/>
      <c r="AG844" s="382"/>
      <c r="AH844" s="590" t="s">
        <v>416</v>
      </c>
      <c r="AI844" s="332"/>
      <c r="AJ844" s="332"/>
      <c r="AK844" s="332"/>
      <c r="AL844" s="332" t="s">
        <v>17</v>
      </c>
      <c r="AM844" s="332"/>
      <c r="AN844" s="332"/>
      <c r="AO844" s="241"/>
      <c r="AP844" s="382" t="s">
        <v>366</v>
      </c>
      <c r="AQ844" s="382"/>
      <c r="AR844" s="382"/>
      <c r="AS844" s="382"/>
      <c r="AT844" s="382"/>
      <c r="AU844" s="382"/>
      <c r="AV844" s="382"/>
      <c r="AW844" s="382"/>
      <c r="AX844" s="382"/>
    </row>
    <row r="845" spans="1:51" ht="30" customHeight="1" x14ac:dyDescent="0.15">
      <c r="A845" s="591">
        <v>1</v>
      </c>
      <c r="B845" s="591">
        <v>1</v>
      </c>
      <c r="C845" s="592" t="s">
        <v>662</v>
      </c>
      <c r="D845" s="592"/>
      <c r="E845" s="592"/>
      <c r="F845" s="592"/>
      <c r="G845" s="592"/>
      <c r="H845" s="592"/>
      <c r="I845" s="592"/>
      <c r="J845" s="593">
        <v>3010401037091</v>
      </c>
      <c r="K845" s="593"/>
      <c r="L845" s="593"/>
      <c r="M845" s="593"/>
      <c r="N845" s="593"/>
      <c r="O845" s="593"/>
      <c r="P845" s="594" t="s">
        <v>663</v>
      </c>
      <c r="Q845" s="594"/>
      <c r="R845" s="594"/>
      <c r="S845" s="594"/>
      <c r="T845" s="594"/>
      <c r="U845" s="594"/>
      <c r="V845" s="594"/>
      <c r="W845" s="594"/>
      <c r="X845" s="594"/>
      <c r="Y845" s="595">
        <v>3</v>
      </c>
      <c r="Z845" s="596"/>
      <c r="AA845" s="596"/>
      <c r="AB845" s="597"/>
      <c r="AC845" s="598" t="s">
        <v>423</v>
      </c>
      <c r="AD845" s="599"/>
      <c r="AE845" s="599"/>
      <c r="AF845" s="599"/>
      <c r="AG845" s="599"/>
      <c r="AH845" s="600">
        <v>1</v>
      </c>
      <c r="AI845" s="600"/>
      <c r="AJ845" s="600"/>
      <c r="AK845" s="600"/>
      <c r="AL845" s="601">
        <v>98.1</v>
      </c>
      <c r="AM845" s="602"/>
      <c r="AN845" s="602"/>
      <c r="AO845" s="603"/>
      <c r="AP845" s="280" t="s">
        <v>439</v>
      </c>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84</v>
      </c>
      <c r="D877" s="332"/>
      <c r="E877" s="332"/>
      <c r="F877" s="332"/>
      <c r="G877" s="332"/>
      <c r="H877" s="332"/>
      <c r="I877" s="332"/>
      <c r="J877" s="382" t="s">
        <v>87</v>
      </c>
      <c r="K877" s="540"/>
      <c r="L877" s="540"/>
      <c r="M877" s="540"/>
      <c r="N877" s="540"/>
      <c r="O877" s="540"/>
      <c r="P877" s="332" t="s">
        <v>18</v>
      </c>
      <c r="Q877" s="332"/>
      <c r="R877" s="332"/>
      <c r="S877" s="332"/>
      <c r="T877" s="332"/>
      <c r="U877" s="332"/>
      <c r="V877" s="332"/>
      <c r="W877" s="332"/>
      <c r="X877" s="332"/>
      <c r="Y877" s="590" t="s">
        <v>362</v>
      </c>
      <c r="Z877" s="590"/>
      <c r="AA877" s="590"/>
      <c r="AB877" s="590"/>
      <c r="AC877" s="382" t="s">
        <v>306</v>
      </c>
      <c r="AD877" s="382"/>
      <c r="AE877" s="382"/>
      <c r="AF877" s="382"/>
      <c r="AG877" s="382"/>
      <c r="AH877" s="590" t="s">
        <v>416</v>
      </c>
      <c r="AI877" s="332"/>
      <c r="AJ877" s="332"/>
      <c r="AK877" s="332"/>
      <c r="AL877" s="332" t="s">
        <v>17</v>
      </c>
      <c r="AM877" s="332"/>
      <c r="AN877" s="332"/>
      <c r="AO877" s="241"/>
      <c r="AP877" s="382" t="s">
        <v>366</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84</v>
      </c>
      <c r="D910" s="332"/>
      <c r="E910" s="332"/>
      <c r="F910" s="332"/>
      <c r="G910" s="332"/>
      <c r="H910" s="332"/>
      <c r="I910" s="332"/>
      <c r="J910" s="382" t="s">
        <v>87</v>
      </c>
      <c r="K910" s="540"/>
      <c r="L910" s="540"/>
      <c r="M910" s="540"/>
      <c r="N910" s="540"/>
      <c r="O910" s="540"/>
      <c r="P910" s="332" t="s">
        <v>18</v>
      </c>
      <c r="Q910" s="332"/>
      <c r="R910" s="332"/>
      <c r="S910" s="332"/>
      <c r="T910" s="332"/>
      <c r="U910" s="332"/>
      <c r="V910" s="332"/>
      <c r="W910" s="332"/>
      <c r="X910" s="332"/>
      <c r="Y910" s="590" t="s">
        <v>362</v>
      </c>
      <c r="Z910" s="590"/>
      <c r="AA910" s="590"/>
      <c r="AB910" s="590"/>
      <c r="AC910" s="382" t="s">
        <v>306</v>
      </c>
      <c r="AD910" s="382"/>
      <c r="AE910" s="382"/>
      <c r="AF910" s="382"/>
      <c r="AG910" s="382"/>
      <c r="AH910" s="590" t="s">
        <v>416</v>
      </c>
      <c r="AI910" s="332"/>
      <c r="AJ910" s="332"/>
      <c r="AK910" s="332"/>
      <c r="AL910" s="332" t="s">
        <v>17</v>
      </c>
      <c r="AM910" s="332"/>
      <c r="AN910" s="332"/>
      <c r="AO910" s="241"/>
      <c r="AP910" s="382" t="s">
        <v>366</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84</v>
      </c>
      <c r="D943" s="332"/>
      <c r="E943" s="332"/>
      <c r="F943" s="332"/>
      <c r="G943" s="332"/>
      <c r="H943" s="332"/>
      <c r="I943" s="332"/>
      <c r="J943" s="382" t="s">
        <v>87</v>
      </c>
      <c r="K943" s="540"/>
      <c r="L943" s="540"/>
      <c r="M943" s="540"/>
      <c r="N943" s="540"/>
      <c r="O943" s="540"/>
      <c r="P943" s="332" t="s">
        <v>18</v>
      </c>
      <c r="Q943" s="332"/>
      <c r="R943" s="332"/>
      <c r="S943" s="332"/>
      <c r="T943" s="332"/>
      <c r="U943" s="332"/>
      <c r="V943" s="332"/>
      <c r="W943" s="332"/>
      <c r="X943" s="332"/>
      <c r="Y943" s="590" t="s">
        <v>362</v>
      </c>
      <c r="Z943" s="590"/>
      <c r="AA943" s="590"/>
      <c r="AB943" s="590"/>
      <c r="AC943" s="382" t="s">
        <v>306</v>
      </c>
      <c r="AD943" s="382"/>
      <c r="AE943" s="382"/>
      <c r="AF943" s="382"/>
      <c r="AG943" s="382"/>
      <c r="AH943" s="590" t="s">
        <v>416</v>
      </c>
      <c r="AI943" s="332"/>
      <c r="AJ943" s="332"/>
      <c r="AK943" s="332"/>
      <c r="AL943" s="332" t="s">
        <v>17</v>
      </c>
      <c r="AM943" s="332"/>
      <c r="AN943" s="332"/>
      <c r="AO943" s="241"/>
      <c r="AP943" s="382" t="s">
        <v>366</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84</v>
      </c>
      <c r="D976" s="332"/>
      <c r="E976" s="332"/>
      <c r="F976" s="332"/>
      <c r="G976" s="332"/>
      <c r="H976" s="332"/>
      <c r="I976" s="332"/>
      <c r="J976" s="382" t="s">
        <v>87</v>
      </c>
      <c r="K976" s="540"/>
      <c r="L976" s="540"/>
      <c r="M976" s="540"/>
      <c r="N976" s="540"/>
      <c r="O976" s="540"/>
      <c r="P976" s="332" t="s">
        <v>18</v>
      </c>
      <c r="Q976" s="332"/>
      <c r="R976" s="332"/>
      <c r="S976" s="332"/>
      <c r="T976" s="332"/>
      <c r="U976" s="332"/>
      <c r="V976" s="332"/>
      <c r="W976" s="332"/>
      <c r="X976" s="332"/>
      <c r="Y976" s="590" t="s">
        <v>362</v>
      </c>
      <c r="Z976" s="590"/>
      <c r="AA976" s="590"/>
      <c r="AB976" s="590"/>
      <c r="AC976" s="382" t="s">
        <v>306</v>
      </c>
      <c r="AD976" s="382"/>
      <c r="AE976" s="382"/>
      <c r="AF976" s="382"/>
      <c r="AG976" s="382"/>
      <c r="AH976" s="590" t="s">
        <v>416</v>
      </c>
      <c r="AI976" s="332"/>
      <c r="AJ976" s="332"/>
      <c r="AK976" s="332"/>
      <c r="AL976" s="332" t="s">
        <v>17</v>
      </c>
      <c r="AM976" s="332"/>
      <c r="AN976" s="332"/>
      <c r="AO976" s="241"/>
      <c r="AP976" s="382" t="s">
        <v>366</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84</v>
      </c>
      <c r="D1009" s="332"/>
      <c r="E1009" s="332"/>
      <c r="F1009" s="332"/>
      <c r="G1009" s="332"/>
      <c r="H1009" s="332"/>
      <c r="I1009" s="332"/>
      <c r="J1009" s="382" t="s">
        <v>87</v>
      </c>
      <c r="K1009" s="540"/>
      <c r="L1009" s="540"/>
      <c r="M1009" s="540"/>
      <c r="N1009" s="540"/>
      <c r="O1009" s="540"/>
      <c r="P1009" s="332" t="s">
        <v>18</v>
      </c>
      <c r="Q1009" s="332"/>
      <c r="R1009" s="332"/>
      <c r="S1009" s="332"/>
      <c r="T1009" s="332"/>
      <c r="U1009" s="332"/>
      <c r="V1009" s="332"/>
      <c r="W1009" s="332"/>
      <c r="X1009" s="332"/>
      <c r="Y1009" s="590" t="s">
        <v>362</v>
      </c>
      <c r="Z1009" s="590"/>
      <c r="AA1009" s="590"/>
      <c r="AB1009" s="590"/>
      <c r="AC1009" s="382" t="s">
        <v>306</v>
      </c>
      <c r="AD1009" s="382"/>
      <c r="AE1009" s="382"/>
      <c r="AF1009" s="382"/>
      <c r="AG1009" s="382"/>
      <c r="AH1009" s="590" t="s">
        <v>416</v>
      </c>
      <c r="AI1009" s="332"/>
      <c r="AJ1009" s="332"/>
      <c r="AK1009" s="332"/>
      <c r="AL1009" s="332" t="s">
        <v>17</v>
      </c>
      <c r="AM1009" s="332"/>
      <c r="AN1009" s="332"/>
      <c r="AO1009" s="241"/>
      <c r="AP1009" s="382" t="s">
        <v>366</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84</v>
      </c>
      <c r="D1042" s="332"/>
      <c r="E1042" s="332"/>
      <c r="F1042" s="332"/>
      <c r="G1042" s="332"/>
      <c r="H1042" s="332"/>
      <c r="I1042" s="332"/>
      <c r="J1042" s="382" t="s">
        <v>87</v>
      </c>
      <c r="K1042" s="540"/>
      <c r="L1042" s="540"/>
      <c r="M1042" s="540"/>
      <c r="N1042" s="540"/>
      <c r="O1042" s="540"/>
      <c r="P1042" s="332" t="s">
        <v>18</v>
      </c>
      <c r="Q1042" s="332"/>
      <c r="R1042" s="332"/>
      <c r="S1042" s="332"/>
      <c r="T1042" s="332"/>
      <c r="U1042" s="332"/>
      <c r="V1042" s="332"/>
      <c r="W1042" s="332"/>
      <c r="X1042" s="332"/>
      <c r="Y1042" s="590" t="s">
        <v>362</v>
      </c>
      <c r="Z1042" s="590"/>
      <c r="AA1042" s="590"/>
      <c r="AB1042" s="590"/>
      <c r="AC1042" s="382" t="s">
        <v>306</v>
      </c>
      <c r="AD1042" s="382"/>
      <c r="AE1042" s="382"/>
      <c r="AF1042" s="382"/>
      <c r="AG1042" s="382"/>
      <c r="AH1042" s="590" t="s">
        <v>416</v>
      </c>
      <c r="AI1042" s="332"/>
      <c r="AJ1042" s="332"/>
      <c r="AK1042" s="332"/>
      <c r="AL1042" s="332" t="s">
        <v>17</v>
      </c>
      <c r="AM1042" s="332"/>
      <c r="AN1042" s="332"/>
      <c r="AO1042" s="241"/>
      <c r="AP1042" s="382" t="s">
        <v>366</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84</v>
      </c>
      <c r="D1075" s="332"/>
      <c r="E1075" s="332"/>
      <c r="F1075" s="332"/>
      <c r="G1075" s="332"/>
      <c r="H1075" s="332"/>
      <c r="I1075" s="332"/>
      <c r="J1075" s="382" t="s">
        <v>87</v>
      </c>
      <c r="K1075" s="540"/>
      <c r="L1075" s="540"/>
      <c r="M1075" s="540"/>
      <c r="N1075" s="540"/>
      <c r="O1075" s="540"/>
      <c r="P1075" s="332" t="s">
        <v>18</v>
      </c>
      <c r="Q1075" s="332"/>
      <c r="R1075" s="332"/>
      <c r="S1075" s="332"/>
      <c r="T1075" s="332"/>
      <c r="U1075" s="332"/>
      <c r="V1075" s="332"/>
      <c r="W1075" s="332"/>
      <c r="X1075" s="332"/>
      <c r="Y1075" s="590" t="s">
        <v>362</v>
      </c>
      <c r="Z1075" s="590"/>
      <c r="AA1075" s="590"/>
      <c r="AB1075" s="590"/>
      <c r="AC1075" s="382" t="s">
        <v>306</v>
      </c>
      <c r="AD1075" s="382"/>
      <c r="AE1075" s="382"/>
      <c r="AF1075" s="382"/>
      <c r="AG1075" s="382"/>
      <c r="AH1075" s="590" t="s">
        <v>416</v>
      </c>
      <c r="AI1075" s="332"/>
      <c r="AJ1075" s="332"/>
      <c r="AK1075" s="332"/>
      <c r="AL1075" s="332" t="s">
        <v>17</v>
      </c>
      <c r="AM1075" s="332"/>
      <c r="AN1075" s="332"/>
      <c r="AO1075" s="241"/>
      <c r="AP1075" s="382" t="s">
        <v>366</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38</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402</v>
      </c>
      <c r="AM1106" s="609"/>
      <c r="AN1106" s="6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5</v>
      </c>
      <c r="D1109" s="382"/>
      <c r="E1109" s="382" t="s">
        <v>319</v>
      </c>
      <c r="F1109" s="382"/>
      <c r="G1109" s="382"/>
      <c r="H1109" s="382"/>
      <c r="I1109" s="382"/>
      <c r="J1109" s="382" t="s">
        <v>87</v>
      </c>
      <c r="K1109" s="382"/>
      <c r="L1109" s="382"/>
      <c r="M1109" s="382"/>
      <c r="N1109" s="382"/>
      <c r="O1109" s="382"/>
      <c r="P1109" s="590" t="s">
        <v>18</v>
      </c>
      <c r="Q1109" s="590"/>
      <c r="R1109" s="590"/>
      <c r="S1109" s="590"/>
      <c r="T1109" s="590"/>
      <c r="U1109" s="590"/>
      <c r="V1109" s="590"/>
      <c r="W1109" s="590"/>
      <c r="X1109" s="590"/>
      <c r="Y1109" s="382" t="s">
        <v>316</v>
      </c>
      <c r="Z1109" s="382"/>
      <c r="AA1109" s="382"/>
      <c r="AB1109" s="382"/>
      <c r="AC1109" s="382" t="s">
        <v>317</v>
      </c>
      <c r="AD1109" s="382"/>
      <c r="AE1109" s="382"/>
      <c r="AF1109" s="382"/>
      <c r="AG1109" s="382"/>
      <c r="AH1109" s="590" t="s">
        <v>338</v>
      </c>
      <c r="AI1109" s="590"/>
      <c r="AJ1109" s="590"/>
      <c r="AK1109" s="590"/>
      <c r="AL1109" s="590" t="s">
        <v>17</v>
      </c>
      <c r="AM1109" s="590"/>
      <c r="AN1109" s="590"/>
      <c r="AO1109" s="610"/>
      <c r="AP1109" s="382" t="s">
        <v>397</v>
      </c>
      <c r="AQ1109" s="382"/>
      <c r="AR1109" s="382"/>
      <c r="AS1109" s="382"/>
      <c r="AT1109" s="382"/>
      <c r="AU1109" s="382"/>
      <c r="AV1109" s="382"/>
      <c r="AW1109" s="382"/>
      <c r="AX1109" s="382"/>
    </row>
    <row r="1110" spans="1:51" ht="30" customHeight="1" x14ac:dyDescent="0.15">
      <c r="A1110" s="591">
        <v>1</v>
      </c>
      <c r="B1110" s="591">
        <v>1</v>
      </c>
      <c r="C1110" s="611"/>
      <c r="D1110" s="611"/>
      <c r="E1110" s="280" t="s">
        <v>439</v>
      </c>
      <c r="F1110" s="280"/>
      <c r="G1110" s="280"/>
      <c r="H1110" s="280"/>
      <c r="I1110" s="280"/>
      <c r="J1110" s="593" t="s">
        <v>439</v>
      </c>
      <c r="K1110" s="593"/>
      <c r="L1110" s="593"/>
      <c r="M1110" s="593"/>
      <c r="N1110" s="593"/>
      <c r="O1110" s="593"/>
      <c r="P1110" s="594" t="s">
        <v>439</v>
      </c>
      <c r="Q1110" s="594"/>
      <c r="R1110" s="594"/>
      <c r="S1110" s="594"/>
      <c r="T1110" s="594"/>
      <c r="U1110" s="594"/>
      <c r="V1110" s="594"/>
      <c r="W1110" s="594"/>
      <c r="X1110" s="594"/>
      <c r="Y1110" s="595" t="s">
        <v>439</v>
      </c>
      <c r="Z1110" s="596"/>
      <c r="AA1110" s="596"/>
      <c r="AB1110" s="597"/>
      <c r="AC1110" s="598"/>
      <c r="AD1110" s="599"/>
      <c r="AE1110" s="599"/>
      <c r="AF1110" s="599"/>
      <c r="AG1110" s="599"/>
      <c r="AH1110" s="604" t="s">
        <v>439</v>
      </c>
      <c r="AI1110" s="604"/>
      <c r="AJ1110" s="604"/>
      <c r="AK1110" s="604"/>
      <c r="AL1110" s="601" t="s">
        <v>439</v>
      </c>
      <c r="AM1110" s="602"/>
      <c r="AN1110" s="602"/>
      <c r="AO1110" s="603"/>
      <c r="AP1110" s="280" t="s">
        <v>439</v>
      </c>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27</v>
      </c>
      <c r="G1" s="61" t="s">
        <v>141</v>
      </c>
      <c r="K1" s="66" t="s">
        <v>178</v>
      </c>
      <c r="L1" s="54" t="s">
        <v>141</v>
      </c>
      <c r="O1" s="51"/>
      <c r="P1" s="61" t="s">
        <v>16</v>
      </c>
      <c r="Q1" s="61" t="s">
        <v>141</v>
      </c>
      <c r="T1" s="51"/>
      <c r="U1" s="67" t="s">
        <v>278</v>
      </c>
      <c r="W1" s="67" t="s">
        <v>277</v>
      </c>
      <c r="Y1" s="67" t="s">
        <v>35</v>
      </c>
      <c r="Z1" s="67" t="s">
        <v>526</v>
      </c>
      <c r="AA1" s="67" t="s">
        <v>153</v>
      </c>
      <c r="AB1" s="67" t="s">
        <v>528</v>
      </c>
      <c r="AC1" s="67" t="s">
        <v>76</v>
      </c>
      <c r="AD1" s="52"/>
      <c r="AE1" s="67" t="s">
        <v>115</v>
      </c>
      <c r="AF1" s="74"/>
      <c r="AG1" s="75" t="s">
        <v>317</v>
      </c>
      <c r="AI1" s="75" t="s">
        <v>330</v>
      </c>
      <c r="AK1" s="75" t="s">
        <v>340</v>
      </c>
      <c r="AM1" s="78"/>
      <c r="AN1" s="78"/>
      <c r="AP1" s="52" t="s">
        <v>410</v>
      </c>
    </row>
    <row r="2" spans="1:42" ht="13.5" customHeight="1" x14ac:dyDescent="0.15">
      <c r="A2" s="55" t="s">
        <v>156</v>
      </c>
      <c r="B2" s="58"/>
      <c r="C2" s="51" t="str">
        <f t="shared" ref="C2:C24" si="0">IF(B2="","",A2)</f>
        <v/>
      </c>
      <c r="D2" s="51" t="str">
        <f>IF(C2="","",IF(D1&lt;&gt;"",CONCATENATE(D1,"、",C2),C2))</f>
        <v/>
      </c>
      <c r="F2" s="62" t="s">
        <v>139</v>
      </c>
      <c r="G2" s="64" t="s">
        <v>657</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143</v>
      </c>
      <c r="Q2" s="64" t="s">
        <v>657</v>
      </c>
      <c r="R2" s="51" t="str">
        <f t="shared" ref="R2:R8" si="3">IF(Q2="","",P2)</f>
        <v>直接実施</v>
      </c>
      <c r="S2" s="51" t="str">
        <f>IF(R2="","",IF(S1&lt;&gt;"",CONCATENATE(S1,"、",R2),R2))</f>
        <v>直接実施</v>
      </c>
      <c r="T2" s="51"/>
      <c r="U2" s="68">
        <v>20</v>
      </c>
      <c r="W2" s="69" t="s">
        <v>194</v>
      </c>
      <c r="Y2" s="69" t="s">
        <v>134</v>
      </c>
      <c r="Z2" s="69" t="s">
        <v>134</v>
      </c>
      <c r="AA2" s="70" t="s">
        <v>364</v>
      </c>
      <c r="AB2" s="70" t="s">
        <v>597</v>
      </c>
      <c r="AC2" s="73" t="s">
        <v>235</v>
      </c>
      <c r="AD2" s="52"/>
      <c r="AE2" s="69" t="s">
        <v>168</v>
      </c>
      <c r="AF2" s="74"/>
      <c r="AG2" s="76" t="s">
        <v>22</v>
      </c>
      <c r="AI2" s="75" t="s">
        <v>439</v>
      </c>
      <c r="AK2" s="75" t="s">
        <v>341</v>
      </c>
      <c r="AM2" s="78"/>
      <c r="AN2" s="78"/>
      <c r="AP2" s="76" t="s">
        <v>22</v>
      </c>
    </row>
    <row r="3" spans="1:42" ht="13.5" customHeight="1" x14ac:dyDescent="0.15">
      <c r="A3" s="55" t="s">
        <v>157</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144</v>
      </c>
      <c r="Q3" s="64" t="s">
        <v>657</v>
      </c>
      <c r="R3" s="51" t="str">
        <f t="shared" si="3"/>
        <v>委託・請負</v>
      </c>
      <c r="S3" s="51" t="str">
        <f t="shared" ref="S3:S8" si="7">IF(R3="",S2,IF(S2&lt;&gt;"",CONCATENATE(S2,"、",R3),R3))</f>
        <v>直接実施、委託・請負</v>
      </c>
      <c r="T3" s="51"/>
      <c r="U3" s="69" t="s">
        <v>617</v>
      </c>
      <c r="W3" s="69" t="s">
        <v>249</v>
      </c>
      <c r="Y3" s="69" t="s">
        <v>136</v>
      </c>
      <c r="Z3" s="69" t="s">
        <v>530</v>
      </c>
      <c r="AA3" s="70" t="s">
        <v>505</v>
      </c>
      <c r="AB3" s="70" t="s">
        <v>582</v>
      </c>
      <c r="AC3" s="73" t="s">
        <v>224</v>
      </c>
      <c r="AD3" s="52"/>
      <c r="AE3" s="69" t="s">
        <v>280</v>
      </c>
      <c r="AF3" s="74"/>
      <c r="AG3" s="76" t="s">
        <v>367</v>
      </c>
      <c r="AI3" s="75" t="s">
        <v>133</v>
      </c>
      <c r="AK3" s="75" t="str">
        <f t="shared" ref="AK3:AK27" si="8">CHAR(CODE(AK2)+1)</f>
        <v>B</v>
      </c>
      <c r="AM3" s="78"/>
      <c r="AN3" s="78"/>
      <c r="AP3" s="76" t="s">
        <v>367</v>
      </c>
    </row>
    <row r="4" spans="1:42" ht="13.5" customHeight="1" x14ac:dyDescent="0.15">
      <c r="A4" s="55" t="s">
        <v>159</v>
      </c>
      <c r="B4" s="58"/>
      <c r="C4" s="51" t="str">
        <f t="shared" si="0"/>
        <v/>
      </c>
      <c r="D4" s="51" t="str">
        <f t="shared" si="4"/>
        <v/>
      </c>
      <c r="F4" s="63" t="s">
        <v>199</v>
      </c>
      <c r="G4" s="64"/>
      <c r="H4" s="51" t="str">
        <f t="shared" si="1"/>
        <v/>
      </c>
      <c r="I4" s="51" t="str">
        <f t="shared" si="5"/>
        <v>一般会計</v>
      </c>
      <c r="K4" s="55" t="s">
        <v>89</v>
      </c>
      <c r="L4" s="58"/>
      <c r="M4" s="51" t="str">
        <f t="shared" si="2"/>
        <v/>
      </c>
      <c r="N4" s="51" t="str">
        <f t="shared" si="6"/>
        <v/>
      </c>
      <c r="O4" s="51"/>
      <c r="P4" s="62" t="s">
        <v>146</v>
      </c>
      <c r="Q4" s="64"/>
      <c r="R4" s="51" t="str">
        <f t="shared" si="3"/>
        <v/>
      </c>
      <c r="S4" s="51" t="str">
        <f t="shared" si="7"/>
        <v>直接実施、委託・請負</v>
      </c>
      <c r="T4" s="51"/>
      <c r="U4" s="69" t="s">
        <v>160</v>
      </c>
      <c r="W4" s="69" t="s">
        <v>251</v>
      </c>
      <c r="Y4" s="69" t="s">
        <v>9</v>
      </c>
      <c r="Z4" s="69" t="s">
        <v>531</v>
      </c>
      <c r="AA4" s="70" t="s">
        <v>127</v>
      </c>
      <c r="AB4" s="70" t="s">
        <v>598</v>
      </c>
      <c r="AC4" s="70" t="s">
        <v>201</v>
      </c>
      <c r="AD4" s="52"/>
      <c r="AE4" s="69" t="s">
        <v>240</v>
      </c>
      <c r="AF4" s="74"/>
      <c r="AG4" s="76" t="s">
        <v>211</v>
      </c>
      <c r="AI4" s="75" t="s">
        <v>332</v>
      </c>
      <c r="AK4" s="75" t="str">
        <f t="shared" si="8"/>
        <v>C</v>
      </c>
      <c r="AM4" s="78"/>
      <c r="AN4" s="78"/>
      <c r="AP4" s="76" t="s">
        <v>211</v>
      </c>
    </row>
    <row r="5" spans="1:42" ht="13.5" customHeight="1" x14ac:dyDescent="0.15">
      <c r="A5" s="55" t="s">
        <v>162</v>
      </c>
      <c r="B5" s="58"/>
      <c r="C5" s="51" t="str">
        <f t="shared" si="0"/>
        <v/>
      </c>
      <c r="D5" s="51" t="str">
        <f t="shared" si="4"/>
        <v/>
      </c>
      <c r="F5" s="63" t="s">
        <v>67</v>
      </c>
      <c r="G5" s="64"/>
      <c r="H5" s="51" t="str">
        <f t="shared" si="1"/>
        <v/>
      </c>
      <c r="I5" s="51" t="str">
        <f t="shared" si="5"/>
        <v>一般会計</v>
      </c>
      <c r="K5" s="55" t="s">
        <v>186</v>
      </c>
      <c r="L5" s="58"/>
      <c r="M5" s="51" t="str">
        <f t="shared" si="2"/>
        <v/>
      </c>
      <c r="N5" s="51" t="str">
        <f t="shared" si="6"/>
        <v/>
      </c>
      <c r="O5" s="51"/>
      <c r="P5" s="62" t="s">
        <v>147</v>
      </c>
      <c r="Q5" s="64"/>
      <c r="R5" s="51" t="str">
        <f t="shared" si="3"/>
        <v/>
      </c>
      <c r="S5" s="51" t="str">
        <f t="shared" si="7"/>
        <v>直接実施、委託・請負</v>
      </c>
      <c r="T5" s="51"/>
      <c r="W5" s="69" t="s">
        <v>635</v>
      </c>
      <c r="Y5" s="69" t="s">
        <v>343</v>
      </c>
      <c r="Z5" s="69" t="s">
        <v>68</v>
      </c>
      <c r="AA5" s="70" t="s">
        <v>264</v>
      </c>
      <c r="AB5" s="70" t="s">
        <v>599</v>
      </c>
      <c r="AC5" s="70" t="s">
        <v>40</v>
      </c>
      <c r="AD5" s="72"/>
      <c r="AE5" s="69" t="s">
        <v>417</v>
      </c>
      <c r="AF5" s="74"/>
      <c r="AG5" s="76" t="s">
        <v>349</v>
      </c>
      <c r="AI5" s="75" t="s">
        <v>383</v>
      </c>
      <c r="AK5" s="75" t="str">
        <f t="shared" si="8"/>
        <v>D</v>
      </c>
      <c r="AP5" s="76" t="s">
        <v>349</v>
      </c>
    </row>
    <row r="6" spans="1:42" ht="13.5" customHeight="1" x14ac:dyDescent="0.15">
      <c r="A6" s="55" t="s">
        <v>163</v>
      </c>
      <c r="B6" s="58"/>
      <c r="C6" s="51" t="str">
        <f t="shared" si="0"/>
        <v/>
      </c>
      <c r="D6" s="51" t="str">
        <f t="shared" si="4"/>
        <v/>
      </c>
      <c r="F6" s="63" t="s">
        <v>200</v>
      </c>
      <c r="G6" s="64"/>
      <c r="H6" s="51" t="str">
        <f t="shared" si="1"/>
        <v/>
      </c>
      <c r="I6" s="51" t="str">
        <f t="shared" si="5"/>
        <v>一般会計</v>
      </c>
      <c r="K6" s="55" t="s">
        <v>189</v>
      </c>
      <c r="L6" s="58"/>
      <c r="M6" s="51" t="str">
        <f t="shared" si="2"/>
        <v/>
      </c>
      <c r="N6" s="51" t="str">
        <f t="shared" si="6"/>
        <v/>
      </c>
      <c r="O6" s="51"/>
      <c r="P6" s="62" t="s">
        <v>148</v>
      </c>
      <c r="Q6" s="64"/>
      <c r="R6" s="51" t="str">
        <f t="shared" si="3"/>
        <v/>
      </c>
      <c r="S6" s="51" t="str">
        <f t="shared" si="7"/>
        <v>直接実施、委託・請負</v>
      </c>
      <c r="T6" s="51"/>
      <c r="U6" s="69" t="s">
        <v>428</v>
      </c>
      <c r="W6" s="69" t="s">
        <v>252</v>
      </c>
      <c r="Y6" s="69" t="s">
        <v>443</v>
      </c>
      <c r="Z6" s="69" t="s">
        <v>442</v>
      </c>
      <c r="AA6" s="70" t="s">
        <v>311</v>
      </c>
      <c r="AB6" s="70" t="s">
        <v>600</v>
      </c>
      <c r="AC6" s="70" t="s">
        <v>236</v>
      </c>
      <c r="AD6" s="72"/>
      <c r="AE6" s="69" t="s">
        <v>425</v>
      </c>
      <c r="AF6" s="74"/>
      <c r="AG6" s="76" t="s">
        <v>423</v>
      </c>
      <c r="AI6" s="75" t="s">
        <v>441</v>
      </c>
      <c r="AK6" s="75" t="str">
        <f t="shared" si="8"/>
        <v>E</v>
      </c>
      <c r="AP6" s="76" t="s">
        <v>423</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
      </c>
      <c r="O7" s="51"/>
      <c r="P7" s="62" t="s">
        <v>149</v>
      </c>
      <c r="Q7" s="64"/>
      <c r="R7" s="51" t="str">
        <f t="shared" si="3"/>
        <v/>
      </c>
      <c r="S7" s="51" t="str">
        <f t="shared" si="7"/>
        <v>直接実施、委託・請負</v>
      </c>
      <c r="T7" s="51"/>
      <c r="U7" s="69"/>
      <c r="W7" s="69" t="s">
        <v>253</v>
      </c>
      <c r="Y7" s="69" t="s">
        <v>422</v>
      </c>
      <c r="Z7" s="69" t="s">
        <v>350</v>
      </c>
      <c r="AA7" s="70" t="s">
        <v>373</v>
      </c>
      <c r="AB7" s="70" t="s">
        <v>601</v>
      </c>
      <c r="AC7" s="72"/>
      <c r="AD7" s="72"/>
      <c r="AE7" s="69" t="s">
        <v>236</v>
      </c>
      <c r="AF7" s="74"/>
      <c r="AG7" s="76" t="s">
        <v>400</v>
      </c>
      <c r="AH7" s="79"/>
      <c r="AI7" s="76" t="s">
        <v>292</v>
      </c>
      <c r="AK7" s="75" t="str">
        <f t="shared" si="8"/>
        <v>F</v>
      </c>
      <c r="AP7" s="76" t="s">
        <v>400</v>
      </c>
    </row>
    <row r="8" spans="1:42" ht="13.5" customHeight="1" x14ac:dyDescent="0.15">
      <c r="A8" s="55" t="s">
        <v>73</v>
      </c>
      <c r="B8" s="58"/>
      <c r="C8" s="51" t="str">
        <f t="shared" si="0"/>
        <v/>
      </c>
      <c r="D8" s="51" t="str">
        <f t="shared" si="4"/>
        <v/>
      </c>
      <c r="F8" s="63" t="s">
        <v>202</v>
      </c>
      <c r="G8" s="64"/>
      <c r="H8" s="51" t="str">
        <f t="shared" si="1"/>
        <v/>
      </c>
      <c r="I8" s="51" t="str">
        <f t="shared" si="5"/>
        <v>一般会計</v>
      </c>
      <c r="K8" s="55" t="s">
        <v>191</v>
      </c>
      <c r="L8" s="58"/>
      <c r="M8" s="51" t="str">
        <f t="shared" si="2"/>
        <v/>
      </c>
      <c r="N8" s="51" t="str">
        <f t="shared" si="6"/>
        <v/>
      </c>
      <c r="O8" s="51"/>
      <c r="P8" s="62" t="s">
        <v>150</v>
      </c>
      <c r="Q8" s="64"/>
      <c r="R8" s="51" t="str">
        <f t="shared" si="3"/>
        <v/>
      </c>
      <c r="S8" s="51" t="str">
        <f t="shared" si="7"/>
        <v>直接実施、委託・請負</v>
      </c>
      <c r="T8" s="51"/>
      <c r="U8" s="69" t="s">
        <v>440</v>
      </c>
      <c r="W8" s="69" t="s">
        <v>255</v>
      </c>
      <c r="Y8" s="69" t="s">
        <v>444</v>
      </c>
      <c r="Z8" s="69" t="s">
        <v>532</v>
      </c>
      <c r="AA8" s="70" t="s">
        <v>457</v>
      </c>
      <c r="AB8" s="70" t="s">
        <v>37</v>
      </c>
      <c r="AC8" s="72"/>
      <c r="AD8" s="72"/>
      <c r="AE8" s="72"/>
      <c r="AF8" s="74"/>
      <c r="AG8" s="76" t="s">
        <v>258</v>
      </c>
      <c r="AI8" s="75" t="s">
        <v>378</v>
      </c>
      <c r="AK8" s="75" t="str">
        <f t="shared" si="8"/>
        <v>G</v>
      </c>
      <c r="AP8" s="76" t="s">
        <v>258</v>
      </c>
    </row>
    <row r="9" spans="1:42" ht="13.5" customHeight="1" x14ac:dyDescent="0.15">
      <c r="A9" s="55" t="s">
        <v>164</v>
      </c>
      <c r="B9" s="58"/>
      <c r="C9" s="51" t="str">
        <f t="shared" si="0"/>
        <v/>
      </c>
      <c r="D9" s="51" t="str">
        <f t="shared" si="4"/>
        <v/>
      </c>
      <c r="F9" s="63" t="s">
        <v>370</v>
      </c>
      <c r="G9" s="64"/>
      <c r="H9" s="51" t="str">
        <f t="shared" si="1"/>
        <v/>
      </c>
      <c r="I9" s="51" t="str">
        <f t="shared" si="5"/>
        <v>一般会計</v>
      </c>
      <c r="K9" s="55" t="s">
        <v>193</v>
      </c>
      <c r="L9" s="58"/>
      <c r="M9" s="51" t="str">
        <f t="shared" si="2"/>
        <v/>
      </c>
      <c r="N9" s="51" t="str">
        <f t="shared" si="6"/>
        <v/>
      </c>
      <c r="O9" s="51"/>
      <c r="P9" s="51"/>
      <c r="Q9" s="65"/>
      <c r="T9" s="51"/>
      <c r="U9" s="69" t="s">
        <v>184</v>
      </c>
      <c r="W9" s="69" t="s">
        <v>257</v>
      </c>
      <c r="Y9" s="69" t="s">
        <v>361</v>
      </c>
      <c r="Z9" s="69" t="s">
        <v>294</v>
      </c>
      <c r="AA9" s="70" t="s">
        <v>359</v>
      </c>
      <c r="AB9" s="70" t="s">
        <v>357</v>
      </c>
      <c r="AC9" s="72"/>
      <c r="AD9" s="72"/>
      <c r="AE9" s="72"/>
      <c r="AF9" s="74"/>
      <c r="AG9" s="76" t="s">
        <v>424</v>
      </c>
      <c r="AI9" s="77"/>
      <c r="AK9" s="75" t="str">
        <f t="shared" si="8"/>
        <v>H</v>
      </c>
      <c r="AP9" s="76" t="s">
        <v>424</v>
      </c>
    </row>
    <row r="10" spans="1:42" ht="13.5" customHeight="1" x14ac:dyDescent="0.15">
      <c r="A10" s="55" t="s">
        <v>394</v>
      </c>
      <c r="B10" s="58"/>
      <c r="C10" s="51" t="str">
        <f t="shared" si="0"/>
        <v/>
      </c>
      <c r="D10" s="51" t="str">
        <f t="shared" si="4"/>
        <v/>
      </c>
      <c r="F10" s="63" t="s">
        <v>203</v>
      </c>
      <c r="G10" s="64"/>
      <c r="H10" s="51" t="str">
        <f t="shared" si="1"/>
        <v/>
      </c>
      <c r="I10" s="51" t="str">
        <f t="shared" si="5"/>
        <v>一般会計</v>
      </c>
      <c r="K10" s="55" t="s">
        <v>398</v>
      </c>
      <c r="L10" s="58"/>
      <c r="M10" s="51" t="str">
        <f t="shared" si="2"/>
        <v/>
      </c>
      <c r="N10" s="51" t="str">
        <f t="shared" si="6"/>
        <v/>
      </c>
      <c r="O10" s="51"/>
      <c r="P10" s="51" t="str">
        <f>S8</f>
        <v>直接実施、委託・請負</v>
      </c>
      <c r="Q10" s="65"/>
      <c r="T10" s="51"/>
      <c r="W10" s="69" t="s">
        <v>259</v>
      </c>
      <c r="Y10" s="69" t="s">
        <v>446</v>
      </c>
      <c r="Z10" s="69" t="s">
        <v>228</v>
      </c>
      <c r="AA10" s="70" t="s">
        <v>506</v>
      </c>
      <c r="AB10" s="70" t="s">
        <v>103</v>
      </c>
      <c r="AC10" s="72"/>
      <c r="AD10" s="72"/>
      <c r="AE10" s="72"/>
      <c r="AF10" s="74"/>
      <c r="AG10" s="76" t="s">
        <v>414</v>
      </c>
      <c r="AK10" s="75" t="str">
        <f t="shared" si="8"/>
        <v>I</v>
      </c>
      <c r="AP10" s="75" t="s">
        <v>150</v>
      </c>
    </row>
    <row r="11" spans="1:42" ht="13.5" customHeight="1" x14ac:dyDescent="0.15">
      <c r="A11" s="55" t="s">
        <v>165</v>
      </c>
      <c r="B11" s="58"/>
      <c r="C11" s="51" t="str">
        <f t="shared" si="0"/>
        <v/>
      </c>
      <c r="D11" s="51" t="str">
        <f t="shared" si="4"/>
        <v/>
      </c>
      <c r="F11" s="63" t="s">
        <v>204</v>
      </c>
      <c r="G11" s="64"/>
      <c r="H11" s="51" t="str">
        <f t="shared" si="1"/>
        <v/>
      </c>
      <c r="I11" s="51" t="str">
        <f t="shared" si="5"/>
        <v>一般会計</v>
      </c>
      <c r="K11" s="55" t="s">
        <v>195</v>
      </c>
      <c r="L11" s="58" t="s">
        <v>657</v>
      </c>
      <c r="M11" s="51" t="str">
        <f t="shared" si="2"/>
        <v>その他の事項経費</v>
      </c>
      <c r="N11" s="51" t="str">
        <f t="shared" si="6"/>
        <v>その他の事項経費</v>
      </c>
      <c r="O11" s="51"/>
      <c r="P11" s="51"/>
      <c r="Q11" s="65"/>
      <c r="T11" s="51"/>
      <c r="W11" s="69" t="s">
        <v>262</v>
      </c>
      <c r="Y11" s="69" t="s">
        <v>129</v>
      </c>
      <c r="Z11" s="69" t="s">
        <v>533</v>
      </c>
      <c r="AA11" s="70" t="s">
        <v>507</v>
      </c>
      <c r="AB11" s="70" t="s">
        <v>602</v>
      </c>
      <c r="AC11" s="72"/>
      <c r="AD11" s="72"/>
      <c r="AE11" s="72"/>
      <c r="AF11" s="74"/>
      <c r="AG11" s="75" t="s">
        <v>415</v>
      </c>
      <c r="AK11" s="75" t="str">
        <f t="shared" si="8"/>
        <v>J</v>
      </c>
    </row>
    <row r="12" spans="1:42" ht="13.5" customHeight="1" x14ac:dyDescent="0.15">
      <c r="A12" s="55" t="s">
        <v>169</v>
      </c>
      <c r="B12" s="58"/>
      <c r="C12" s="51" t="str">
        <f t="shared" si="0"/>
        <v/>
      </c>
      <c r="D12" s="51" t="str">
        <f t="shared" si="4"/>
        <v/>
      </c>
      <c r="F12" s="63" t="s">
        <v>75</v>
      </c>
      <c r="G12" s="64"/>
      <c r="H12" s="51" t="str">
        <f t="shared" si="1"/>
        <v/>
      </c>
      <c r="I12" s="51" t="str">
        <f t="shared" si="5"/>
        <v>一般会計</v>
      </c>
      <c r="K12" s="51"/>
      <c r="L12" s="51"/>
      <c r="O12" s="51"/>
      <c r="P12" s="51"/>
      <c r="Q12" s="65"/>
      <c r="T12" s="51"/>
      <c r="U12" s="67" t="s">
        <v>618</v>
      </c>
      <c r="W12" s="69" t="s">
        <v>152</v>
      </c>
      <c r="Y12" s="69" t="s">
        <v>449</v>
      </c>
      <c r="Z12" s="69" t="s">
        <v>534</v>
      </c>
      <c r="AA12" s="70" t="s">
        <v>386</v>
      </c>
      <c r="AB12" s="70" t="s">
        <v>496</v>
      </c>
      <c r="AC12" s="72"/>
      <c r="AD12" s="72"/>
      <c r="AE12" s="72"/>
      <c r="AF12" s="74"/>
      <c r="AG12" s="75" t="s">
        <v>352</v>
      </c>
      <c r="AK12" s="75" t="str">
        <f t="shared" si="8"/>
        <v>K</v>
      </c>
    </row>
    <row r="13" spans="1:42" ht="13.5" customHeight="1" x14ac:dyDescent="0.15">
      <c r="A13" s="55" t="s">
        <v>173</v>
      </c>
      <c r="B13" s="58"/>
      <c r="C13" s="51" t="str">
        <f t="shared" si="0"/>
        <v/>
      </c>
      <c r="D13" s="51" t="str">
        <f t="shared" si="4"/>
        <v/>
      </c>
      <c r="F13" s="63" t="s">
        <v>207</v>
      </c>
      <c r="G13" s="64"/>
      <c r="H13" s="51" t="str">
        <f t="shared" si="1"/>
        <v/>
      </c>
      <c r="I13" s="51" t="str">
        <f t="shared" si="5"/>
        <v>一般会計</v>
      </c>
      <c r="K13" s="51" t="str">
        <f>N11</f>
        <v>その他の事項経費</v>
      </c>
      <c r="L13" s="51"/>
      <c r="O13" s="51"/>
      <c r="P13" s="51"/>
      <c r="Q13" s="65"/>
      <c r="T13" s="51"/>
      <c r="U13" s="69" t="s">
        <v>194</v>
      </c>
      <c r="W13" s="69" t="s">
        <v>263</v>
      </c>
      <c r="Y13" s="69" t="s">
        <v>450</v>
      </c>
      <c r="Z13" s="69" t="s">
        <v>535</v>
      </c>
      <c r="AA13" s="70" t="s">
        <v>464</v>
      </c>
      <c r="AB13" s="70" t="s">
        <v>64</v>
      </c>
      <c r="AC13" s="72"/>
      <c r="AD13" s="72"/>
      <c r="AE13" s="72"/>
      <c r="AF13" s="74"/>
      <c r="AG13" s="75" t="s">
        <v>150</v>
      </c>
      <c r="AK13" s="75" t="str">
        <f t="shared" si="8"/>
        <v>L</v>
      </c>
    </row>
    <row r="14" spans="1:42" ht="13.5" customHeight="1" x14ac:dyDescent="0.15">
      <c r="A14" s="55" t="s">
        <v>7</v>
      </c>
      <c r="B14" s="58"/>
      <c r="C14" s="51" t="str">
        <f t="shared" si="0"/>
        <v/>
      </c>
      <c r="D14" s="51" t="str">
        <f t="shared" si="4"/>
        <v/>
      </c>
      <c r="F14" s="63" t="s">
        <v>209</v>
      </c>
      <c r="G14" s="64"/>
      <c r="H14" s="51" t="str">
        <f t="shared" si="1"/>
        <v/>
      </c>
      <c r="I14" s="51" t="str">
        <f t="shared" si="5"/>
        <v>一般会計</v>
      </c>
      <c r="K14" s="51"/>
      <c r="L14" s="51"/>
      <c r="O14" s="51"/>
      <c r="P14" s="51"/>
      <c r="Q14" s="65"/>
      <c r="T14" s="51"/>
      <c r="U14" s="69" t="s">
        <v>572</v>
      </c>
      <c r="W14" s="69" t="s">
        <v>266</v>
      </c>
      <c r="Y14" s="69" t="s">
        <v>451</v>
      </c>
      <c r="Z14" s="69" t="s">
        <v>536</v>
      </c>
      <c r="AA14" s="70" t="s">
        <v>502</v>
      </c>
      <c r="AB14" s="70" t="s">
        <v>603</v>
      </c>
      <c r="AC14" s="72"/>
      <c r="AD14" s="72"/>
      <c r="AE14" s="72"/>
      <c r="AF14" s="74"/>
      <c r="AG14" s="77"/>
      <c r="AK14" s="75" t="str">
        <f t="shared" si="8"/>
        <v>M</v>
      </c>
    </row>
    <row r="15" spans="1:42" ht="13.5" customHeight="1" x14ac:dyDescent="0.15">
      <c r="A15" s="55" t="s">
        <v>174</v>
      </c>
      <c r="B15" s="58"/>
      <c r="C15" s="51" t="str">
        <f t="shared" si="0"/>
        <v/>
      </c>
      <c r="D15" s="51" t="str">
        <f t="shared" si="4"/>
        <v/>
      </c>
      <c r="F15" s="63" t="s">
        <v>210</v>
      </c>
      <c r="G15" s="64"/>
      <c r="H15" s="51" t="str">
        <f t="shared" si="1"/>
        <v/>
      </c>
      <c r="I15" s="51" t="str">
        <f t="shared" si="5"/>
        <v>一般会計</v>
      </c>
      <c r="K15" s="51"/>
      <c r="L15" s="51"/>
      <c r="O15" s="51"/>
      <c r="P15" s="51"/>
      <c r="Q15" s="65"/>
      <c r="T15" s="51"/>
      <c r="U15" s="69" t="s">
        <v>299</v>
      </c>
      <c r="W15" s="69" t="s">
        <v>268</v>
      </c>
      <c r="Y15" s="69" t="s">
        <v>213</v>
      </c>
      <c r="Z15" s="69" t="s">
        <v>537</v>
      </c>
      <c r="AA15" s="70" t="s">
        <v>508</v>
      </c>
      <c r="AB15" s="70" t="s">
        <v>604</v>
      </c>
      <c r="AC15" s="72"/>
      <c r="AD15" s="72"/>
      <c r="AE15" s="72"/>
      <c r="AF15" s="74"/>
      <c r="AG15" s="78"/>
      <c r="AK15" s="75" t="str">
        <f t="shared" si="8"/>
        <v>N</v>
      </c>
    </row>
    <row r="16" spans="1:42" ht="13.5" customHeight="1" x14ac:dyDescent="0.15">
      <c r="A16" s="55" t="s">
        <v>176</v>
      </c>
      <c r="B16" s="58"/>
      <c r="C16" s="51" t="str">
        <f t="shared" si="0"/>
        <v/>
      </c>
      <c r="D16" s="51" t="str">
        <f t="shared" si="4"/>
        <v/>
      </c>
      <c r="F16" s="63" t="s">
        <v>214</v>
      </c>
      <c r="G16" s="64"/>
      <c r="H16" s="51" t="str">
        <f t="shared" si="1"/>
        <v/>
      </c>
      <c r="I16" s="51" t="str">
        <f t="shared" si="5"/>
        <v>一般会計</v>
      </c>
      <c r="K16" s="51"/>
      <c r="L16" s="51"/>
      <c r="O16" s="51"/>
      <c r="P16" s="51"/>
      <c r="Q16" s="65"/>
      <c r="T16" s="51"/>
      <c r="U16" s="69" t="s">
        <v>620</v>
      </c>
      <c r="W16" s="69" t="s">
        <v>269</v>
      </c>
      <c r="Y16" s="69" t="s">
        <v>109</v>
      </c>
      <c r="Z16" s="69" t="s">
        <v>538</v>
      </c>
      <c r="AA16" s="70" t="s">
        <v>509</v>
      </c>
      <c r="AB16" s="70" t="s">
        <v>606</v>
      </c>
      <c r="AC16" s="72"/>
      <c r="AD16" s="72"/>
      <c r="AE16" s="72"/>
      <c r="AF16" s="74"/>
      <c r="AG16" s="78"/>
      <c r="AK16" s="75" t="str">
        <f t="shared" si="8"/>
        <v>O</v>
      </c>
    </row>
    <row r="17" spans="1:37" ht="13.5" customHeight="1" x14ac:dyDescent="0.15">
      <c r="A17" s="55" t="s">
        <v>2</v>
      </c>
      <c r="B17" s="58"/>
      <c r="C17" s="51" t="str">
        <f t="shared" si="0"/>
        <v/>
      </c>
      <c r="D17" s="51" t="str">
        <f t="shared" si="4"/>
        <v/>
      </c>
      <c r="F17" s="63" t="s">
        <v>216</v>
      </c>
      <c r="G17" s="64"/>
      <c r="H17" s="51" t="str">
        <f t="shared" si="1"/>
        <v/>
      </c>
      <c r="I17" s="51" t="str">
        <f t="shared" si="5"/>
        <v>一般会計</v>
      </c>
      <c r="K17" s="51"/>
      <c r="L17" s="51"/>
      <c r="O17" s="51"/>
      <c r="P17" s="51"/>
      <c r="Q17" s="65"/>
      <c r="T17" s="51"/>
      <c r="U17" s="69" t="s">
        <v>621</v>
      </c>
      <c r="W17" s="69" t="s">
        <v>271</v>
      </c>
      <c r="Y17" s="69" t="s">
        <v>452</v>
      </c>
      <c r="Z17" s="69" t="s">
        <v>539</v>
      </c>
      <c r="AA17" s="70" t="s">
        <v>290</v>
      </c>
      <c r="AB17" s="70" t="s">
        <v>356</v>
      </c>
      <c r="AC17" s="72"/>
      <c r="AD17" s="72"/>
      <c r="AE17" s="72"/>
      <c r="AF17" s="74"/>
      <c r="AG17" s="78"/>
      <c r="AK17" s="75" t="str">
        <f t="shared" si="8"/>
        <v>P</v>
      </c>
    </row>
    <row r="18" spans="1:37" ht="13.5" customHeight="1" x14ac:dyDescent="0.15">
      <c r="A18" s="55" t="s">
        <v>177</v>
      </c>
      <c r="B18" s="58"/>
      <c r="C18" s="51" t="str">
        <f t="shared" si="0"/>
        <v/>
      </c>
      <c r="D18" s="51" t="str">
        <f t="shared" si="4"/>
        <v/>
      </c>
      <c r="F18" s="63" t="s">
        <v>218</v>
      </c>
      <c r="G18" s="64"/>
      <c r="H18" s="51" t="str">
        <f t="shared" si="1"/>
        <v/>
      </c>
      <c r="I18" s="51" t="str">
        <f t="shared" si="5"/>
        <v>一般会計</v>
      </c>
      <c r="K18" s="51"/>
      <c r="L18" s="51"/>
      <c r="O18" s="51"/>
      <c r="P18" s="51"/>
      <c r="Q18" s="65"/>
      <c r="T18" s="51"/>
      <c r="U18" s="69" t="s">
        <v>365</v>
      </c>
      <c r="W18" s="69" t="s">
        <v>33</v>
      </c>
      <c r="Y18" s="69" t="s">
        <v>433</v>
      </c>
      <c r="Z18" s="69" t="s">
        <v>540</v>
      </c>
      <c r="AA18" s="70" t="s">
        <v>215</v>
      </c>
      <c r="AB18" s="70" t="s">
        <v>420</v>
      </c>
      <c r="AC18" s="72"/>
      <c r="AD18" s="72"/>
      <c r="AE18" s="72"/>
      <c r="AF18" s="74"/>
      <c r="AK18" s="75" t="str">
        <f t="shared" si="8"/>
        <v>Q</v>
      </c>
    </row>
    <row r="19" spans="1:37" ht="13.5" customHeight="1" x14ac:dyDescent="0.15">
      <c r="A19" s="55" t="s">
        <v>158</v>
      </c>
      <c r="B19" s="58"/>
      <c r="C19" s="51" t="str">
        <f t="shared" si="0"/>
        <v/>
      </c>
      <c r="D19" s="51" t="str">
        <f t="shared" si="4"/>
        <v/>
      </c>
      <c r="F19" s="63" t="s">
        <v>222</v>
      </c>
      <c r="G19" s="64"/>
      <c r="H19" s="51" t="str">
        <f t="shared" si="1"/>
        <v/>
      </c>
      <c r="I19" s="51" t="str">
        <f t="shared" si="5"/>
        <v>一般会計</v>
      </c>
      <c r="K19" s="51"/>
      <c r="L19" s="51"/>
      <c r="O19" s="51"/>
      <c r="P19" s="51"/>
      <c r="Q19" s="65"/>
      <c r="T19" s="51"/>
      <c r="U19" s="69" t="s">
        <v>622</v>
      </c>
      <c r="W19" s="69" t="s">
        <v>272</v>
      </c>
      <c r="Y19" s="69" t="s">
        <v>329</v>
      </c>
      <c r="Z19" s="69" t="s">
        <v>541</v>
      </c>
      <c r="AA19" s="70" t="s">
        <v>511</v>
      </c>
      <c r="AB19" s="70" t="s">
        <v>607</v>
      </c>
      <c r="AC19" s="72"/>
      <c r="AD19" s="72"/>
      <c r="AE19" s="72"/>
      <c r="AF19" s="74"/>
      <c r="AK19" s="75" t="str">
        <f t="shared" si="8"/>
        <v>R</v>
      </c>
    </row>
    <row r="20" spans="1:37" ht="13.5" customHeight="1" x14ac:dyDescent="0.15">
      <c r="A20" s="55" t="s">
        <v>303</v>
      </c>
      <c r="B20" s="58"/>
      <c r="C20" s="51" t="str">
        <f t="shared" si="0"/>
        <v/>
      </c>
      <c r="D20" s="51" t="str">
        <f t="shared" si="4"/>
        <v/>
      </c>
      <c r="F20" s="63" t="s">
        <v>23</v>
      </c>
      <c r="G20" s="64"/>
      <c r="H20" s="51" t="str">
        <f t="shared" si="1"/>
        <v/>
      </c>
      <c r="I20" s="51" t="str">
        <f t="shared" si="5"/>
        <v>一般会計</v>
      </c>
      <c r="K20" s="51"/>
      <c r="L20" s="51"/>
      <c r="O20" s="51"/>
      <c r="P20" s="51"/>
      <c r="Q20" s="65"/>
      <c r="T20" s="51"/>
      <c r="U20" s="69" t="s">
        <v>623</v>
      </c>
      <c r="W20" s="69" t="s">
        <v>274</v>
      </c>
      <c r="Y20" s="69" t="s">
        <v>273</v>
      </c>
      <c r="Z20" s="69" t="s">
        <v>542</v>
      </c>
      <c r="AA20" s="70" t="s">
        <v>512</v>
      </c>
      <c r="AB20" s="70" t="s">
        <v>609</v>
      </c>
      <c r="AC20" s="72"/>
      <c r="AD20" s="72"/>
      <c r="AE20" s="72"/>
      <c r="AF20" s="74"/>
      <c r="AK20" s="75" t="str">
        <f t="shared" si="8"/>
        <v>S</v>
      </c>
    </row>
    <row r="21" spans="1:37" ht="13.5" customHeight="1" x14ac:dyDescent="0.15">
      <c r="A21" s="55" t="s">
        <v>376</v>
      </c>
      <c r="B21" s="58"/>
      <c r="C21" s="51" t="str">
        <f t="shared" si="0"/>
        <v/>
      </c>
      <c r="D21" s="51" t="str">
        <f t="shared" si="4"/>
        <v/>
      </c>
      <c r="F21" s="63" t="s">
        <v>223</v>
      </c>
      <c r="G21" s="64"/>
      <c r="H21" s="51" t="str">
        <f t="shared" si="1"/>
        <v/>
      </c>
      <c r="I21" s="51" t="str">
        <f t="shared" si="5"/>
        <v>一般会計</v>
      </c>
      <c r="K21" s="51"/>
      <c r="L21" s="51"/>
      <c r="O21" s="51"/>
      <c r="P21" s="51"/>
      <c r="Q21" s="65"/>
      <c r="T21" s="51"/>
      <c r="U21" s="69" t="s">
        <v>624</v>
      </c>
      <c r="W21" s="69" t="s">
        <v>100</v>
      </c>
      <c r="Y21" s="69" t="s">
        <v>322</v>
      </c>
      <c r="Z21" s="69" t="s">
        <v>358</v>
      </c>
      <c r="AA21" s="70" t="s">
        <v>513</v>
      </c>
      <c r="AB21" s="70" t="s">
        <v>611</v>
      </c>
      <c r="AC21" s="72"/>
      <c r="AD21" s="72"/>
      <c r="AE21" s="72"/>
      <c r="AF21" s="74"/>
      <c r="AK21" s="75" t="str">
        <f t="shared" si="8"/>
        <v>T</v>
      </c>
    </row>
    <row r="22" spans="1:37" ht="13.5" customHeight="1" x14ac:dyDescent="0.15">
      <c r="A22" s="55" t="s">
        <v>377</v>
      </c>
      <c r="B22" s="58"/>
      <c r="C22" s="51" t="str">
        <f t="shared" si="0"/>
        <v/>
      </c>
      <c r="D22" s="51" t="str">
        <f t="shared" si="4"/>
        <v/>
      </c>
      <c r="F22" s="63" t="s">
        <v>140</v>
      </c>
      <c r="G22" s="64"/>
      <c r="H22" s="51" t="str">
        <f t="shared" si="1"/>
        <v/>
      </c>
      <c r="I22" s="51" t="str">
        <f t="shared" si="5"/>
        <v>一般会計</v>
      </c>
      <c r="K22" s="51"/>
      <c r="L22" s="51"/>
      <c r="O22" s="51"/>
      <c r="P22" s="51"/>
      <c r="Q22" s="65"/>
      <c r="T22" s="51"/>
      <c r="U22" s="69" t="s">
        <v>625</v>
      </c>
      <c r="W22" s="69" t="s">
        <v>276</v>
      </c>
      <c r="Y22" s="69" t="s">
        <v>453</v>
      </c>
      <c r="Z22" s="69" t="s">
        <v>543</v>
      </c>
      <c r="AA22" s="70" t="s">
        <v>93</v>
      </c>
      <c r="AB22" s="70" t="s">
        <v>385</v>
      </c>
      <c r="AC22" s="72"/>
      <c r="AD22" s="72"/>
      <c r="AE22" s="72"/>
      <c r="AF22" s="74"/>
      <c r="AK22" s="75" t="str">
        <f t="shared" si="8"/>
        <v>U</v>
      </c>
    </row>
    <row r="23" spans="1:37" ht="13.5" customHeight="1" x14ac:dyDescent="0.15">
      <c r="A23" s="55" t="s">
        <v>379</v>
      </c>
      <c r="B23" s="58"/>
      <c r="C23" s="51" t="str">
        <f t="shared" si="0"/>
        <v/>
      </c>
      <c r="D23" s="51" t="str">
        <f t="shared" si="4"/>
        <v/>
      </c>
      <c r="F23" s="63" t="s">
        <v>145</v>
      </c>
      <c r="G23" s="64"/>
      <c r="H23" s="51" t="str">
        <f t="shared" si="1"/>
        <v/>
      </c>
      <c r="I23" s="51" t="str">
        <f t="shared" si="5"/>
        <v>一般会計</v>
      </c>
      <c r="K23" s="51"/>
      <c r="L23" s="51"/>
      <c r="O23" s="51"/>
      <c r="P23" s="51"/>
      <c r="Q23" s="65"/>
      <c r="T23" s="51"/>
      <c r="U23" s="69" t="s">
        <v>583</v>
      </c>
      <c r="W23" s="69" t="s">
        <v>636</v>
      </c>
      <c r="Y23" s="69" t="s">
        <v>454</v>
      </c>
      <c r="Z23" s="69" t="s">
        <v>544</v>
      </c>
      <c r="AA23" s="70" t="s">
        <v>515</v>
      </c>
      <c r="AB23" s="70" t="s">
        <v>90</v>
      </c>
      <c r="AC23" s="72"/>
      <c r="AD23" s="72"/>
      <c r="AE23" s="72"/>
      <c r="AF23" s="74"/>
      <c r="AK23" s="75" t="str">
        <f t="shared" si="8"/>
        <v>V</v>
      </c>
    </row>
    <row r="24" spans="1:37" ht="13.5" customHeight="1" x14ac:dyDescent="0.15">
      <c r="A24" s="55" t="s">
        <v>438</v>
      </c>
      <c r="B24" s="58"/>
      <c r="C24" s="51" t="str">
        <f t="shared" si="0"/>
        <v/>
      </c>
      <c r="D24" s="51" t="str">
        <f t="shared" si="4"/>
        <v/>
      </c>
      <c r="F24" s="63" t="s">
        <v>396</v>
      </c>
      <c r="G24" s="64"/>
      <c r="H24" s="51" t="str">
        <f t="shared" si="1"/>
        <v/>
      </c>
      <c r="I24" s="51" t="str">
        <f t="shared" si="5"/>
        <v>一般会計</v>
      </c>
      <c r="K24" s="51"/>
      <c r="L24" s="51"/>
      <c r="O24" s="51"/>
      <c r="P24" s="51"/>
      <c r="Q24" s="65"/>
      <c r="T24" s="51"/>
      <c r="U24" s="69" t="s">
        <v>626</v>
      </c>
      <c r="Y24" s="69" t="s">
        <v>455</v>
      </c>
      <c r="Z24" s="69" t="s">
        <v>339</v>
      </c>
      <c r="AA24" s="70" t="s">
        <v>517</v>
      </c>
      <c r="AB24" s="70" t="s">
        <v>612</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628</v>
      </c>
      <c r="Y25" s="69" t="s">
        <v>456</v>
      </c>
      <c r="Z25" s="69" t="s">
        <v>546</v>
      </c>
      <c r="AA25" s="70" t="s">
        <v>518</v>
      </c>
      <c r="AB25" s="70" t="s">
        <v>613</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629</v>
      </c>
      <c r="Y26" s="69" t="s">
        <v>458</v>
      </c>
      <c r="Z26" s="69" t="s">
        <v>74</v>
      </c>
      <c r="AA26" s="70" t="s">
        <v>519</v>
      </c>
      <c r="AB26" s="70" t="s">
        <v>575</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206</v>
      </c>
      <c r="Y27" s="69" t="s">
        <v>459</v>
      </c>
      <c r="Z27" s="69" t="s">
        <v>12</v>
      </c>
      <c r="AA27" s="70" t="s">
        <v>281</v>
      </c>
      <c r="AB27" s="70" t="s">
        <v>614</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630</v>
      </c>
      <c r="Y28" s="69" t="s">
        <v>447</v>
      </c>
      <c r="Z28" s="69" t="s">
        <v>547</v>
      </c>
      <c r="AA28" s="70" t="s">
        <v>520</v>
      </c>
      <c r="AB28" s="70" t="s">
        <v>15</v>
      </c>
      <c r="AC28" s="72"/>
      <c r="AD28" s="72"/>
      <c r="AE28" s="72"/>
      <c r="AF28" s="74"/>
      <c r="AK28" s="75" t="s">
        <v>297</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631</v>
      </c>
      <c r="Y29" s="69" t="s">
        <v>323</v>
      </c>
      <c r="Z29" s="69" t="s">
        <v>548</v>
      </c>
      <c r="AA29" s="70" t="s">
        <v>521</v>
      </c>
      <c r="AB29" s="70" t="s">
        <v>419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632</v>
      </c>
      <c r="Y30" s="69" t="s">
        <v>389</v>
      </c>
      <c r="Z30" s="69" t="s">
        <v>125</v>
      </c>
      <c r="AA30" s="70" t="s">
        <v>522</v>
      </c>
      <c r="AB30" s="70" t="s">
        <v>615</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62</v>
      </c>
      <c r="Z31" s="69" t="s">
        <v>549</v>
      </c>
      <c r="AA31" s="70" t="s">
        <v>477</v>
      </c>
      <c r="AB31" s="70" t="s">
        <v>556</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34</v>
      </c>
      <c r="Y32" s="69" t="s">
        <v>293</v>
      </c>
      <c r="Z32" s="69" t="s">
        <v>552</v>
      </c>
      <c r="AA32" s="70" t="s">
        <v>29</v>
      </c>
      <c r="AB32" s="70" t="s">
        <v>29</v>
      </c>
      <c r="AC32" s="72"/>
      <c r="AD32" s="72"/>
      <c r="AE32" s="72"/>
      <c r="AF32" s="74"/>
      <c r="AK32" s="75" t="str">
        <f t="shared" si="9"/>
        <v>e</v>
      </c>
    </row>
    <row r="33" spans="1:37" ht="13.5" customHeight="1" x14ac:dyDescent="0.15">
      <c r="A33" s="51"/>
      <c r="B33" s="51"/>
      <c r="F33" s="63" t="s">
        <v>355</v>
      </c>
      <c r="G33" s="64"/>
      <c r="H33" s="51" t="str">
        <f t="shared" si="1"/>
        <v/>
      </c>
      <c r="I33" s="51" t="str">
        <f t="shared" si="5"/>
        <v>一般会計</v>
      </c>
      <c r="K33" s="51"/>
      <c r="L33" s="51"/>
      <c r="O33" s="51"/>
      <c r="P33" s="51"/>
      <c r="Q33" s="65"/>
      <c r="T33" s="51"/>
      <c r="U33" s="69" t="s">
        <v>610</v>
      </c>
      <c r="Y33" s="69" t="s">
        <v>460</v>
      </c>
      <c r="Z33" s="69" t="s">
        <v>545</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633</v>
      </c>
      <c r="Y34" s="69" t="s">
        <v>353</v>
      </c>
      <c r="Z34" s="69" t="s">
        <v>181</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461</v>
      </c>
      <c r="Z35" s="69" t="s">
        <v>553</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634</v>
      </c>
      <c r="Y36" s="69" t="s">
        <v>462</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465</v>
      </c>
      <c r="Z37" s="69" t="s">
        <v>554</v>
      </c>
      <c r="AF37" s="74"/>
      <c r="AK37" s="75" t="str">
        <f t="shared" si="9"/>
        <v>j</v>
      </c>
    </row>
    <row r="38" spans="1:37" x14ac:dyDescent="0.15">
      <c r="A38" s="51"/>
      <c r="B38" s="51"/>
      <c r="F38" s="51"/>
      <c r="G38" s="65"/>
      <c r="K38" s="51"/>
      <c r="L38" s="51"/>
      <c r="O38" s="51"/>
      <c r="P38" s="51"/>
      <c r="Q38" s="65"/>
      <c r="T38" s="51"/>
      <c r="U38" s="69" t="s">
        <v>381</v>
      </c>
      <c r="Y38" s="69" t="s">
        <v>448</v>
      </c>
      <c r="Z38" s="69" t="s">
        <v>555</v>
      </c>
      <c r="AF38" s="74"/>
      <c r="AK38" s="75" t="str">
        <f t="shared" si="9"/>
        <v>k</v>
      </c>
    </row>
    <row r="39" spans="1:37" x14ac:dyDescent="0.15">
      <c r="A39" s="51"/>
      <c r="B39" s="51"/>
      <c r="F39" s="51" t="str">
        <f>I37</f>
        <v>一般会計</v>
      </c>
      <c r="G39" s="65"/>
      <c r="K39" s="51"/>
      <c r="L39" s="51"/>
      <c r="O39" s="51"/>
      <c r="P39" s="51"/>
      <c r="Q39" s="65"/>
      <c r="T39" s="51"/>
      <c r="U39" s="69" t="s">
        <v>435</v>
      </c>
      <c r="Y39" s="69" t="s">
        <v>466</v>
      </c>
      <c r="Z39" s="69" t="s">
        <v>432</v>
      </c>
      <c r="AF39" s="74"/>
      <c r="AK39" s="75" t="str">
        <f t="shared" si="9"/>
        <v>l</v>
      </c>
    </row>
    <row r="40" spans="1:37" x14ac:dyDescent="0.15">
      <c r="A40" s="51"/>
      <c r="B40" s="51"/>
      <c r="F40" s="51"/>
      <c r="G40" s="65"/>
      <c r="K40" s="51"/>
      <c r="L40" s="51"/>
      <c r="O40" s="51"/>
      <c r="P40" s="51"/>
      <c r="Q40" s="65"/>
      <c r="T40" s="51"/>
      <c r="Y40" s="69" t="s">
        <v>468</v>
      </c>
      <c r="Z40" s="69" t="s">
        <v>557</v>
      </c>
      <c r="AF40" s="74"/>
      <c r="AK40" s="75" t="str">
        <f t="shared" si="9"/>
        <v>m</v>
      </c>
    </row>
    <row r="41" spans="1:37" x14ac:dyDescent="0.15">
      <c r="A41" s="51"/>
      <c r="B41" s="51"/>
      <c r="F41" s="51"/>
      <c r="G41" s="65"/>
      <c r="K41" s="51"/>
      <c r="L41" s="51"/>
      <c r="O41" s="51"/>
      <c r="P41" s="51"/>
      <c r="Q41" s="65"/>
      <c r="T41" s="51"/>
      <c r="Y41" s="69" t="s">
        <v>298</v>
      </c>
      <c r="Z41" s="69" t="s">
        <v>484</v>
      </c>
      <c r="AF41" s="74"/>
      <c r="AK41" s="75" t="str">
        <f t="shared" si="9"/>
        <v>n</v>
      </c>
    </row>
    <row r="42" spans="1:37" x14ac:dyDescent="0.15">
      <c r="A42" s="51"/>
      <c r="B42" s="51"/>
      <c r="F42" s="51"/>
      <c r="G42" s="65"/>
      <c r="K42" s="51"/>
      <c r="L42" s="51"/>
      <c r="O42" s="51"/>
      <c r="P42" s="51"/>
      <c r="Q42" s="65"/>
      <c r="T42" s="51"/>
      <c r="Y42" s="69" t="s">
        <v>469</v>
      </c>
      <c r="Z42" s="69" t="s">
        <v>558</v>
      </c>
      <c r="AF42" s="74"/>
      <c r="AK42" s="75" t="str">
        <f t="shared" si="9"/>
        <v>o</v>
      </c>
    </row>
    <row r="43" spans="1:37" x14ac:dyDescent="0.15">
      <c r="A43" s="51"/>
      <c r="B43" s="51"/>
      <c r="F43" s="51"/>
      <c r="G43" s="65"/>
      <c r="K43" s="51"/>
      <c r="L43" s="51"/>
      <c r="O43" s="51"/>
      <c r="P43" s="51"/>
      <c r="Q43" s="65"/>
      <c r="T43" s="51"/>
      <c r="Y43" s="69" t="s">
        <v>470</v>
      </c>
      <c r="Z43" s="69" t="s">
        <v>560</v>
      </c>
      <c r="AF43" s="74"/>
      <c r="AK43" s="75" t="str">
        <f t="shared" si="9"/>
        <v>p</v>
      </c>
    </row>
    <row r="44" spans="1:37" x14ac:dyDescent="0.15">
      <c r="A44" s="51"/>
      <c r="B44" s="51"/>
      <c r="F44" s="51"/>
      <c r="G44" s="65"/>
      <c r="K44" s="51"/>
      <c r="L44" s="51"/>
      <c r="O44" s="51"/>
      <c r="P44" s="51"/>
      <c r="Q44" s="65"/>
      <c r="T44" s="51"/>
      <c r="Y44" s="69" t="s">
        <v>471</v>
      </c>
      <c r="Z44" s="69" t="s">
        <v>46</v>
      </c>
      <c r="AF44" s="74"/>
      <c r="AK44" s="75" t="str">
        <f t="shared" si="9"/>
        <v>q</v>
      </c>
    </row>
    <row r="45" spans="1:37" x14ac:dyDescent="0.15">
      <c r="A45" s="51"/>
      <c r="B45" s="51"/>
      <c r="F45" s="51"/>
      <c r="G45" s="65"/>
      <c r="K45" s="51"/>
      <c r="L45" s="51"/>
      <c r="O45" s="51"/>
      <c r="P45" s="51"/>
      <c r="Q45" s="65"/>
      <c r="T45" s="51"/>
      <c r="Y45" s="69" t="s">
        <v>279</v>
      </c>
      <c r="Z45" s="69" t="s">
        <v>561</v>
      </c>
      <c r="AF45" s="74"/>
      <c r="AK45" s="75" t="str">
        <f t="shared" si="9"/>
        <v>r</v>
      </c>
    </row>
    <row r="46" spans="1:37" x14ac:dyDescent="0.15">
      <c r="A46" s="51"/>
      <c r="B46" s="51"/>
      <c r="F46" s="51"/>
      <c r="G46" s="65"/>
      <c r="K46" s="51"/>
      <c r="L46" s="51"/>
      <c r="O46" s="51"/>
      <c r="P46" s="51"/>
      <c r="Q46" s="65"/>
      <c r="T46" s="51"/>
      <c r="Y46" s="69" t="s">
        <v>351</v>
      </c>
      <c r="Z46" s="69" t="s">
        <v>70</v>
      </c>
      <c r="AF46" s="74"/>
      <c r="AK46" s="75" t="str">
        <f t="shared" si="9"/>
        <v>s</v>
      </c>
    </row>
    <row r="47" spans="1:37" x14ac:dyDescent="0.15">
      <c r="A47" s="51"/>
      <c r="B47" s="51"/>
      <c r="F47" s="51"/>
      <c r="G47" s="65"/>
      <c r="K47" s="51"/>
      <c r="L47" s="51"/>
      <c r="O47" s="51"/>
      <c r="P47" s="51"/>
      <c r="Q47" s="65"/>
      <c r="T47" s="51"/>
      <c r="Y47" s="69" t="s">
        <v>231</v>
      </c>
      <c r="Z47" s="69" t="s">
        <v>562</v>
      </c>
      <c r="AF47" s="74"/>
      <c r="AK47" s="75" t="str">
        <f t="shared" si="9"/>
        <v>t</v>
      </c>
    </row>
    <row r="48" spans="1:37" x14ac:dyDescent="0.15">
      <c r="A48" s="51"/>
      <c r="B48" s="51"/>
      <c r="F48" s="51"/>
      <c r="G48" s="65"/>
      <c r="K48" s="51"/>
      <c r="L48" s="51"/>
      <c r="O48" s="51"/>
      <c r="P48" s="51"/>
      <c r="Q48" s="65"/>
      <c r="T48" s="51"/>
      <c r="Y48" s="69" t="s">
        <v>47</v>
      </c>
      <c r="Z48" s="69" t="s">
        <v>563</v>
      </c>
      <c r="AF48" s="74"/>
      <c r="AK48" s="75" t="str">
        <f t="shared" si="9"/>
        <v>u</v>
      </c>
    </row>
    <row r="49" spans="1:37" x14ac:dyDescent="0.15">
      <c r="A49" s="51"/>
      <c r="B49" s="51"/>
      <c r="F49" s="51"/>
      <c r="G49" s="65"/>
      <c r="K49" s="51"/>
      <c r="L49" s="51"/>
      <c r="O49" s="51"/>
      <c r="P49" s="51"/>
      <c r="Q49" s="65"/>
      <c r="T49" s="51"/>
      <c r="Y49" s="69" t="s">
        <v>472</v>
      </c>
      <c r="Z49" s="69" t="s">
        <v>256</v>
      </c>
      <c r="AF49" s="74"/>
      <c r="AK49" s="75" t="str">
        <f t="shared" si="9"/>
        <v>v</v>
      </c>
    </row>
    <row r="50" spans="1:37" x14ac:dyDescent="0.15">
      <c r="A50" s="51"/>
      <c r="B50" s="51"/>
      <c r="F50" s="51"/>
      <c r="G50" s="65"/>
      <c r="K50" s="51"/>
      <c r="L50" s="51"/>
      <c r="O50" s="51"/>
      <c r="P50" s="51"/>
      <c r="Q50" s="65"/>
      <c r="T50" s="51"/>
      <c r="Y50" s="69" t="s">
        <v>474</v>
      </c>
      <c r="Z50" s="69" t="s">
        <v>564</v>
      </c>
      <c r="AF50" s="74"/>
    </row>
    <row r="51" spans="1:37" x14ac:dyDescent="0.15">
      <c r="A51" s="51"/>
      <c r="B51" s="51"/>
      <c r="F51" s="51"/>
      <c r="G51" s="65"/>
      <c r="K51" s="51"/>
      <c r="L51" s="51"/>
      <c r="O51" s="51"/>
      <c r="P51" s="51"/>
      <c r="Q51" s="65"/>
      <c r="T51" s="51"/>
      <c r="Y51" s="69" t="s">
        <v>475</v>
      </c>
      <c r="Z51" s="69" t="s">
        <v>476</v>
      </c>
      <c r="AF51" s="74"/>
    </row>
    <row r="52" spans="1:37" x14ac:dyDescent="0.15">
      <c r="A52" s="51"/>
      <c r="B52" s="51"/>
      <c r="F52" s="51"/>
      <c r="G52" s="65"/>
      <c r="K52" s="51"/>
      <c r="L52" s="51"/>
      <c r="O52" s="51"/>
      <c r="P52" s="51"/>
      <c r="Q52" s="65"/>
      <c r="T52" s="51"/>
      <c r="Y52" s="69" t="s">
        <v>478</v>
      </c>
      <c r="Z52" s="69" t="s">
        <v>565</v>
      </c>
      <c r="AF52" s="74"/>
    </row>
    <row r="53" spans="1:37" x14ac:dyDescent="0.15">
      <c r="A53" s="51"/>
      <c r="B53" s="51"/>
      <c r="F53" s="51"/>
      <c r="G53" s="65"/>
      <c r="K53" s="51"/>
      <c r="L53" s="51"/>
      <c r="O53" s="51"/>
      <c r="P53" s="51"/>
      <c r="Q53" s="65"/>
      <c r="T53" s="51"/>
      <c r="Y53" s="69" t="s">
        <v>284</v>
      </c>
      <c r="Z53" s="69" t="s">
        <v>234</v>
      </c>
      <c r="AF53" s="74"/>
    </row>
    <row r="54" spans="1:37" x14ac:dyDescent="0.15">
      <c r="A54" s="51"/>
      <c r="B54" s="51"/>
      <c r="F54" s="51"/>
      <c r="G54" s="65"/>
      <c r="K54" s="51"/>
      <c r="L54" s="51"/>
      <c r="O54" s="51"/>
      <c r="P54" s="57"/>
      <c r="Q54" s="65"/>
      <c r="T54" s="51"/>
      <c r="Y54" s="69" t="s">
        <v>301</v>
      </c>
      <c r="Z54" s="69" t="s">
        <v>566</v>
      </c>
      <c r="AF54" s="74"/>
    </row>
    <row r="55" spans="1:37" x14ac:dyDescent="0.15">
      <c r="A55" s="51"/>
      <c r="B55" s="51"/>
      <c r="F55" s="51"/>
      <c r="G55" s="65"/>
      <c r="K55" s="51"/>
      <c r="L55" s="51"/>
      <c r="O55" s="51"/>
      <c r="P55" s="51"/>
      <c r="Q55" s="65"/>
      <c r="T55" s="51"/>
      <c r="Y55" s="69" t="s">
        <v>479</v>
      </c>
      <c r="Z55" s="69" t="s">
        <v>25</v>
      </c>
      <c r="AF55" s="74"/>
    </row>
    <row r="56" spans="1:37" x14ac:dyDescent="0.15">
      <c r="A56" s="51"/>
      <c r="B56" s="51"/>
      <c r="F56" s="51"/>
      <c r="G56" s="65"/>
      <c r="K56" s="51"/>
      <c r="L56" s="51"/>
      <c r="O56" s="51"/>
      <c r="P56" s="51"/>
      <c r="Q56" s="65"/>
      <c r="T56" s="51"/>
      <c r="Y56" s="69" t="s">
        <v>480</v>
      </c>
      <c r="Z56" s="69" t="s">
        <v>567</v>
      </c>
      <c r="AF56" s="74"/>
    </row>
    <row r="57" spans="1:37" x14ac:dyDescent="0.15">
      <c r="A57" s="51"/>
      <c r="B57" s="51"/>
      <c r="F57" s="51"/>
      <c r="G57" s="65"/>
      <c r="K57" s="51"/>
      <c r="L57" s="51"/>
      <c r="O57" s="51"/>
      <c r="P57" s="51"/>
      <c r="Q57" s="65"/>
      <c r="T57" s="51"/>
      <c r="Y57" s="69" t="s">
        <v>481</v>
      </c>
      <c r="Z57" s="69" t="s">
        <v>44</v>
      </c>
      <c r="AF57" s="74"/>
    </row>
    <row r="58" spans="1:37" x14ac:dyDescent="0.15">
      <c r="A58" s="51"/>
      <c r="B58" s="51"/>
      <c r="F58" s="51"/>
      <c r="G58" s="65"/>
      <c r="K58" s="51"/>
      <c r="L58" s="51"/>
      <c r="O58" s="51"/>
      <c r="P58" s="51"/>
      <c r="Q58" s="65"/>
      <c r="T58" s="51"/>
      <c r="Y58" s="69" t="s">
        <v>482</v>
      </c>
      <c r="Z58" s="69" t="s">
        <v>426</v>
      </c>
      <c r="AF58" s="74"/>
    </row>
    <row r="59" spans="1:37" x14ac:dyDescent="0.15">
      <c r="A59" s="51"/>
      <c r="B59" s="51"/>
      <c r="F59" s="51"/>
      <c r="G59" s="65"/>
      <c r="K59" s="51"/>
      <c r="L59" s="51"/>
      <c r="O59" s="51"/>
      <c r="P59" s="51"/>
      <c r="Q59" s="65"/>
      <c r="T59" s="51"/>
      <c r="Y59" s="69" t="s">
        <v>483</v>
      </c>
      <c r="Z59" s="69" t="s">
        <v>568</v>
      </c>
      <c r="AF59" s="74"/>
    </row>
    <row r="60" spans="1:37" x14ac:dyDescent="0.15">
      <c r="A60" s="51"/>
      <c r="B60" s="51"/>
      <c r="F60" s="51"/>
      <c r="G60" s="65"/>
      <c r="K60" s="51"/>
      <c r="L60" s="51"/>
      <c r="O60" s="51"/>
      <c r="P60" s="51"/>
      <c r="Q60" s="65"/>
      <c r="T60" s="51"/>
      <c r="Y60" s="69" t="s">
        <v>411</v>
      </c>
      <c r="Z60" s="69" t="s">
        <v>569</v>
      </c>
      <c r="AF60" s="74"/>
    </row>
    <row r="61" spans="1:37" x14ac:dyDescent="0.15">
      <c r="A61" s="51"/>
      <c r="B61" s="51"/>
      <c r="F61" s="51"/>
      <c r="G61" s="65"/>
      <c r="K61" s="51"/>
      <c r="L61" s="51"/>
      <c r="O61" s="51"/>
      <c r="P61" s="51"/>
      <c r="Q61" s="65"/>
      <c r="T61" s="51"/>
      <c r="Y61" s="69" t="s">
        <v>28</v>
      </c>
      <c r="Z61" s="69" t="s">
        <v>106</v>
      </c>
      <c r="AF61" s="74"/>
    </row>
    <row r="62" spans="1:37" x14ac:dyDescent="0.15">
      <c r="A62" s="51"/>
      <c r="B62" s="51"/>
      <c r="F62" s="51"/>
      <c r="G62" s="65"/>
      <c r="K62" s="51"/>
      <c r="L62" s="51"/>
      <c r="O62" s="51"/>
      <c r="P62" s="51"/>
      <c r="Q62" s="65"/>
      <c r="T62" s="51"/>
      <c r="Y62" s="69" t="s">
        <v>80</v>
      </c>
      <c r="Z62" s="69" t="s">
        <v>318</v>
      </c>
      <c r="AF62" s="74"/>
    </row>
    <row r="63" spans="1:37" x14ac:dyDescent="0.15">
      <c r="A63" s="51"/>
      <c r="B63" s="51"/>
      <c r="F63" s="51"/>
      <c r="G63" s="65"/>
      <c r="K63" s="51"/>
      <c r="L63" s="51"/>
      <c r="O63" s="51"/>
      <c r="P63" s="51"/>
      <c r="Q63" s="65"/>
      <c r="T63" s="51"/>
      <c r="Y63" s="69" t="s">
        <v>243</v>
      </c>
      <c r="Z63" s="69" t="s">
        <v>570</v>
      </c>
      <c r="AF63" s="74"/>
    </row>
    <row r="64" spans="1:37" x14ac:dyDescent="0.15">
      <c r="A64" s="51"/>
      <c r="B64" s="51"/>
      <c r="F64" s="51"/>
      <c r="G64" s="65"/>
      <c r="K64" s="51"/>
      <c r="L64" s="51"/>
      <c r="O64" s="51"/>
      <c r="P64" s="51"/>
      <c r="Q64" s="65"/>
      <c r="T64" s="51"/>
      <c r="Y64" s="69" t="s">
        <v>346</v>
      </c>
      <c r="Z64" s="69" t="s">
        <v>51</v>
      </c>
      <c r="AF64" s="74"/>
    </row>
    <row r="65" spans="1:32" x14ac:dyDescent="0.15">
      <c r="A65" s="51"/>
      <c r="B65" s="51"/>
      <c r="F65" s="51"/>
      <c r="G65" s="65"/>
      <c r="K65" s="51"/>
      <c r="L65" s="51"/>
      <c r="O65" s="51"/>
      <c r="P65" s="51"/>
      <c r="Q65" s="65"/>
      <c r="T65" s="51"/>
      <c r="Y65" s="69" t="s">
        <v>485</v>
      </c>
      <c r="Z65" s="69" t="s">
        <v>571</v>
      </c>
      <c r="AF65" s="74"/>
    </row>
    <row r="66" spans="1:32" x14ac:dyDescent="0.15">
      <c r="A66" s="51"/>
      <c r="B66" s="51"/>
      <c r="F66" s="51"/>
      <c r="G66" s="65"/>
      <c r="K66" s="51"/>
      <c r="L66" s="51"/>
      <c r="O66" s="51"/>
      <c r="P66" s="51"/>
      <c r="Q66" s="65"/>
      <c r="T66" s="51"/>
      <c r="Y66" s="69" t="s">
        <v>137</v>
      </c>
      <c r="Z66" s="69" t="s">
        <v>573</v>
      </c>
      <c r="AF66" s="74"/>
    </row>
    <row r="67" spans="1:32" x14ac:dyDescent="0.15">
      <c r="A67" s="51"/>
      <c r="B67" s="51"/>
      <c r="F67" s="51"/>
      <c r="G67" s="65"/>
      <c r="K67" s="51"/>
      <c r="L67" s="51"/>
      <c r="O67" s="51"/>
      <c r="P67" s="51"/>
      <c r="Q67" s="65"/>
      <c r="T67" s="51"/>
      <c r="Y67" s="69" t="s">
        <v>486</v>
      </c>
      <c r="Z67" s="69" t="s">
        <v>21</v>
      </c>
      <c r="AF67" s="74"/>
    </row>
    <row r="68" spans="1:32" x14ac:dyDescent="0.15">
      <c r="A68" s="51"/>
      <c r="B68" s="51"/>
      <c r="F68" s="51"/>
      <c r="G68" s="65"/>
      <c r="K68" s="51"/>
      <c r="L68" s="51"/>
      <c r="O68" s="51"/>
      <c r="P68" s="51"/>
      <c r="Q68" s="65"/>
      <c r="T68" s="51"/>
      <c r="Y68" s="69" t="s">
        <v>331</v>
      </c>
      <c r="Z68" s="69" t="s">
        <v>574</v>
      </c>
      <c r="AF68" s="74"/>
    </row>
    <row r="69" spans="1:32" x14ac:dyDescent="0.15">
      <c r="A69" s="51"/>
      <c r="B69" s="51"/>
      <c r="F69" s="51"/>
      <c r="G69" s="65"/>
      <c r="K69" s="51"/>
      <c r="L69" s="51"/>
      <c r="O69" s="51"/>
      <c r="P69" s="51"/>
      <c r="Q69" s="65"/>
      <c r="T69" s="51"/>
      <c r="Y69" s="69" t="s">
        <v>429</v>
      </c>
      <c r="Z69" s="69" t="s">
        <v>576</v>
      </c>
      <c r="AF69" s="74"/>
    </row>
    <row r="70" spans="1:32" x14ac:dyDescent="0.15">
      <c r="A70" s="51"/>
      <c r="B70" s="51"/>
      <c r="Y70" s="69" t="s">
        <v>119</v>
      </c>
      <c r="Z70" s="69" t="s">
        <v>577</v>
      </c>
    </row>
    <row r="71" spans="1:32" x14ac:dyDescent="0.15">
      <c r="Y71" s="69" t="s">
        <v>487</v>
      </c>
      <c r="Z71" s="69" t="s">
        <v>175</v>
      </c>
    </row>
    <row r="72" spans="1:32" x14ac:dyDescent="0.15">
      <c r="Y72" s="69" t="s">
        <v>488</v>
      </c>
      <c r="Z72" s="69" t="s">
        <v>500</v>
      </c>
    </row>
    <row r="73" spans="1:32" x14ac:dyDescent="0.15">
      <c r="Y73" s="69" t="s">
        <v>463</v>
      </c>
      <c r="Z73" s="69" t="s">
        <v>578</v>
      </c>
    </row>
    <row r="74" spans="1:32" x14ac:dyDescent="0.15">
      <c r="Y74" s="69" t="s">
        <v>348</v>
      </c>
      <c r="Z74" s="69" t="s">
        <v>238</v>
      </c>
    </row>
    <row r="75" spans="1:32" x14ac:dyDescent="0.15">
      <c r="Y75" s="69" t="s">
        <v>408</v>
      </c>
      <c r="Z75" s="69" t="s">
        <v>580</v>
      </c>
    </row>
    <row r="76" spans="1:32" x14ac:dyDescent="0.15">
      <c r="Y76" s="69" t="s">
        <v>489</v>
      </c>
      <c r="Z76" s="69" t="s">
        <v>581</v>
      </c>
    </row>
    <row r="77" spans="1:32" x14ac:dyDescent="0.15">
      <c r="Y77" s="69" t="s">
        <v>490</v>
      </c>
      <c r="Z77" s="69" t="s">
        <v>391</v>
      </c>
    </row>
    <row r="78" spans="1:32" x14ac:dyDescent="0.15">
      <c r="Y78" s="69" t="s">
        <v>473</v>
      </c>
      <c r="Z78" s="69" t="s">
        <v>584</v>
      </c>
    </row>
    <row r="79" spans="1:32" x14ac:dyDescent="0.15">
      <c r="Y79" s="69" t="s">
        <v>492</v>
      </c>
      <c r="Z79" s="69" t="s">
        <v>559</v>
      </c>
    </row>
    <row r="80" spans="1:32" x14ac:dyDescent="0.15">
      <c r="Y80" s="69" t="s">
        <v>493</v>
      </c>
      <c r="Z80" s="69" t="s">
        <v>579</v>
      </c>
    </row>
    <row r="81" spans="25:26" x14ac:dyDescent="0.15">
      <c r="Y81" s="69" t="s">
        <v>104</v>
      </c>
      <c r="Z81" s="69" t="s">
        <v>267</v>
      </c>
    </row>
    <row r="82" spans="25:26" x14ac:dyDescent="0.15">
      <c r="Y82" s="69" t="s">
        <v>368</v>
      </c>
      <c r="Z82" s="69" t="s">
        <v>585</v>
      </c>
    </row>
    <row r="83" spans="25:26" x14ac:dyDescent="0.15">
      <c r="Y83" s="69" t="s">
        <v>185</v>
      </c>
      <c r="Z83" s="69" t="s">
        <v>221</v>
      </c>
    </row>
    <row r="84" spans="25:26" x14ac:dyDescent="0.15">
      <c r="Y84" s="69" t="s">
        <v>494</v>
      </c>
      <c r="Z84" s="69" t="s">
        <v>227</v>
      </c>
    </row>
    <row r="85" spans="25:26" x14ac:dyDescent="0.15">
      <c r="Y85" s="69" t="s">
        <v>495</v>
      </c>
      <c r="Z85" s="69" t="s">
        <v>586</v>
      </c>
    </row>
    <row r="86" spans="25:26" x14ac:dyDescent="0.15">
      <c r="Y86" s="69" t="s">
        <v>497</v>
      </c>
      <c r="Z86" s="69" t="s">
        <v>588</v>
      </c>
    </row>
    <row r="87" spans="25:26" x14ac:dyDescent="0.15">
      <c r="Y87" s="69" t="s">
        <v>498</v>
      </c>
      <c r="Z87" s="69" t="s">
        <v>589</v>
      </c>
    </row>
    <row r="88" spans="25:26" x14ac:dyDescent="0.15">
      <c r="Y88" s="69" t="s">
        <v>499</v>
      </c>
      <c r="Z88" s="69" t="s">
        <v>590</v>
      </c>
    </row>
    <row r="89" spans="25:26" x14ac:dyDescent="0.15">
      <c r="Y89" s="69" t="s">
        <v>337</v>
      </c>
      <c r="Z89" s="69" t="s">
        <v>591</v>
      </c>
    </row>
    <row r="90" spans="25:26" x14ac:dyDescent="0.15">
      <c r="Y90" s="69" t="s">
        <v>501</v>
      </c>
      <c r="Z90" s="69" t="s">
        <v>592</v>
      </c>
    </row>
    <row r="91" spans="25:26" x14ac:dyDescent="0.15">
      <c r="Y91" s="69" t="s">
        <v>244</v>
      </c>
      <c r="Z91" s="69" t="s">
        <v>594</v>
      </c>
    </row>
    <row r="92" spans="25:26" x14ac:dyDescent="0.15">
      <c r="Y92" s="69" t="s">
        <v>467</v>
      </c>
      <c r="Z92" s="69" t="s">
        <v>527</v>
      </c>
    </row>
    <row r="93" spans="25:26" x14ac:dyDescent="0.15">
      <c r="Y93" s="69" t="s">
        <v>354</v>
      </c>
      <c r="Z93" s="69" t="s">
        <v>595</v>
      </c>
    </row>
    <row r="94" spans="25:26" x14ac:dyDescent="0.15">
      <c r="Y94" s="69" t="s">
        <v>154</v>
      </c>
      <c r="Z94" s="69" t="s">
        <v>587</v>
      </c>
    </row>
    <row r="95" spans="25:26" x14ac:dyDescent="0.15">
      <c r="Y95" s="69" t="s">
        <v>380</v>
      </c>
      <c r="Z95" s="69" t="s">
        <v>596</v>
      </c>
    </row>
    <row r="96" spans="25:26" x14ac:dyDescent="0.15">
      <c r="Y96" s="69" t="s">
        <v>77</v>
      </c>
      <c r="Z96" s="69" t="s">
        <v>597</v>
      </c>
    </row>
    <row r="97" spans="25:26" x14ac:dyDescent="0.15">
      <c r="Y97" s="69" t="s">
        <v>504</v>
      </c>
      <c r="Z97" s="69" t="s">
        <v>582</v>
      </c>
    </row>
    <row r="98" spans="25:26" x14ac:dyDescent="0.15">
      <c r="Y98" s="69" t="s">
        <v>308</v>
      </c>
      <c r="Z98" s="69" t="s">
        <v>598</v>
      </c>
    </row>
    <row r="99" spans="25:26" x14ac:dyDescent="0.15">
      <c r="Y99" s="69" t="s">
        <v>523</v>
      </c>
      <c r="Z99" s="69"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延明</dc:creator>
  <cp:lastModifiedBy>ㅤ</cp:lastModifiedBy>
  <cp:lastPrinted>2021-03-08T07:58:12Z</cp:lastPrinted>
  <dcterms:created xsi:type="dcterms:W3CDTF">2012-03-13T00:50:25Z</dcterms:created>
  <dcterms:modified xsi:type="dcterms:W3CDTF">2021-08-26T02:34:12Z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2021-08-25T02:25:39Z</vt:filetime>
  </property>
</Properties>
</file>