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<sst xmlns="http://schemas.openxmlformats.org/spreadsheetml/2006/main" xmlns:r="http://schemas.openxmlformats.org/officeDocument/2006/relationships" count="771" uniqueCount="771">
  <si>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</si>
  <si>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</si>
  <si>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</si>
  <si>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</si>
  <si>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</si>
  <si>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</si>
  <si>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</si>
  <si>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</si>
  <si>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</si>
  <si>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</si>
  <si>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</si>
  <si>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</si>
  <si>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</si>
  <si>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</si>
  <si>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</si>
  <si>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</si>
  <si>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</si>
  <si>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</si>
  <si>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</si>
  <si>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</si>
  <si>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</si>
  <si>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</si>
  <si>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</si>
  <si>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</si>
  <si>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</si>
  <si>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</si>
  <si>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</si>
  <si>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</si>
  <si>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</si>
  <si>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</si>
  <si>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</si>
  <si>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</si>
  <si>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</si>
  <si>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</si>
  <si>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</si>
  <si>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</si>
  <si>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</si>
  <si>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</si>
  <si>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</si>
  <si>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建設業のDX推進による省人化・省力化によりコロナウイルス等の感染リスクを減らすことを目的とする令和2年度を終了予定とした事業である。アウトカム指標として当初建設技能者のキャリアアップシステムへの登録者数とセミナー等参加企業のICT化設備の導入割合を採用していたが、当年度から前者の代わりに国・自治体等のキャリアアップシステム活用工事比率を指標としている。コロナウイルス等リスクへの影響は測ることは困難かもしれないし、ICT進展の恩恵を得られるようにするには国・自治体の工事でCCUS活用を要請したほうが近道かもしれないが、広く中小企業従事者を含む建設技能者を参加させるために執行を工夫して頂きたい。また、中小のキャリアアップシステムへの登録者数も併せて測定頂いたほうが本事業の目的に適合するのではないでしょうか。なお、随意契約（一者応札）がやむを得ないか場合には引き続き効率性に留意して執行頂きたい。</t>
    <rPh sb="0" eb="3">
      <t>ケンセツギョウ</t>
    </rPh>
    <rPh sb="6" eb="8">
      <t>スイシン</t>
    </rPh>
    <rPh sb="11" eb="12">
      <t>ショウ</t>
    </rPh>
    <rPh sb="12" eb="13">
      <t>ヒト</t>
    </rPh>
    <rPh sb="13" eb="14">
      <t>カ</t>
    </rPh>
    <rPh sb="15" eb="17">
      <t>ショウリョク</t>
    </rPh>
    <rPh sb="17" eb="18">
      <t>カ</t>
    </rPh>
    <rPh sb="28" eb="29">
      <t>ナド</t>
    </rPh>
    <rPh sb="30" eb="32">
      <t>カンセン</t>
    </rPh>
    <rPh sb="36" eb="37">
      <t>ヘ</t>
    </rPh>
    <rPh sb="42" eb="44">
      <t>モクテキ</t>
    </rPh>
    <rPh sb="47" eb="49">
      <t>レイワ</t>
    </rPh>
    <rPh sb="50" eb="52">
      <t>ネンド</t>
    </rPh>
    <rPh sb="53" eb="57">
      <t>シュウリョウヨテイ</t>
    </rPh>
    <rPh sb="60" eb="62">
      <t>ジギョウ</t>
    </rPh>
    <rPh sb="71" eb="73">
      <t>シヒョウ</t>
    </rPh>
    <rPh sb="76" eb="78">
      <t>トウショ</t>
    </rPh>
    <rPh sb="124" eb="126">
      <t>サイヨウ</t>
    </rPh>
    <rPh sb="184" eb="185">
      <t>ナド</t>
    </rPh>
    <rPh sb="261" eb="262">
      <t>ヒロ</t>
    </rPh>
    <rPh sb="279" eb="281">
      <t>サンカ</t>
    </rPh>
    <rPh sb="287" eb="289">
      <t>シッコウ</t>
    </rPh>
    <rPh sb="290" eb="292">
      <t>クフウ</t>
    </rPh>
    <rPh sb="294" eb="295">
      <t>イタダ</t>
    </rPh>
    <rPh sb="302" eb="304">
      <t>チュウショウ</t>
    </rPh>
    <rPh sb="323" eb="324">
      <t>アワ</t>
    </rPh>
    <rPh sb="326" eb="329">
      <t>ソクテイイタダ</t>
    </rPh>
    <rPh sb="334" eb="337">
      <t>ホンジギョウ</t>
    </rPh>
    <rPh sb="338" eb="340">
      <t>モクテキ</t>
    </rPh>
    <rPh sb="341" eb="343">
      <t>テキゴウ</t>
    </rPh>
    <rPh sb="359" eb="363">
      <t>ズイイケイヤク</t>
    </rPh>
    <rPh sb="364" eb="366">
      <t>イッシャ</t>
    </rPh>
    <rPh sb="366" eb="368">
      <t>オウサツ</t>
    </rPh>
    <rPh sb="373" eb="374">
      <t>エ</t>
    </rPh>
    <rPh sb="377" eb="379">
      <t>バアイ</t>
    </rPh>
    <rPh sb="381" eb="382">
      <t>ヒ</t>
    </rPh>
    <rPh sb="383" eb="384">
      <t>ツヅ</t>
    </rPh>
    <rPh sb="385" eb="388">
      <t>コウリツセイ</t>
    </rPh>
    <rPh sb="389" eb="391">
      <t>リュウイ</t>
    </rPh>
    <rPh sb="393" eb="396">
      <t>シッコウイタダ</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</si>
  <si>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</si>
  <si>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</si>
  <si>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</si>
  <si>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</si>
  <si>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重点支援に係る謝金等</t>
  </si>
  <si>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</si>
  <si>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</si>
  <si>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</si>
  <si>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</si>
  <si>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</si>
  <si>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</si>
  <si>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</si>
  <si>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</si>
  <si>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</si>
  <si>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映像化教材を公開するホームページのアクセス件数</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</si>
  <si>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</si>
  <si>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</si>
  <si>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</si>
  <si>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</si>
  <si>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</si>
  <si>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</si>
  <si>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</si>
  <si>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</si>
  <si>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</si>
  <si>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</si>
  <si>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</si>
  <si>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</si>
  <si>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</si>
  <si>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</si>
  <si>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</si>
  <si>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</si>
  <si>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</si>
  <si>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</si>
  <si>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</si>
  <si>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</si>
  <si>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</si>
  <si>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</si>
  <si>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</si>
  <si>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</si>
  <si>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</si>
  <si>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</si>
  <si>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</si>
  <si>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</si>
  <si>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</si>
  <si>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</si>
  <si>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</si>
  <si>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</si>
  <si>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</si>
  <si>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</si>
  <si>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</si>
  <si>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</si>
  <si>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</si>
  <si>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</si>
  <si>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</si>
  <si>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</si>
  <si>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</si>
  <si>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</si>
  <si>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</si>
  <si>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</si>
  <si>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</si>
  <si>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</si>
  <si>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</si>
  <si>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</si>
  <si>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</si>
  <si>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</si>
  <si>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</si>
  <si>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</si>
  <si>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</si>
  <si>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</si>
  <si>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</si>
  <si>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</si>
  <si>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</si>
  <si>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</si>
  <si>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</si>
  <si>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委員等旅費・諸謝金</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</si>
  <si>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</si>
  <si>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</si>
  <si>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</si>
  <si>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</si>
  <si>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</si>
  <si>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</si>
  <si>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</si>
  <si>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</si>
  <si>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</si>
  <si>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</si>
  <si>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</si>
  <si>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</si>
  <si>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</si>
  <si>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9,438/12</t>
  </si>
  <si>
    <t>q</t>
  </si>
  <si>
    <t>　　/</t>
  </si>
  <si>
    <t>代替指標</t>
    <rPh sb="0" eb="2">
      <t>ダイタイ</t>
    </rPh>
    <rPh sb="2" eb="4">
      <t>シヒョウ</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</si>
  <si>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</si>
  <si>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</si>
  <si>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</si>
  <si>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</si>
  <si>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</si>
  <si>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</si>
  <si>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</si>
  <si>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</si>
  <si>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</si>
  <si>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</si>
  <si>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</si>
  <si>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</si>
  <si>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</si>
  <si>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</si>
  <si>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</si>
  <si>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</si>
  <si>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</si>
  <si>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</si>
  <si>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</si>
  <si>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</si>
  <si>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コロナの影響により、セミナー開催は断念せざるを得なかったが、その代わり、WEB配信による動画セミナーとした。それ以外の成果実績はおおむね成果目標に見合っていると考えている。</t>
    <rPh sb="4" eb="6">
      <t>エイキョウ</t>
    </rPh>
    <rPh sb="14" eb="16">
      <t>カイサイ</t>
    </rPh>
    <rPh sb="17" eb="19">
      <t>ダンネン</t>
    </rPh>
    <rPh sb="23" eb="24">
      <t>エ</t>
    </rPh>
    <rPh sb="32" eb="33">
      <t>カ</t>
    </rPh>
    <rPh sb="39" eb="41">
      <t>ハイシン</t>
    </rPh>
    <rPh sb="44" eb="46">
      <t>ドウガ</t>
    </rPh>
    <rPh sb="56" eb="58">
      <t>イガイ</t>
    </rPh>
    <rPh sb="59" eb="61">
      <t>セイカ</t>
    </rPh>
    <rPh sb="61" eb="63">
      <t>ジッセキ</t>
    </rPh>
    <rPh sb="68" eb="70">
      <t>セイカ</t>
    </rPh>
    <rPh sb="70" eb="72">
      <t>モクヒョウ</t>
    </rPh>
    <rPh sb="73" eb="75">
      <t>ミア</t>
    </rPh>
    <rPh sb="80" eb="81">
      <t>カンガ</t>
    </rPh>
    <phoneticPr fontId="4"/>
  </si>
  <si>
    <t>建退共電子申請方式を建設キャリアアップシステム活用工事として当該機関が導入していること</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</si>
  <si>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</si>
  <si>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</si>
  <si>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</si>
  <si>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</si>
  <si>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</si>
  <si>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</si>
  <si>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　万円　/　人</t>
  </si>
  <si>
    <t>平成元年度</t>
    <rPh sb="0" eb="2">
      <t>ヘイセイ</t>
    </rPh>
    <rPh sb="2" eb="4">
      <t>ガンネン</t>
    </rPh>
    <rPh sb="4" eb="5">
      <t>ド</t>
    </rPh>
    <phoneticPr fontId="4"/>
  </si>
  <si>
    <t>　万円　/　件</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</si>
  <si>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</si>
  <si>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</si>
  <si>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</si>
  <si>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</si>
  <si>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</si>
  <si>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</si>
  <si>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</si>
  <si>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</si>
  <si>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</si>
  <si>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</si>
  <si>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</si>
  <si>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</si>
  <si>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</si>
  <si>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</si>
  <si>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</si>
  <si>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</si>
  <si>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</si>
  <si>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</si>
  <si>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</si>
  <si>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</si>
  <si>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</si>
  <si>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</si>
  <si>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</si>
  <si>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</si>
  <si>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</si>
  <si>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</si>
  <si>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</si>
  <si>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</si>
  <si>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</si>
  <si>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</si>
  <si>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</si>
  <si>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</si>
  <si>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</si>
  <si>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</si>
  <si>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</si>
  <si>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</si>
  <si>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</si>
  <si>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</si>
  <si>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</si>
  <si>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</si>
  <si>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</si>
  <si>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</si>
  <si>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</si>
  <si>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</si>
  <si>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</si>
  <si>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</si>
  <si>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</si>
  <si>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</si>
  <si>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</si>
  <si>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</si>
  <si>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</si>
  <si>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</si>
  <si>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</si>
  <si>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</si>
  <si>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</si>
  <si>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</si>
  <si>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</si>
  <si>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</si>
  <si>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</si>
  <si>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</si>
  <si>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</si>
  <si>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</si>
  <si>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</si>
  <si>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</si>
  <si>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</si>
  <si>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</si>
  <si>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</si>
  <si>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</si>
  <si>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</si>
  <si>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</si>
  <si>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</si>
  <si>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建設市場整備課</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</si>
  <si>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</si>
  <si>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</si>
  <si>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</si>
  <si>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</si>
  <si>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</si>
  <si>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</si>
  <si>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</si>
  <si>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</si>
  <si>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</si>
  <si>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</si>
  <si>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</si>
  <si>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</si>
  <si>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</si>
  <si>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</si>
  <si>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新型コロナウイルス感染症の感染拡大による緊急事態宣言の発令（令和３年１月7日）の影響を受け、受託事業者における技術者確保が難航したこと、受託事業者及び協力先の関係機関・事業者等における勤務体制の縮小等の影響により大幅な遅れが発生したため。</t>
    <rPh sb="99" eb="100">
      <t>ナド</t>
    </rPh>
    <rPh sb="101" eb="103">
      <t>エイキョウ</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</si>
  <si>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</si>
  <si>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</si>
  <si>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</si>
  <si>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</si>
  <si>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</si>
  <si>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</si>
  <si>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</si>
  <si>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</si>
  <si>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</si>
  <si>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</si>
  <si>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</si>
  <si>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</si>
  <si>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</si>
  <si>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</si>
  <si>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</si>
  <si>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</si>
  <si>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</si>
  <si>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</si>
  <si>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</si>
  <si>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</si>
  <si>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</si>
  <si>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</si>
  <si>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</si>
  <si>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</si>
  <si>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</si>
  <si>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</si>
  <si>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</si>
  <si>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</si>
  <si>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</si>
  <si>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</si>
  <si>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</si>
  <si>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</si>
  <si>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</si>
  <si>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</si>
  <si>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</si>
  <si>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</si>
  <si>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</si>
  <si>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</si>
  <si>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</si>
  <si>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</si>
  <si>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</si>
  <si>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</si>
  <si>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</si>
  <si>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</si>
  <si>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</si>
  <si>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</si>
  <si>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</si>
  <si>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</si>
  <si>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</si>
  <si>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</si>
  <si>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</si>
  <si>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</si>
  <si>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</si>
  <si>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</si>
  <si>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</si>
  <si>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</si>
  <si>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</si>
  <si>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</si>
  <si>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</si>
  <si>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</si>
  <si>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</si>
  <si>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</si>
  <si>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</si>
  <si>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</si>
  <si>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</si>
  <si>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</si>
  <si>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</si>
  <si>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</si>
  <si>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</si>
  <si>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</si>
  <si>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</si>
  <si>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</si>
  <si>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</si>
  <si>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</si>
  <si>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</si>
  <si>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</si>
  <si>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</si>
  <si>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</si>
  <si>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建設技能者の技能が映像化された人材育成プログラム作成に係るコスト／　作成本数　　　　　　　　　　　　</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</si>
  <si>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</si>
  <si>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</si>
  <si>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</si>
  <si>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</si>
  <si>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</si>
  <si>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</si>
  <si>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</si>
  <si>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</si>
  <si>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</si>
  <si>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</si>
  <si>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</si>
  <si>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</si>
  <si>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</si>
  <si>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</si>
  <si>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</si>
  <si>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</si>
  <si>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</si>
  <si>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</si>
  <si>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</si>
  <si>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</si>
  <si>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</si>
  <si>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</si>
  <si>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</si>
  <si>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</si>
  <si>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</si>
  <si>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</si>
  <si>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</si>
  <si>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</si>
  <si>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</si>
  <si>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</si>
  <si>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</si>
  <si>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</si>
  <si>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建設業全体の新型コロナウイルス等の感染リスクを低減させるための取組であるため、国の関与が必要である。</t>
    <rPh sb="0" eb="3">
      <t>ケンセツギョウ</t>
    </rPh>
    <rPh sb="3" eb="5">
      <t>ゼンタイ</t>
    </rPh>
    <rPh sb="6" eb="8">
      <t>シンガタ</t>
    </rPh>
    <rPh sb="15" eb="16">
      <t>ナド</t>
    </rPh>
    <rPh sb="17" eb="19">
      <t>カンセン</t>
    </rPh>
    <rPh sb="23" eb="25">
      <t>テイゲン</t>
    </rPh>
    <rPh sb="31" eb="33">
      <t>トリクミ</t>
    </rPh>
    <rPh sb="39" eb="40">
      <t>クニ</t>
    </rPh>
    <rPh sb="41" eb="43">
      <t>カンヨ</t>
    </rPh>
    <rPh sb="44" eb="46">
      <t>ヒツヨウ</t>
    </rPh>
    <phoneticPr fontId="25"/>
  </si>
  <si>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</si>
  <si>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</si>
  <si>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</si>
  <si>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</si>
  <si>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</si>
  <si>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</si>
  <si>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</si>
  <si>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</si>
  <si>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</si>
  <si>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</si>
  <si>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</si>
  <si>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</si>
  <si>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</si>
  <si>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</si>
  <si>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</si>
  <si>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</si>
  <si>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</si>
  <si>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</si>
  <si>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</si>
  <si>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</si>
  <si>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</si>
  <si>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</si>
  <si>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</si>
  <si>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</si>
  <si>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</si>
  <si>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</si>
  <si>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</si>
  <si>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</si>
  <si>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ＩＣＴ活用による人材育成手法の構築の調査・検討</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</si>
  <si>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</si>
  <si>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</si>
  <si>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</si>
  <si>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</si>
  <si>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</si>
  <si>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</si>
  <si>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</si>
  <si>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</si>
  <si>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</si>
  <si>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職種</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</si>
  <si>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</si>
  <si>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</si>
  <si>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</si>
  <si>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</si>
  <si>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</si>
  <si>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</si>
  <si>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</si>
  <si>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</si>
  <si>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</si>
  <si>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</si>
  <si>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</si>
  <si>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</si>
  <si>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</si>
  <si>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</si>
  <si>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</si>
  <si>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</si>
  <si>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</si>
  <si>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</si>
  <si>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</si>
  <si>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</si>
  <si>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</si>
  <si>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</si>
  <si>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</si>
  <si>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</si>
  <si>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</si>
  <si>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</si>
  <si>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</si>
  <si>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</si>
  <si>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</si>
  <si>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</si>
  <si>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</si>
  <si>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</si>
  <si>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</si>
  <si>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</si>
  <si>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</si>
  <si>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</si>
  <si>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</si>
  <si>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</si>
  <si>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</si>
  <si>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</si>
  <si>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</si>
  <si>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建設業のDXに向けた環境整備</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</si>
  <si>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</si>
  <si>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</si>
  <si>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</si>
  <si>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</si>
  <si>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</si>
  <si>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</si>
  <si>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</si>
  <si>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</si>
  <si>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</si>
  <si>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</si>
  <si>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</si>
  <si>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</si>
  <si>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</si>
  <si>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</si>
  <si>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</si>
  <si>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</si>
  <si>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</si>
  <si>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</si>
  <si>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</si>
  <si>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</si>
  <si>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</si>
  <si>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</si>
  <si>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中小企業庁の制度活用も考えられたが、建設業固有の課題が多いことから、建設業に精通した専門家ネットワークを有効活用し、コストを最小限に抑えながら実施できた</t>
    <rPh sb="0" eb="2">
      <t>チュウショウ</t>
    </rPh>
    <rPh sb="2" eb="5">
      <t>キギョウチョウ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</si>
  <si>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</si>
  <si>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</si>
  <si>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</si>
  <si>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</si>
  <si>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</si>
  <si>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</si>
  <si>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</si>
  <si>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</si>
  <si>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</si>
  <si>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</si>
  <si>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</si>
  <si>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</si>
  <si>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</si>
  <si>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</si>
  <si>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</si>
  <si>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</si>
  <si>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</si>
  <si>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</si>
  <si>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</si>
  <si>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</si>
  <si>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</si>
  <si>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</si>
  <si>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</si>
  <si>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</si>
  <si>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</si>
  <si>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</si>
  <si>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</si>
  <si>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</si>
  <si>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</si>
  <si>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</si>
  <si>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</si>
  <si>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</si>
  <si>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</si>
  <si>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</si>
  <si>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</si>
  <si>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</si>
  <si>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</si>
  <si>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</si>
  <si>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</si>
  <si>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</si>
  <si>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</si>
  <si>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</si>
  <si>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</si>
  <si>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</si>
  <si>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</si>
  <si>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</si>
  <si>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</si>
  <si>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</si>
  <si>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</si>
  <si>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</si>
  <si>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</si>
  <si>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</si>
  <si>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</si>
  <si>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</si>
  <si>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</si>
  <si>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</si>
  <si>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</si>
  <si>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</si>
  <si>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</si>
  <si>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</si>
  <si>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</si>
  <si>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</si>
  <si>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</si>
  <si>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</si>
  <si>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</si>
  <si>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</si>
  <si>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</si>
  <si>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</si>
  <si>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</si>
  <si>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</si>
  <si>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モーションセンサーなどを活用した効率的な人材育成プログラムの作成に取り組んだ。人材育成プログラムは、建設企業での自主的な人材育成に資するため、公開し、広く普及を図る。
ICT企業と連携した施工管理モデル事業ではモデル性の高い取組に対して支援を行うとともに、他の建設企業にも参考となる情報を発信し水平展開を図った。</t>
    <rPh sb="30" eb="32">
      <t>サクセイ</t>
    </rPh>
    <rPh sb="39" eb="43">
      <t>ジンザイイクセイ</t>
    </rPh>
    <rPh sb="80" eb="81">
      <t>ハカ</t>
    </rPh>
    <rPh sb="108" eb="109">
      <t>セイ</t>
    </rPh>
    <rPh sb="110" eb="111">
      <t>タカ</t>
    </rPh>
    <rPh sb="112" eb="114">
      <t>トリクミ</t>
    </rPh>
    <rPh sb="115" eb="116">
      <t>タイ</t>
    </rPh>
    <rPh sb="118" eb="120">
      <t>シエン</t>
    </rPh>
    <rPh sb="121" eb="122">
      <t>オコナ</t>
    </rPh>
    <rPh sb="128" eb="129">
      <t>タ</t>
    </rPh>
    <rPh sb="130" eb="132">
      <t>ケンセツ</t>
    </rPh>
    <rPh sb="132" eb="134">
      <t>キギョウ</t>
    </rPh>
    <rPh sb="136" eb="138">
      <t>サンコウ</t>
    </rPh>
    <rPh sb="141" eb="143">
      <t>ジョウホウ</t>
    </rPh>
    <rPh sb="144" eb="146">
      <t>ハッシン</t>
    </rPh>
    <rPh sb="147" eb="149">
      <t>スイヘイ</t>
    </rPh>
    <rPh sb="149" eb="151">
      <t>テンカイ</t>
    </rPh>
    <rPh sb="152" eb="153">
      <t>ハカ</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</si>
  <si>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</si>
  <si>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</si>
  <si>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</si>
  <si>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</si>
  <si>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</si>
  <si>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</si>
  <si>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</si>
  <si>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</si>
  <si>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</si>
  <si>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</si>
  <si>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</si>
  <si>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</si>
  <si>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</si>
  <si>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</si>
  <si>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</si>
  <si>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</si>
  <si>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</si>
  <si>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</si>
  <si>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</si>
  <si>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</si>
  <si>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</si>
  <si>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</si>
  <si>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建設技能者の技能が映像化された人材育成プログラム及びモーションキャプチャー等のICTを活用した人材育成プログラムの対象となる職種数</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</si>
  <si>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</si>
  <si>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</si>
  <si>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</si>
  <si>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</si>
  <si>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</si>
  <si>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</si>
  <si>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</si>
  <si>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</si>
  <si>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</si>
  <si>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</si>
  <si>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</si>
  <si>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</si>
  <si>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</si>
  <si>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</si>
  <si>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</si>
  <si>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</si>
  <si>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</si>
  <si>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</si>
  <si>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</si>
  <si>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</si>
  <si>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</si>
  <si>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</si>
  <si>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</si>
  <si>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</si>
  <si>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</si>
  <si>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</si>
  <si>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</si>
  <si>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</si>
  <si>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</si>
  <si>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</si>
  <si>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</si>
  <si>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</si>
  <si>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</si>
  <si>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</si>
  <si>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</si>
  <si>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</si>
  <si>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</si>
  <si>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</si>
  <si>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</si>
  <si>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間接費・人件費</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</si>
  <si>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</si>
  <si>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</si>
  <si>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</si>
  <si>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</si>
  <si>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</si>
  <si>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</si>
  <si>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セミナー等参加企業において、ＩＣＴ化設備を導入する企業の割合を令和2年度末までに10%とする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</si>
  <si>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</si>
  <si>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</si>
  <si>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</si>
  <si>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</si>
  <si>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</si>
  <si>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</si>
  <si>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</si>
  <si>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</si>
  <si>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</si>
  <si>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</si>
  <si>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</si>
  <si>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</si>
  <si>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万円　　/本</t>
  </si>
  <si>
    <t>1927年度</t>
    <rPh sb="5" eb="6">
      <t>ド</t>
    </rPh>
    <phoneticPr fontId="4"/>
  </si>
  <si>
    <t>４１　技術研究開発を推進する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</si>
  <si>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</si>
  <si>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</si>
  <si>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</si>
  <si>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</si>
  <si>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</si>
  <si>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</si>
  <si>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</si>
  <si>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</si>
  <si>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</si>
  <si>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</si>
  <si>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</si>
  <si>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</si>
  <si>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</si>
  <si>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</si>
  <si>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</si>
  <si>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</si>
  <si>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</si>
  <si>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建設業におけるICTやデータを活用することにより、「施工管理の更なる効率化や諸手続の電子化による省人化・省力化」が図られ、新型コロナウイルス等の感染リスクの低減に資するため、建設業のDX（デジタルトランスフォーメーション）の環境整備が必要である。
そのため、ICT企業、建設業団体、国のコミュニケーションを図り、ICT企業のノウハウを活用しつつ、建設キャリアアップシステムに蓄積されたデータをデータ連携していくことにより、利便増進につながる新たなサービスが創出を行い、利活用を促進するとともに、ICT企業と連携した施工管理モデル事業やモーションセンサーなどを活用した人材育成に取り組む。</t>
  </si>
  <si>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</si>
  <si>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</si>
  <si>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</si>
  <si>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</si>
  <si>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</si>
  <si>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</si>
  <si>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</si>
  <si>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</si>
  <si>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</si>
  <si>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</si>
  <si>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</si>
  <si>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0</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</si>
  <si>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</si>
  <si>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</si>
  <si>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</si>
  <si>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</si>
  <si>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</si>
  <si>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</si>
  <si>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</si>
  <si>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</si>
  <si>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</si>
  <si>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</si>
  <si>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</si>
  <si>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</si>
  <si>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</si>
  <si>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</si>
  <si>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</si>
  <si>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</si>
  <si>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</si>
  <si>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</si>
  <si>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</si>
  <si>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</si>
  <si>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</si>
  <si>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</si>
  <si>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</si>
  <si>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</si>
  <si>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</si>
  <si>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</si>
  <si>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</si>
  <si>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</si>
  <si>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</si>
  <si>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</si>
  <si>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</si>
  <si>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</si>
  <si>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</si>
  <si>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</si>
  <si>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</si>
  <si>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</si>
  <si>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</si>
  <si>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</si>
  <si>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</si>
  <si>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</si>
  <si>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</si>
  <si>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</si>
  <si>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</si>
  <si>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</si>
  <si>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</si>
  <si>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</si>
  <si>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</si>
  <si>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</si>
  <si>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</si>
  <si>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</si>
  <si>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</si>
  <si>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</si>
  <si>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</si>
  <si>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</si>
  <si>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</si>
  <si>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</si>
  <si>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</si>
  <si>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</si>
  <si>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</si>
  <si>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</si>
  <si>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</si>
  <si>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</si>
  <si>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</si>
  <si>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</si>
  <si>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</si>
  <si>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</si>
  <si>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</si>
  <si>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</si>
  <si>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</si>
  <si>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</si>
  <si>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</si>
  <si>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</si>
  <si>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</si>
  <si>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</si>
  <si>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</si>
  <si>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</si>
  <si>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</si>
  <si>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本業務は、「建設業におけるICTやデータを活用した施工管理の更なる効率化・省人化」により、新型コロナウイルス等の感染リスクの低減に資するためICT企業のノウハウを活用しつつ、建設キャリアアップシステムの蓄積されてデータ等を活用して、建設業のＤＸ（デジタルトランスフォーメーション）を進めるための環境整備を行うものである。</t>
  </si>
  <si>
    <t>建設市場整備推進費</t>
  </si>
  <si>
    <t>職員旅費</t>
  </si>
  <si>
    <t>セミナー等参加後にＩＣＴ化設備を導入する企業の割合(セミナー等参加後にＩＣＴ化設備を導入又は予定の企業数/セミナー等参加企業の中で、参加時点でＩＣＴ化設備を未導入の企業数）</t>
  </si>
  <si>
    <t>映像化教材を公開するホームページのアクセス件数を令和3年度末に15万件にする</t>
  </si>
  <si>
    <t>件数</t>
  </si>
  <si>
    <t>HPアクセス数</t>
  </si>
  <si>
    <t>セミナー等動員人数</t>
  </si>
  <si>
    <t>ノウハウを集約した成果物はホームページで公開するなど情報発信を行った。</t>
    <rPh sb="5" eb="7">
      <t>シュウヤク</t>
    </rPh>
    <rPh sb="9" eb="11">
      <t>セイカ</t>
    </rPh>
    <rPh sb="11" eb="12">
      <t>ブツ</t>
    </rPh>
    <rPh sb="20" eb="22">
      <t>コウカイ</t>
    </rPh>
    <rPh sb="26" eb="28">
      <t>ジョウホウ</t>
    </rPh>
    <rPh sb="28" eb="30">
      <t>ハッシン</t>
    </rPh>
    <rPh sb="31" eb="32">
      <t>オコナ</t>
    </rPh>
    <phoneticPr fontId="4"/>
  </si>
  <si>
    <t>施工管理モデル支援件数</t>
  </si>
  <si>
    <t>件</t>
  </si>
  <si>
    <t>万円</t>
  </si>
  <si>
    <t>セミナー等に係るコスト　／　セミナー等動員人数</t>
  </si>
  <si>
    <t>施工管理モデル支援に係るコスト　／　支援件数　　　　　　　　　　　　　　</t>
  </si>
  <si>
    <t>１１　ＩＣＴの利活用及び技術研究開発の推進</t>
  </si>
  <si>
    <t>目標を達成した技術研究開発の割合</t>
  </si>
  <si>
    <t>○</t>
  </si>
  <si>
    <t>モデル事業審査会・推進委員会に係る謝金等</t>
  </si>
  <si>
    <t>技能分析、映像作成業務等</t>
    <rPh sb="0" eb="2">
      <t>ギノウ</t>
    </rPh>
    <rPh sb="2" eb="4">
      <t>ブンセキ</t>
    </rPh>
    <rPh sb="5" eb="7">
      <t>エイゾウ</t>
    </rPh>
    <rPh sb="7" eb="9">
      <t>サクセイ</t>
    </rPh>
    <rPh sb="9" eb="11">
      <t>ギョウム</t>
    </rPh>
    <rPh sb="11" eb="12">
      <t>トウ</t>
    </rPh>
    <phoneticPr fontId="4"/>
  </si>
  <si>
    <t>職業訓練法人　全国建設産業教育訓練協会</t>
  </si>
  <si>
    <t>「国・都道府県・市町村における建設キャリアアップシステム活用工事の導入」</t>
  </si>
  <si>
    <t>建設業におけるICTやデータを活用し、諸手続の電子化による省人化・省力化により、新型コロナウイルス等の感染リスクの低減に資する。</t>
    <rPh sb="0" eb="2">
      <t>ケンセツ</t>
    </rPh>
    <rPh sb="2" eb="3">
      <t>ギョウ</t>
    </rPh>
    <rPh sb="15" eb="17">
      <t>カツヨウ</t>
    </rPh>
    <rPh sb="19" eb="22">
      <t>ショテツヅキ</t>
    </rPh>
    <rPh sb="23" eb="26">
      <t>デンシカ</t>
    </rPh>
    <rPh sb="29" eb="32">
      <t>ショウジンカ</t>
    </rPh>
    <rPh sb="33" eb="35">
      <t>ショウリョク</t>
    </rPh>
    <rPh sb="35" eb="36">
      <t>カ</t>
    </rPh>
    <rPh sb="40" eb="42">
      <t>シンガタ</t>
    </rPh>
    <rPh sb="49" eb="50">
      <t>ナド</t>
    </rPh>
    <rPh sb="51" eb="53">
      <t>カンセン</t>
    </rPh>
    <rPh sb="57" eb="59">
      <t>テイゲン</t>
    </rPh>
    <rPh sb="60" eb="61">
      <t>シ</t>
    </rPh>
    <phoneticPr fontId="25"/>
  </si>
  <si>
    <t>建設業におけるICTやデータを活用し、諸手続の電子化による省人化・省力化により、新型コロナウイルス等の感染リスクの低減に資する観点から必要である。</t>
    <rPh sb="63" eb="65">
      <t>カンテン</t>
    </rPh>
    <rPh sb="67" eb="69">
      <t>ヒツヨウ</t>
    </rPh>
    <phoneticPr fontId="25"/>
  </si>
  <si>
    <t>企画競争により、競争性の確保に努めている。</t>
    <rPh sb="0" eb="2">
      <t>キカク</t>
    </rPh>
    <rPh sb="2" eb="4">
      <t>キョウソウ</t>
    </rPh>
    <rPh sb="8" eb="11">
      <t>キョウソウセイ</t>
    </rPh>
    <rPh sb="12" eb="14">
      <t>カクホ</t>
    </rPh>
    <rPh sb="15" eb="16">
      <t>ツト</t>
    </rPh>
    <phoneticPr fontId="4"/>
  </si>
  <si>
    <t>74,884/19</t>
  </si>
  <si>
    <t>有</t>
  </si>
  <si>
    <t>ICT施工管理モデル事業の支援金</t>
  </si>
  <si>
    <t>Webサイト制作（モデル事業受付、事例集、動画セミナー等）</t>
  </si>
  <si>
    <t>事業費</t>
    <rPh sb="0" eb="2">
      <t>ジギョウ</t>
    </rPh>
    <rPh sb="2" eb="3">
      <t>ヒ</t>
    </rPh>
    <phoneticPr fontId="4"/>
  </si>
  <si>
    <t>（一財）建設業振興基金</t>
    <rPh sb="1" eb="3">
      <t>イチザイ</t>
    </rPh>
    <rPh sb="4" eb="7">
      <t>ケンセツギョウ</t>
    </rPh>
    <rPh sb="7" eb="9">
      <t>シンコウ</t>
    </rPh>
    <rPh sb="9" eb="11">
      <t>キキン</t>
    </rPh>
    <phoneticPr fontId="4"/>
  </si>
  <si>
    <t>ＩＣＴ企業と連携した施工管理モデル事業及び建設業ＤＸを進めるための環境整備の調査・検討</t>
  </si>
  <si>
    <t>国土交通省不動産・建設経済局調べ</t>
    <rPh sb="5" eb="8">
      <t>フドウサン</t>
    </rPh>
    <rPh sb="11" eb="13">
      <t>ケイザイ</t>
    </rPh>
    <phoneticPr fontId="4"/>
  </si>
  <si>
    <t>国土交通省が実施している技術研究開発課題を効果的・効率的に推進することに資する。</t>
  </si>
  <si>
    <t>箇所</t>
    <rPh sb="0" eb="2">
      <t>カショ</t>
    </rPh>
    <phoneticPr fontId="4"/>
  </si>
  <si>
    <t>コロナの影響により、セミナー開催は断念せざるを得なかったが、その代わり、WEB配信による動画セミナーとした。それ以外の活動実績はおおむね見込みにあったものと考えている。</t>
    <rPh sb="4" eb="6">
      <t>エイキョウ</t>
    </rPh>
    <rPh sb="14" eb="16">
      <t>カイサイ</t>
    </rPh>
    <rPh sb="17" eb="19">
      <t>ダンネン</t>
    </rPh>
    <rPh sb="23" eb="24">
      <t>エ</t>
    </rPh>
    <rPh sb="32" eb="33">
      <t>カ</t>
    </rPh>
    <rPh sb="39" eb="41">
      <t>ハイシン</t>
    </rPh>
    <rPh sb="44" eb="46">
      <t>ドウガ</t>
    </rPh>
    <rPh sb="56" eb="58">
      <t>イガイ</t>
    </rPh>
    <rPh sb="59" eb="61">
      <t>カツドウ</t>
    </rPh>
    <rPh sb="61" eb="63">
      <t>ジッセキ</t>
    </rPh>
    <rPh sb="68" eb="70">
      <t>ミコ</t>
    </rPh>
    <rPh sb="78" eb="79">
      <t>カンガ</t>
    </rPh>
    <phoneticPr fontId="4"/>
  </si>
  <si>
    <t>A.（一財）建設業振興基金</t>
  </si>
  <si>
    <t>B.職業訓練法人全国建設産業教育訓練協会</t>
  </si>
  <si>
    <t>D.</t>
  </si>
  <si>
    <t>人材育成プログラムにおいては、企画競争により事業者を選定していること、複数の事業者から応募があったことから、競争性は確保されている。ICT企業と連携した施工管理モデル事業では、事業の内容については広く様々な主体からの提案が可能であるよう、要件の緩和や幅広いテーマに対応するため共同提案を可能とするなど配慮して作成を行い企画提案説明書を3社に配布したところ、1社から提案書の提案を受けた。企画提案の内容を審査したところ十分なものと判断し、選定した。</t>
    <rPh sb="0" eb="2">
      <t>ジンザイ</t>
    </rPh>
    <rPh sb="2" eb="4">
      <t>イクセイ</t>
    </rPh>
    <rPh sb="15" eb="17">
      <t>キカク</t>
    </rPh>
    <rPh sb="17" eb="19">
      <t>キョウソウ</t>
    </rPh>
    <rPh sb="22" eb="25">
      <t>ジギョウシャ</t>
    </rPh>
    <rPh sb="26" eb="28">
      <t>センテイ</t>
    </rPh>
    <rPh sb="35" eb="37">
      <t>フクスウ</t>
    </rPh>
    <rPh sb="38" eb="41">
      <t>ジギョウシャ</t>
    </rPh>
    <rPh sb="43" eb="45">
      <t>オウボ</t>
    </rPh>
    <rPh sb="54" eb="57">
      <t>キョウソウセイ</t>
    </rPh>
    <rPh sb="58" eb="60">
      <t>カクホ</t>
    </rPh>
    <rPh sb="88" eb="90">
      <t>ジギョウ</t>
    </rPh>
    <rPh sb="91" eb="93">
      <t>ナイヨウ</t>
    </rPh>
    <rPh sb="100" eb="102">
      <t>サマザマ</t>
    </rPh>
    <rPh sb="103" eb="105">
      <t>シュタイ</t>
    </rPh>
    <rPh sb="108" eb="110">
      <t>テイアン</t>
    </rPh>
    <rPh sb="111" eb="113">
      <t>カノウ</t>
    </rPh>
    <rPh sb="119" eb="121">
      <t>ヨウケン</t>
    </rPh>
    <rPh sb="122" eb="124">
      <t>カンワ</t>
    </rPh>
    <rPh sb="125" eb="127">
      <t>ハバヒロ</t>
    </rPh>
    <rPh sb="132" eb="134">
      <t>タイオウ</t>
    </rPh>
    <rPh sb="138" eb="140">
      <t>キョウドウ</t>
    </rPh>
    <rPh sb="140" eb="142">
      <t>テイアン</t>
    </rPh>
    <rPh sb="143" eb="145">
      <t>カノウ</t>
    </rPh>
    <rPh sb="150" eb="152">
      <t>ハイリョ</t>
    </rPh>
    <rPh sb="154" eb="156">
      <t>サクセイ</t>
    </rPh>
    <rPh sb="157" eb="158">
      <t>オコナ</t>
    </rPh>
    <rPh sb="159" eb="161">
      <t>キカク</t>
    </rPh>
    <rPh sb="161" eb="163">
      <t>テイアン</t>
    </rPh>
    <rPh sb="163" eb="166">
      <t>セツメイショ</t>
    </rPh>
    <rPh sb="168" eb="169">
      <t>シャ</t>
    </rPh>
    <rPh sb="170" eb="172">
      <t>ハイフ</t>
    </rPh>
    <rPh sb="179" eb="180">
      <t>シャ</t>
    </rPh>
    <rPh sb="182" eb="185">
      <t>テイアンショ</t>
    </rPh>
    <rPh sb="186" eb="188">
      <t>テイアン</t>
    </rPh>
    <rPh sb="189" eb="190">
      <t>ウ</t>
    </rPh>
    <rPh sb="193" eb="195">
      <t>キカク</t>
    </rPh>
    <rPh sb="195" eb="197">
      <t>テイアン</t>
    </rPh>
    <rPh sb="198" eb="200">
      <t>ナイヨウ</t>
    </rPh>
    <rPh sb="201" eb="203">
      <t>シンサ</t>
    </rPh>
    <rPh sb="208" eb="210">
      <t>ジュウブン</t>
    </rPh>
    <rPh sb="214" eb="216">
      <t>ハンダン</t>
    </rPh>
    <rPh sb="218" eb="220">
      <t>センテイ</t>
    </rPh>
    <phoneticPr fontId="4"/>
  </si>
  <si>
    <t>課長　西山　茂樹</t>
    <rPh sb="3" eb="5">
      <t>ニシヤマ</t>
    </rPh>
    <rPh sb="6" eb="8">
      <t>シゲキ</t>
    </rPh>
    <phoneticPr fontId="4"/>
  </si>
  <si>
    <t>成果目標である「国・都道府県・市町村における建設キャリアアップシステム活用工事の導入」については、令和5年度に１００％となっているところであり、具体的な工程管理についても改めて十分な検討を行った上で、事業の実施を行うべき。</t>
    <rPh sb="0" eb="2">
      <t>セイカ</t>
    </rPh>
    <rPh sb="2" eb="4">
      <t>モクヒョウ</t>
    </rPh>
    <phoneticPr fontId="4"/>
  </si>
  <si>
    <t>事業執行については中小企業従事者を含む建設技能者を参加させるために一層の工夫を行う。
工程管理上の目標については、令和3年3月1日より建設業退職金共済（建退共）電子申請方式の受付が開始され、官民施策パッケージの成果指標としてより適切な指標の把握が可能になったため、国・自治体のCCUS活用工事への100％適用という現行目標を軸に、官民施策パッケージを推進していく。
目標数値は、建設業課で実施している「公共工事の入札及び契約の適正化の促進に関する法律に基づく入札・契約手続に関する実態調査」における調査項目「建設キャリアアップシステムの活用促進」を用い、対象機関が発注する工事のうち導入実績があれば、その機関においては導入されたとみなして集計を行う。
入札については競争性が確保され効率的な調査業務となるように各種要件の検討を継続して行う。</t>
    <rPh sb="0" eb="2">
      <t>ジギョウ</t>
    </rPh>
    <rPh sb="2" eb="4">
      <t>シッコウ</t>
    </rPh>
    <rPh sb="33" eb="35">
      <t>イッソウ</t>
    </rPh>
    <rPh sb="39" eb="40">
      <t>オコナ</t>
    </rPh>
    <rPh sb="326" eb="328">
      <t>ニュウサツ</t>
    </rPh>
    <rPh sb="333" eb="336">
      <t>キョウソウセイ</t>
    </rPh>
    <rPh sb="337" eb="339">
      <t>カクホ</t>
    </rPh>
    <rPh sb="341" eb="344">
      <t>コウリツテキ</t>
    </rPh>
    <rPh sb="345" eb="347">
      <t>チョウサ</t>
    </rPh>
    <rPh sb="347" eb="349">
      <t>ギョウム</t>
    </rPh>
    <rPh sb="355" eb="357">
      <t>カクシュ</t>
    </rPh>
    <rPh sb="357" eb="359">
      <t>ヨウケン</t>
    </rPh>
    <rPh sb="360" eb="362">
      <t>ケントウ</t>
    </rPh>
    <rPh sb="363" eb="365">
      <t>ケイゾク</t>
    </rPh>
    <rPh sb="367" eb="368">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</si>
</sst>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191135</xdr:colOff>
      <xdr:row>749</xdr:row>
      <xdr:rowOff>293370</xdr:rowOff>
    </xdr:from>
    <xdr:to xmlns:xdr="http://schemas.openxmlformats.org/drawingml/2006/spreadsheetDrawing">
      <xdr:col>28</xdr:col>
      <xdr:colOff>200025</xdr:colOff>
      <xdr:row>751</xdr:row>
      <xdr:rowOff>168910</xdr:rowOff>
    </xdr:to>
    <xdr:sp macro="" textlink="">
      <xdr:nvSpPr>
        <xdr:cNvPr id="2" name="テキスト ボックス 1"/>
        <xdr:cNvSpPr txBox="1"/>
      </xdr:nvSpPr>
      <xdr:spPr>
        <a:xfrm>
          <a:off x="3991610" y="50519965"/>
          <a:ext cx="1809115" cy="5956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t>Ａ．</a:t>
          </a:r>
          <a:r>
            <a:rPr kumimoji="1" lang="ja-JP" altLang="ja-JP" sz="900">
              <a:solidFill>
                <a:schemeClr val="dk1"/>
              </a:solidFill>
              <a:effectLst/>
              <a:latin typeface="+mn-lt"/>
              <a:ea typeface="+mn-ea"/>
              <a:cs typeface="+mn-cs"/>
            </a:rPr>
            <a:t>（一財）建設業振興基金</a:t>
          </a:r>
          <a:endParaRPr lang="ja-JP" altLang="ja-JP" sz="900">
            <a:effectLst/>
          </a:endParaRPr>
        </a:p>
        <a:p>
          <a:pPr algn="ctr"/>
          <a:r>
            <a:rPr kumimoji="1" lang="ja-JP" altLang="ja-JP" sz="900">
              <a:solidFill>
                <a:schemeClr val="dk1"/>
              </a:solidFill>
              <a:effectLst/>
              <a:latin typeface="+mn-lt"/>
              <a:ea typeface="+mn-ea"/>
              <a:cs typeface="+mn-cs"/>
            </a:rPr>
            <a:t>１１０．９百万円</a:t>
          </a:r>
          <a:endParaRPr lang="ja-JP" altLang="ja-JP" sz="900">
            <a:effectLst/>
          </a:endParaRPr>
        </a:p>
      </xdr:txBody>
    </xdr:sp>
    <xdr:clientData/>
  </xdr:twoCellAnchor>
  <xdr:twoCellAnchor>
    <xdr:from xmlns:xdr="http://schemas.openxmlformats.org/drawingml/2006/spreadsheetDrawing">
      <xdr:col>29</xdr:col>
      <xdr:colOff>177800</xdr:colOff>
      <xdr:row>749</xdr:row>
      <xdr:rowOff>264160</xdr:rowOff>
    </xdr:from>
    <xdr:to xmlns:xdr="http://schemas.openxmlformats.org/drawingml/2006/spreadsheetDrawing">
      <xdr:col>49</xdr:col>
      <xdr:colOff>182880</xdr:colOff>
      <xdr:row>751</xdr:row>
      <xdr:rowOff>218440</xdr:rowOff>
    </xdr:to>
    <xdr:sp macro="" textlink="">
      <xdr:nvSpPr>
        <xdr:cNvPr id="3" name="大かっこ 2"/>
        <xdr:cNvSpPr/>
      </xdr:nvSpPr>
      <xdr:spPr>
        <a:xfrm>
          <a:off x="5978525" y="50490755"/>
          <a:ext cx="4005580" cy="674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xdr:col>
      <xdr:colOff>27305</xdr:colOff>
      <xdr:row>749</xdr:row>
      <xdr:rowOff>334645</xdr:rowOff>
    </xdr:from>
    <xdr:to xmlns:xdr="http://schemas.openxmlformats.org/drawingml/2006/spreadsheetDrawing">
      <xdr:col>12</xdr:col>
      <xdr:colOff>109855</xdr:colOff>
      <xdr:row>751</xdr:row>
      <xdr:rowOff>138430</xdr:rowOff>
    </xdr:to>
    <xdr:sp macro="" textlink="">
      <xdr:nvSpPr>
        <xdr:cNvPr id="4" name="テキスト ボックス 3"/>
        <xdr:cNvSpPr txBox="1"/>
      </xdr:nvSpPr>
      <xdr:spPr>
        <a:xfrm>
          <a:off x="1627505" y="50561240"/>
          <a:ext cx="882650" cy="523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ja-JP" altLang="en-US" sz="1100">
              <a:solidFill>
                <a:sysClr val="windowText" lastClr="000000"/>
              </a:solidFill>
              <a:effectLst/>
              <a:latin typeface="+mn-lt"/>
              <a:ea typeface="+mn-ea"/>
              <a:cs typeface="+mn-cs"/>
            </a:rPr>
            <a:t>２０５</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mlns:xdr="http://schemas.openxmlformats.org/drawingml/2006/spreadsheetDrawing">
      <xdr:col>7</xdr:col>
      <xdr:colOff>93345</xdr:colOff>
      <xdr:row>751</xdr:row>
      <xdr:rowOff>286385</xdr:rowOff>
    </xdr:from>
    <xdr:to xmlns:xdr="http://schemas.openxmlformats.org/drawingml/2006/spreadsheetDrawing">
      <xdr:col>16</xdr:col>
      <xdr:colOff>6985</xdr:colOff>
      <xdr:row>753</xdr:row>
      <xdr:rowOff>240030</xdr:rowOff>
    </xdr:to>
    <xdr:grpSp>
      <xdr:nvGrpSpPr>
        <xdr:cNvPr id="5" name="グループ化 4"/>
        <xdr:cNvGrpSpPr/>
      </xdr:nvGrpSpPr>
      <xdr:grpSpPr>
        <a:xfrm>
          <a:off x="1493520" y="51233070"/>
          <a:ext cx="1713865" cy="666115"/>
          <a:chOff x="7023102" y="52443035"/>
          <a:chExt cx="2674755" cy="688083"/>
        </a:xfrm>
      </xdr:grpSpPr>
      <xdr:sp macro="" textlink="">
        <xdr:nvSpPr>
          <xdr:cNvPr id="6" name="大かっこ 5"/>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7255817" y="52507647"/>
            <a:ext cx="2442040" cy="623471"/>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mlns:xdr="http://schemas.openxmlformats.org/drawingml/2006/spreadsheetDrawing">
      <xdr:col>12</xdr:col>
      <xdr:colOff>109855</xdr:colOff>
      <xdr:row>750</xdr:row>
      <xdr:rowOff>229870</xdr:rowOff>
    </xdr:from>
    <xdr:to xmlns:xdr="http://schemas.openxmlformats.org/drawingml/2006/spreadsheetDrawing">
      <xdr:col>19</xdr:col>
      <xdr:colOff>191135</xdr:colOff>
      <xdr:row>750</xdr:row>
      <xdr:rowOff>238760</xdr:rowOff>
    </xdr:to>
    <xdr:cxnSp macro="">
      <xdr:nvCxnSpPr>
        <xdr:cNvPr id="8" name="直線コネクタ 7"/>
        <xdr:cNvCxnSpPr>
          <a:stCxn id="4" idx="3"/>
          <a:endCxn id="2" idx="1"/>
        </xdr:cNvCxnSpPr>
      </xdr:nvCxnSpPr>
      <xdr:spPr>
        <a:xfrm flipV="1">
          <a:off x="2510155" y="50816510"/>
          <a:ext cx="1481455" cy="88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17</xdr:col>
      <xdr:colOff>109220</xdr:colOff>
      <xdr:row>749</xdr:row>
      <xdr:rowOff>25400</xdr:rowOff>
    </xdr:from>
    <xdr:to xmlns:xdr="http://schemas.openxmlformats.org/drawingml/2006/spreadsheetDrawing">
      <xdr:col>29</xdr:col>
      <xdr:colOff>19685</xdr:colOff>
      <xdr:row>749</xdr:row>
      <xdr:rowOff>271145</xdr:rowOff>
    </xdr:to>
    <xdr:sp macro="" textlink="">
      <xdr:nvSpPr>
        <xdr:cNvPr id="9" name="テキスト ボックス 8"/>
        <xdr:cNvSpPr txBox="1"/>
      </xdr:nvSpPr>
      <xdr:spPr>
        <a:xfrm>
          <a:off x="3509645" y="50251995"/>
          <a:ext cx="2310765" cy="2457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mlns:xdr="http://schemas.openxmlformats.org/drawingml/2006/spreadsheetDrawing">
      <xdr:col>18</xdr:col>
      <xdr:colOff>9525</xdr:colOff>
      <xdr:row>750</xdr:row>
      <xdr:rowOff>228600</xdr:rowOff>
    </xdr:from>
    <xdr:to xmlns:xdr="http://schemas.openxmlformats.org/drawingml/2006/spreadsheetDrawing">
      <xdr:col>18</xdr:col>
      <xdr:colOff>22225</xdr:colOff>
      <xdr:row>753</xdr:row>
      <xdr:rowOff>22860</xdr:rowOff>
    </xdr:to>
    <xdr:cxnSp macro="">
      <xdr:nvCxnSpPr>
        <xdr:cNvPr id="11" name="直線コネクタ 10"/>
        <xdr:cNvCxnSpPr/>
      </xdr:nvCxnSpPr>
      <xdr:spPr>
        <a:xfrm>
          <a:off x="3609975" y="50815240"/>
          <a:ext cx="12700" cy="8667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6350</xdr:colOff>
      <xdr:row>752</xdr:row>
      <xdr:rowOff>353060</xdr:rowOff>
    </xdr:from>
    <xdr:to xmlns:xdr="http://schemas.openxmlformats.org/drawingml/2006/spreadsheetDrawing">
      <xdr:col>19</xdr:col>
      <xdr:colOff>196215</xdr:colOff>
      <xdr:row>753</xdr:row>
      <xdr:rowOff>0</xdr:rowOff>
    </xdr:to>
    <xdr:cxnSp macro="">
      <xdr:nvCxnSpPr>
        <xdr:cNvPr id="12" name="直線コネクタ 11"/>
        <xdr:cNvCxnSpPr/>
      </xdr:nvCxnSpPr>
      <xdr:spPr>
        <a:xfrm>
          <a:off x="3606800" y="51652170"/>
          <a:ext cx="389890" cy="69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30</xdr:col>
      <xdr:colOff>187325</xdr:colOff>
      <xdr:row>750</xdr:row>
      <xdr:rowOff>22860</xdr:rowOff>
    </xdr:from>
    <xdr:to xmlns:xdr="http://schemas.openxmlformats.org/drawingml/2006/spreadsheetDrawing">
      <xdr:col>48</xdr:col>
      <xdr:colOff>5715</xdr:colOff>
      <xdr:row>751</xdr:row>
      <xdr:rowOff>323215</xdr:rowOff>
    </xdr:to>
    <xdr:sp macro="" textlink="">
      <xdr:nvSpPr>
        <xdr:cNvPr id="17" name="テキスト ボックス 16"/>
        <xdr:cNvSpPr txBox="1"/>
      </xdr:nvSpPr>
      <xdr:spPr>
        <a:xfrm>
          <a:off x="6188075" y="50609500"/>
          <a:ext cx="3418840" cy="660400"/>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ＩＣＴ企業と連携した施工管理モデル事業及び建設業ＤＸを進めるための環境整備の調査・検討</a:t>
          </a:r>
        </a:p>
      </xdr:txBody>
    </xdr:sp>
    <xdr:clientData/>
  </xdr:twoCellAnchor>
  <xdr:twoCellAnchor>
    <xdr:from xmlns:xdr="http://schemas.openxmlformats.org/drawingml/2006/spreadsheetDrawing">
      <xdr:col>30</xdr:col>
      <xdr:colOff>196850</xdr:colOff>
      <xdr:row>752</xdr:row>
      <xdr:rowOff>180975</xdr:rowOff>
    </xdr:from>
    <xdr:to xmlns:xdr="http://schemas.openxmlformats.org/drawingml/2006/spreadsheetDrawing">
      <xdr:col>48</xdr:col>
      <xdr:colOff>15240</xdr:colOff>
      <xdr:row>753</xdr:row>
      <xdr:rowOff>302260</xdr:rowOff>
    </xdr:to>
    <xdr:sp macro="" textlink="">
      <xdr:nvSpPr>
        <xdr:cNvPr id="19" name="テキスト ボックス 18"/>
        <xdr:cNvSpPr txBox="1"/>
      </xdr:nvSpPr>
      <xdr:spPr>
        <a:xfrm>
          <a:off x="6197600" y="51480085"/>
          <a:ext cx="3418840" cy="481330"/>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ＩＣＴ活用による人材育成手法の構築の調査・検討</a:t>
          </a:r>
        </a:p>
      </xdr:txBody>
    </xdr:sp>
    <xdr:clientData/>
  </xdr:twoCellAnchor>
  <xdr:twoCellAnchor>
    <xdr:from xmlns:xdr="http://schemas.openxmlformats.org/drawingml/2006/spreadsheetDrawing">
      <xdr:col>20</xdr:col>
      <xdr:colOff>11430</xdr:colOff>
      <xdr:row>752</xdr:row>
      <xdr:rowOff>52070</xdr:rowOff>
    </xdr:from>
    <xdr:to xmlns:xdr="http://schemas.openxmlformats.org/drawingml/2006/spreadsheetDrawing">
      <xdr:col>29</xdr:col>
      <xdr:colOff>20320</xdr:colOff>
      <xdr:row>753</xdr:row>
      <xdr:rowOff>275590</xdr:rowOff>
    </xdr:to>
    <xdr:sp macro="" textlink="">
      <xdr:nvSpPr>
        <xdr:cNvPr id="21" name="テキスト ボックス 20"/>
        <xdr:cNvSpPr txBox="1"/>
      </xdr:nvSpPr>
      <xdr:spPr>
        <a:xfrm>
          <a:off x="4011930" y="51351180"/>
          <a:ext cx="1809115" cy="5835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900"/>
            <a:t>B</a:t>
          </a:r>
          <a:r>
            <a:rPr kumimoji="1" lang="ja-JP" altLang="en-US" sz="900"/>
            <a:t>．</a:t>
          </a:r>
          <a:r>
            <a:rPr kumimoji="1" lang="ja-JP" altLang="ja-JP" sz="900">
              <a:solidFill>
                <a:schemeClr val="dk1"/>
              </a:solidFill>
              <a:effectLst/>
              <a:latin typeface="+mn-lt"/>
              <a:ea typeface="+mn-ea"/>
              <a:cs typeface="+mn-cs"/>
            </a:rPr>
            <a:t>職業訓練法人　全国建設産業教育訓練協会</a:t>
          </a:r>
          <a:endParaRPr lang="ja-JP" altLang="ja-JP" sz="900">
            <a:effectLst/>
          </a:endParaRPr>
        </a:p>
        <a:p>
          <a:pPr algn="ctr"/>
          <a:r>
            <a:rPr kumimoji="1" lang="ja-JP" altLang="ja-JP" sz="900">
              <a:solidFill>
                <a:schemeClr val="dk1"/>
              </a:solidFill>
              <a:effectLst/>
              <a:latin typeface="+mn-lt"/>
              <a:ea typeface="+mn-ea"/>
              <a:cs typeface="+mn-cs"/>
            </a:rPr>
            <a:t>９４百万円</a:t>
          </a:r>
          <a:endParaRPr lang="ja-JP" altLang="ja-JP" sz="900">
            <a:effectLst/>
          </a:endParaRPr>
        </a:p>
      </xdr:txBody>
    </xdr:sp>
    <xdr:clientData/>
  </xdr:twoCellAnchor>
  <xdr:twoCellAnchor>
    <xdr:from xmlns:xdr="http://schemas.openxmlformats.org/drawingml/2006/spreadsheetDrawing">
      <xdr:col>29</xdr:col>
      <xdr:colOff>199390</xdr:colOff>
      <xdr:row>752</xdr:row>
      <xdr:rowOff>22860</xdr:rowOff>
    </xdr:from>
    <xdr:to xmlns:xdr="http://schemas.openxmlformats.org/drawingml/2006/spreadsheetDrawing">
      <xdr:col>49</xdr:col>
      <xdr:colOff>204470</xdr:colOff>
      <xdr:row>753</xdr:row>
      <xdr:rowOff>324485</xdr:rowOff>
    </xdr:to>
    <xdr:sp macro="" textlink="">
      <xdr:nvSpPr>
        <xdr:cNvPr id="22" name="大かっこ 21"/>
        <xdr:cNvSpPr/>
      </xdr:nvSpPr>
      <xdr:spPr>
        <a:xfrm>
          <a:off x="6000115" y="51321970"/>
          <a:ext cx="4005580" cy="661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99" zoomScale="75" zoomScaleNormal="75" zoomScaleSheetLayoutView="75" workbookViewId="0">
      <selection activeCell="S5" sqref="S5:X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8</v>
      </c>
      <c r="Y2" s="2"/>
      <c r="Z2" s="2"/>
      <c r="AA2" s="2"/>
      <c r="AB2" s="2"/>
      <c r="AC2" s="2"/>
      <c r="AD2" s="636">
        <v>2021</v>
      </c>
      <c r="AE2" s="636"/>
      <c r="AF2" s="636"/>
      <c r="AG2" s="636"/>
      <c r="AH2" s="636"/>
      <c r="AI2" s="721" t="s">
        <v>524</v>
      </c>
      <c r="AJ2" s="636" t="s">
        <v>718</v>
      </c>
      <c r="AK2" s="636"/>
      <c r="AL2" s="636"/>
      <c r="AM2" s="636"/>
      <c r="AN2" s="721" t="s">
        <v>524</v>
      </c>
      <c r="AO2" s="636">
        <v>20</v>
      </c>
      <c r="AP2" s="636"/>
      <c r="AQ2" s="636"/>
      <c r="AR2" s="758" t="s">
        <v>524</v>
      </c>
      <c r="AS2" s="769">
        <v>510</v>
      </c>
      <c r="AT2" s="769"/>
      <c r="AU2" s="769"/>
      <c r="AV2" s="721" t="str">
        <f>IF(AW2="","","-")</f>
        <v/>
      </c>
      <c r="AW2" s="778"/>
      <c r="AX2" s="778"/>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103</v>
      </c>
      <c r="AJ3" s="727" t="s">
        <v>306</v>
      </c>
      <c r="AK3" s="727"/>
      <c r="AL3" s="727"/>
      <c r="AM3" s="727"/>
      <c r="AN3" s="727"/>
      <c r="AO3" s="727"/>
      <c r="AP3" s="727"/>
      <c r="AQ3" s="727"/>
      <c r="AR3" s="727"/>
      <c r="AS3" s="727"/>
      <c r="AT3" s="727"/>
      <c r="AU3" s="727"/>
      <c r="AV3" s="727"/>
      <c r="AW3" s="727"/>
      <c r="AX3" s="779" t="s">
        <v>147</v>
      </c>
    </row>
    <row r="4" spans="1:50" ht="24.75" customHeight="1">
      <c r="A4" s="4" t="s">
        <v>53</v>
      </c>
      <c r="B4" s="72"/>
      <c r="C4" s="72"/>
      <c r="D4" s="72"/>
      <c r="E4" s="72"/>
      <c r="F4" s="72"/>
      <c r="G4" s="257" t="s">
        <v>442</v>
      </c>
      <c r="H4" s="324"/>
      <c r="I4" s="324"/>
      <c r="J4" s="324"/>
      <c r="K4" s="324"/>
      <c r="L4" s="324"/>
      <c r="M4" s="324"/>
      <c r="N4" s="324"/>
      <c r="O4" s="324"/>
      <c r="P4" s="324"/>
      <c r="Q4" s="324"/>
      <c r="R4" s="324"/>
      <c r="S4" s="324"/>
      <c r="T4" s="324"/>
      <c r="U4" s="324"/>
      <c r="V4" s="324"/>
      <c r="W4" s="324"/>
      <c r="X4" s="324"/>
      <c r="Y4" s="499" t="s">
        <v>12</v>
      </c>
      <c r="Z4" s="532"/>
      <c r="AA4" s="532"/>
      <c r="AB4" s="532"/>
      <c r="AC4" s="532"/>
      <c r="AD4" s="637"/>
      <c r="AE4" s="658" t="s">
        <v>280</v>
      </c>
      <c r="AF4" s="324"/>
      <c r="AG4" s="324"/>
      <c r="AH4" s="324"/>
      <c r="AI4" s="324"/>
      <c r="AJ4" s="324"/>
      <c r="AK4" s="324"/>
      <c r="AL4" s="324"/>
      <c r="AM4" s="324"/>
      <c r="AN4" s="324"/>
      <c r="AO4" s="324"/>
      <c r="AP4" s="744"/>
      <c r="AQ4" s="748" t="s">
        <v>26</v>
      </c>
      <c r="AR4" s="532"/>
      <c r="AS4" s="532"/>
      <c r="AT4" s="532"/>
      <c r="AU4" s="532"/>
      <c r="AV4" s="532"/>
      <c r="AW4" s="532"/>
      <c r="AX4" s="780"/>
    </row>
    <row r="5" spans="1:50" ht="30" customHeight="1">
      <c r="A5" s="5" t="s">
        <v>154</v>
      </c>
      <c r="B5" s="73"/>
      <c r="C5" s="73"/>
      <c r="D5" s="73"/>
      <c r="E5" s="73"/>
      <c r="F5" s="204"/>
      <c r="G5" s="258" t="s">
        <v>728</v>
      </c>
      <c r="H5" s="325"/>
      <c r="I5" s="325"/>
      <c r="J5" s="325"/>
      <c r="K5" s="325"/>
      <c r="L5" s="325"/>
      <c r="M5" s="390" t="s">
        <v>149</v>
      </c>
      <c r="N5" s="396"/>
      <c r="O5" s="396"/>
      <c r="P5" s="396"/>
      <c r="Q5" s="396"/>
      <c r="R5" s="454"/>
      <c r="S5" s="458" t="s">
        <v>728</v>
      </c>
      <c r="T5" s="325"/>
      <c r="U5" s="325"/>
      <c r="V5" s="325"/>
      <c r="W5" s="325"/>
      <c r="X5" s="474"/>
      <c r="Y5" s="500" t="s">
        <v>29</v>
      </c>
      <c r="Z5" s="533"/>
      <c r="AA5" s="533"/>
      <c r="AB5" s="533"/>
      <c r="AC5" s="533"/>
      <c r="AD5" s="565"/>
      <c r="AE5" s="659" t="s">
        <v>234</v>
      </c>
      <c r="AF5" s="659"/>
      <c r="AG5" s="659"/>
      <c r="AH5" s="659"/>
      <c r="AI5" s="659"/>
      <c r="AJ5" s="659"/>
      <c r="AK5" s="659"/>
      <c r="AL5" s="659"/>
      <c r="AM5" s="659"/>
      <c r="AN5" s="659"/>
      <c r="AO5" s="659"/>
      <c r="AP5" s="745"/>
      <c r="AQ5" s="749" t="s">
        <v>768</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3</v>
      </c>
      <c r="B7" s="75"/>
      <c r="C7" s="75"/>
      <c r="D7" s="75"/>
      <c r="E7" s="75"/>
      <c r="F7" s="205"/>
      <c r="G7" s="260" t="s">
        <v>524</v>
      </c>
      <c r="H7" s="294"/>
      <c r="I7" s="294"/>
      <c r="J7" s="294"/>
      <c r="K7" s="294"/>
      <c r="L7" s="294"/>
      <c r="M7" s="294"/>
      <c r="N7" s="294"/>
      <c r="O7" s="294"/>
      <c r="P7" s="294"/>
      <c r="Q7" s="294"/>
      <c r="R7" s="294"/>
      <c r="S7" s="294"/>
      <c r="T7" s="294"/>
      <c r="U7" s="294"/>
      <c r="V7" s="294"/>
      <c r="W7" s="294"/>
      <c r="X7" s="475"/>
      <c r="Y7" s="501" t="s">
        <v>284</v>
      </c>
      <c r="Z7" s="105"/>
      <c r="AA7" s="105"/>
      <c r="AB7" s="105"/>
      <c r="AC7" s="105"/>
      <c r="AD7" s="638"/>
      <c r="AE7" s="660" t="s">
        <v>524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405</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407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89</v>
      </c>
      <c r="B9" s="76"/>
      <c r="C9" s="76"/>
      <c r="D9" s="76"/>
      <c r="E9" s="76"/>
      <c r="F9" s="76"/>
      <c r="G9" s="262" t="s">
        <v>729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99</v>
      </c>
      <c r="B10" s="77"/>
      <c r="C10" s="77"/>
      <c r="D10" s="77"/>
      <c r="E10" s="77"/>
      <c r="F10" s="77"/>
      <c r="G10" s="263" t="s">
        <v>639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24</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93</v>
      </c>
      <c r="B12" s="78"/>
      <c r="C12" s="78"/>
      <c r="D12" s="78"/>
      <c r="E12" s="78"/>
      <c r="F12" s="207"/>
      <c r="G12" s="265"/>
      <c r="H12" s="331"/>
      <c r="I12" s="331"/>
      <c r="J12" s="331"/>
      <c r="K12" s="331"/>
      <c r="L12" s="331"/>
      <c r="M12" s="331"/>
      <c r="N12" s="331"/>
      <c r="O12" s="331"/>
      <c r="P12" s="426" t="s">
        <v>502</v>
      </c>
      <c r="Q12" s="302"/>
      <c r="R12" s="302"/>
      <c r="S12" s="302"/>
      <c r="T12" s="302"/>
      <c r="U12" s="302"/>
      <c r="V12" s="460"/>
      <c r="W12" s="426" t="s">
        <v>87</v>
      </c>
      <c r="X12" s="302"/>
      <c r="Y12" s="302"/>
      <c r="Z12" s="302"/>
      <c r="AA12" s="302"/>
      <c r="AB12" s="302"/>
      <c r="AC12" s="460"/>
      <c r="AD12" s="426" t="s">
        <v>208</v>
      </c>
      <c r="AE12" s="302"/>
      <c r="AF12" s="302"/>
      <c r="AG12" s="302"/>
      <c r="AH12" s="302"/>
      <c r="AI12" s="302"/>
      <c r="AJ12" s="460"/>
      <c r="AK12" s="426" t="s">
        <v>724</v>
      </c>
      <c r="AL12" s="302"/>
      <c r="AM12" s="302"/>
      <c r="AN12" s="302"/>
      <c r="AO12" s="302"/>
      <c r="AP12" s="302"/>
      <c r="AQ12" s="460"/>
      <c r="AR12" s="426" t="s">
        <v>725</v>
      </c>
      <c r="AS12" s="302"/>
      <c r="AT12" s="302"/>
      <c r="AU12" s="302"/>
      <c r="AV12" s="302"/>
      <c r="AW12" s="302"/>
      <c r="AX12" s="788"/>
    </row>
    <row r="13" spans="1:50" ht="21" customHeight="1">
      <c r="A13" s="11"/>
      <c r="B13" s="79"/>
      <c r="C13" s="79"/>
      <c r="D13" s="79"/>
      <c r="E13" s="79"/>
      <c r="F13" s="208"/>
      <c r="G13" s="266" t="s">
        <v>4</v>
      </c>
      <c r="H13" s="332"/>
      <c r="I13" s="365" t="s">
        <v>18</v>
      </c>
      <c r="J13" s="373"/>
      <c r="K13" s="373"/>
      <c r="L13" s="373"/>
      <c r="M13" s="373"/>
      <c r="N13" s="373"/>
      <c r="O13" s="399"/>
      <c r="P13" s="427" t="s">
        <v>524</v>
      </c>
      <c r="Q13" s="447"/>
      <c r="R13" s="447"/>
      <c r="S13" s="447"/>
      <c r="T13" s="447"/>
      <c r="U13" s="447"/>
      <c r="V13" s="461"/>
      <c r="W13" s="427" t="s">
        <v>524</v>
      </c>
      <c r="X13" s="447"/>
      <c r="Y13" s="447"/>
      <c r="Z13" s="447"/>
      <c r="AA13" s="447"/>
      <c r="AB13" s="447"/>
      <c r="AC13" s="461"/>
      <c r="AD13" s="427" t="s">
        <v>524</v>
      </c>
      <c r="AE13" s="447"/>
      <c r="AF13" s="447"/>
      <c r="AG13" s="447"/>
      <c r="AH13" s="447"/>
      <c r="AI13" s="447"/>
      <c r="AJ13" s="461"/>
      <c r="AK13" s="427" t="s">
        <v>524</v>
      </c>
      <c r="AL13" s="447"/>
      <c r="AM13" s="447"/>
      <c r="AN13" s="447"/>
      <c r="AO13" s="447"/>
      <c r="AP13" s="447"/>
      <c r="AQ13" s="461"/>
      <c r="AR13" s="431" t="s">
        <v>524</v>
      </c>
      <c r="AS13" s="449"/>
      <c r="AT13" s="449"/>
      <c r="AU13" s="449"/>
      <c r="AV13" s="449"/>
      <c r="AW13" s="449"/>
      <c r="AX13" s="789"/>
    </row>
    <row r="14" spans="1:50" ht="21" customHeight="1">
      <c r="A14" s="11"/>
      <c r="B14" s="79"/>
      <c r="C14" s="79"/>
      <c r="D14" s="79"/>
      <c r="E14" s="79"/>
      <c r="F14" s="208"/>
      <c r="G14" s="267"/>
      <c r="H14" s="333"/>
      <c r="I14" s="366" t="s">
        <v>7</v>
      </c>
      <c r="J14" s="374"/>
      <c r="K14" s="374"/>
      <c r="L14" s="374"/>
      <c r="M14" s="374"/>
      <c r="N14" s="374"/>
      <c r="O14" s="400"/>
      <c r="P14" s="427" t="s">
        <v>524</v>
      </c>
      <c r="Q14" s="447"/>
      <c r="R14" s="447"/>
      <c r="S14" s="447"/>
      <c r="T14" s="447"/>
      <c r="U14" s="447"/>
      <c r="V14" s="461"/>
      <c r="W14" s="427" t="s">
        <v>524</v>
      </c>
      <c r="X14" s="447"/>
      <c r="Y14" s="447"/>
      <c r="Z14" s="447"/>
      <c r="AA14" s="447"/>
      <c r="AB14" s="447"/>
      <c r="AC14" s="461"/>
      <c r="AD14" s="427">
        <v>2206</v>
      </c>
      <c r="AE14" s="447"/>
      <c r="AF14" s="447"/>
      <c r="AG14" s="447"/>
      <c r="AH14" s="447"/>
      <c r="AI14" s="447"/>
      <c r="AJ14" s="461"/>
      <c r="AK14" s="427" t="s">
        <v>524</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126</v>
      </c>
      <c r="J15" s="375"/>
      <c r="K15" s="375"/>
      <c r="L15" s="375"/>
      <c r="M15" s="375"/>
      <c r="N15" s="375"/>
      <c r="O15" s="401"/>
      <c r="P15" s="427" t="s">
        <v>524</v>
      </c>
      <c r="Q15" s="447"/>
      <c r="R15" s="447"/>
      <c r="S15" s="447"/>
      <c r="T15" s="447"/>
      <c r="U15" s="447"/>
      <c r="V15" s="461"/>
      <c r="W15" s="427" t="s">
        <v>524</v>
      </c>
      <c r="X15" s="447"/>
      <c r="Y15" s="447"/>
      <c r="Z15" s="447"/>
      <c r="AA15" s="447"/>
      <c r="AB15" s="447"/>
      <c r="AC15" s="461"/>
      <c r="AD15" s="427" t="s">
        <v>524</v>
      </c>
      <c r="AE15" s="447"/>
      <c r="AF15" s="447"/>
      <c r="AG15" s="447"/>
      <c r="AH15" s="447"/>
      <c r="AI15" s="447"/>
      <c r="AJ15" s="461"/>
      <c r="AK15" s="427">
        <v>2000</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68</v>
      </c>
      <c r="J16" s="375"/>
      <c r="K16" s="375"/>
      <c r="L16" s="375"/>
      <c r="M16" s="375"/>
      <c r="N16" s="375"/>
      <c r="O16" s="401"/>
      <c r="P16" s="427" t="s">
        <v>524</v>
      </c>
      <c r="Q16" s="447"/>
      <c r="R16" s="447"/>
      <c r="S16" s="447"/>
      <c r="T16" s="447"/>
      <c r="U16" s="447"/>
      <c r="V16" s="461"/>
      <c r="W16" s="427" t="s">
        <v>524</v>
      </c>
      <c r="X16" s="447"/>
      <c r="Y16" s="447"/>
      <c r="Z16" s="447"/>
      <c r="AA16" s="447"/>
      <c r="AB16" s="447"/>
      <c r="AC16" s="461"/>
      <c r="AD16" s="427">
        <v>-2000</v>
      </c>
      <c r="AE16" s="447"/>
      <c r="AF16" s="447"/>
      <c r="AG16" s="447"/>
      <c r="AH16" s="447"/>
      <c r="AI16" s="447"/>
      <c r="AJ16" s="461"/>
      <c r="AK16" s="427" t="s">
        <v>524</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140</v>
      </c>
      <c r="J17" s="374"/>
      <c r="K17" s="374"/>
      <c r="L17" s="374"/>
      <c r="M17" s="374"/>
      <c r="N17" s="374"/>
      <c r="O17" s="400"/>
      <c r="P17" s="427" t="s">
        <v>524</v>
      </c>
      <c r="Q17" s="447"/>
      <c r="R17" s="447"/>
      <c r="S17" s="447"/>
      <c r="T17" s="447"/>
      <c r="U17" s="447"/>
      <c r="V17" s="461"/>
      <c r="W17" s="427" t="s">
        <v>524</v>
      </c>
      <c r="X17" s="447"/>
      <c r="Y17" s="447"/>
      <c r="Z17" s="447"/>
      <c r="AA17" s="447"/>
      <c r="AB17" s="447"/>
      <c r="AC17" s="461"/>
      <c r="AD17" s="427" t="s">
        <v>524</v>
      </c>
      <c r="AE17" s="447"/>
      <c r="AF17" s="447"/>
      <c r="AG17" s="447"/>
      <c r="AH17" s="447"/>
      <c r="AI17" s="447"/>
      <c r="AJ17" s="461"/>
      <c r="AK17" s="427" t="s">
        <v>524</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84</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206</v>
      </c>
      <c r="AE18" s="448"/>
      <c r="AF18" s="448"/>
      <c r="AG18" s="448"/>
      <c r="AH18" s="448"/>
      <c r="AI18" s="448"/>
      <c r="AJ18" s="462"/>
      <c r="AK18" s="428">
        <f>SUM(AK13:AQ17)</f>
        <v>2000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40</v>
      </c>
      <c r="H19" s="335"/>
      <c r="I19" s="335"/>
      <c r="J19" s="335"/>
      <c r="K19" s="335"/>
      <c r="L19" s="335"/>
      <c r="M19" s="335"/>
      <c r="N19" s="335"/>
      <c r="O19" s="335"/>
      <c r="P19" s="427"/>
      <c r="Q19" s="447"/>
      <c r="R19" s="447"/>
      <c r="S19" s="447"/>
      <c r="T19" s="447"/>
      <c r="U19" s="447"/>
      <c r="V19" s="461"/>
      <c r="W19" s="427"/>
      <c r="X19" s="447"/>
      <c r="Y19" s="447"/>
      <c r="Z19" s="447"/>
      <c r="AA19" s="447"/>
      <c r="AB19" s="447"/>
      <c r="AC19" s="461"/>
      <c r="AD19" s="427">
        <v>205</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42</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0.99514563106796117</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494</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9.29283771532185e-002</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273</v>
      </c>
      <c r="B22" s="80"/>
      <c r="C22" s="80"/>
      <c r="D22" s="80"/>
      <c r="E22" s="80"/>
      <c r="F22" s="210"/>
      <c r="G22" s="271" t="s">
        <v>264</v>
      </c>
      <c r="H22" s="131"/>
      <c r="I22" s="131"/>
      <c r="J22" s="131"/>
      <c r="K22" s="131"/>
      <c r="L22" s="131"/>
      <c r="M22" s="131"/>
      <c r="N22" s="131"/>
      <c r="O22" s="187"/>
      <c r="P22" s="430" t="s">
        <v>222</v>
      </c>
      <c r="Q22" s="131"/>
      <c r="R22" s="131"/>
      <c r="S22" s="131"/>
      <c r="T22" s="131"/>
      <c r="U22" s="131"/>
      <c r="V22" s="187"/>
      <c r="W22" s="430" t="s">
        <v>726</v>
      </c>
      <c r="X22" s="131"/>
      <c r="Y22" s="131"/>
      <c r="Z22" s="131"/>
      <c r="AA22" s="131"/>
      <c r="AB22" s="131"/>
      <c r="AC22" s="187"/>
      <c r="AD22" s="430" t="s">
        <v>191</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730</v>
      </c>
      <c r="H23" s="337"/>
      <c r="I23" s="337"/>
      <c r="J23" s="337"/>
      <c r="K23" s="337"/>
      <c r="L23" s="337"/>
      <c r="M23" s="337"/>
      <c r="N23" s="337"/>
      <c r="O23" s="403"/>
      <c r="P23" s="431" t="s">
        <v>524</v>
      </c>
      <c r="Q23" s="449"/>
      <c r="R23" s="449"/>
      <c r="S23" s="449"/>
      <c r="T23" s="449"/>
      <c r="U23" s="449"/>
      <c r="V23" s="463"/>
      <c r="W23" s="431" t="s">
        <v>524</v>
      </c>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731</v>
      </c>
      <c r="H24" s="338"/>
      <c r="I24" s="338"/>
      <c r="J24" s="338"/>
      <c r="K24" s="338"/>
      <c r="L24" s="338"/>
      <c r="M24" s="338"/>
      <c r="N24" s="338"/>
      <c r="O24" s="404"/>
      <c r="P24" s="427" t="s">
        <v>524</v>
      </c>
      <c r="Q24" s="447"/>
      <c r="R24" s="447"/>
      <c r="S24" s="447"/>
      <c r="T24" s="447"/>
      <c r="U24" s="447"/>
      <c r="V24" s="461"/>
      <c r="W24" s="427" t="s">
        <v>524</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114</v>
      </c>
      <c r="H25" s="338"/>
      <c r="I25" s="338"/>
      <c r="J25" s="338"/>
      <c r="K25" s="338"/>
      <c r="L25" s="338"/>
      <c r="M25" s="338"/>
      <c r="N25" s="338"/>
      <c r="O25" s="404"/>
      <c r="P25" s="427" t="s">
        <v>524</v>
      </c>
      <c r="Q25" s="447"/>
      <c r="R25" s="447"/>
      <c r="S25" s="447"/>
      <c r="T25" s="447"/>
      <c r="U25" s="447"/>
      <c r="V25" s="461"/>
      <c r="W25" s="427" t="s">
        <v>524</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524</v>
      </c>
      <c r="H26" s="338"/>
      <c r="I26" s="338"/>
      <c r="J26" s="338"/>
      <c r="K26" s="338"/>
      <c r="L26" s="338"/>
      <c r="M26" s="338"/>
      <c r="N26" s="338"/>
      <c r="O26" s="404"/>
      <c r="P26" s="427" t="s">
        <v>524</v>
      </c>
      <c r="Q26" s="447"/>
      <c r="R26" s="447"/>
      <c r="S26" s="447"/>
      <c r="T26" s="447"/>
      <c r="U26" s="447"/>
      <c r="V26" s="461"/>
      <c r="W26" s="427" t="s">
        <v>524</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t="s">
        <v>524</v>
      </c>
      <c r="H27" s="338"/>
      <c r="I27" s="338"/>
      <c r="J27" s="338"/>
      <c r="K27" s="338"/>
      <c r="L27" s="338"/>
      <c r="M27" s="338"/>
      <c r="N27" s="338"/>
      <c r="O27" s="404"/>
      <c r="P27" s="427" t="s">
        <v>524</v>
      </c>
      <c r="Q27" s="447"/>
      <c r="R27" s="447"/>
      <c r="S27" s="447"/>
      <c r="T27" s="447"/>
      <c r="U27" s="447"/>
      <c r="V27" s="461"/>
      <c r="W27" s="427" t="s">
        <v>524</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174</v>
      </c>
      <c r="H28" s="339"/>
      <c r="I28" s="339"/>
      <c r="J28" s="339"/>
      <c r="K28" s="339"/>
      <c r="L28" s="339"/>
      <c r="M28" s="339"/>
      <c r="N28" s="339"/>
      <c r="O28" s="405"/>
      <c r="P28" s="428" t="e">
        <f>P29-SUM(P23:P27)</f>
        <v>#VALUE!</v>
      </c>
      <c r="Q28" s="448"/>
      <c r="R28" s="448"/>
      <c r="S28" s="448"/>
      <c r="T28" s="448"/>
      <c r="U28" s="448"/>
      <c r="V28" s="462"/>
      <c r="W28" s="428" t="e">
        <f>W29-SUM(W23:W27)</f>
        <v>#VALUE!</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84</v>
      </c>
      <c r="H29" s="340"/>
      <c r="I29" s="340"/>
      <c r="J29" s="340"/>
      <c r="K29" s="340"/>
      <c r="L29" s="340"/>
      <c r="M29" s="340"/>
      <c r="N29" s="340"/>
      <c r="O29" s="406"/>
      <c r="P29" s="427" t="str">
        <f>AK13</f>
        <v>-</v>
      </c>
      <c r="Q29" s="447"/>
      <c r="R29" s="447"/>
      <c r="S29" s="447"/>
      <c r="T29" s="447"/>
      <c r="U29" s="447"/>
      <c r="V29" s="461"/>
      <c r="W29" s="464" t="str">
        <f>AR13</f>
        <v>-</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490</v>
      </c>
      <c r="B30" s="83"/>
      <c r="C30" s="83"/>
      <c r="D30" s="83"/>
      <c r="E30" s="83"/>
      <c r="F30" s="213"/>
      <c r="G30" s="276" t="s">
        <v>223</v>
      </c>
      <c r="H30" s="341"/>
      <c r="I30" s="341"/>
      <c r="J30" s="341"/>
      <c r="K30" s="341"/>
      <c r="L30" s="341"/>
      <c r="M30" s="341"/>
      <c r="N30" s="341"/>
      <c r="O30" s="407"/>
      <c r="P30" s="432" t="s">
        <v>98</v>
      </c>
      <c r="Q30" s="341"/>
      <c r="R30" s="341"/>
      <c r="S30" s="341"/>
      <c r="T30" s="341"/>
      <c r="U30" s="341"/>
      <c r="V30" s="341"/>
      <c r="W30" s="341"/>
      <c r="X30" s="407"/>
      <c r="Y30" s="503"/>
      <c r="Z30" s="535"/>
      <c r="AA30" s="553"/>
      <c r="AB30" s="578" t="s">
        <v>51</v>
      </c>
      <c r="AC30" s="615"/>
      <c r="AD30" s="643"/>
      <c r="AE30" s="578" t="s">
        <v>502</v>
      </c>
      <c r="AF30" s="615"/>
      <c r="AG30" s="615"/>
      <c r="AH30" s="643"/>
      <c r="AI30" s="723" t="s">
        <v>87</v>
      </c>
      <c r="AJ30" s="723"/>
      <c r="AK30" s="723"/>
      <c r="AL30" s="578"/>
      <c r="AM30" s="723" t="s">
        <v>592</v>
      </c>
      <c r="AN30" s="723"/>
      <c r="AO30" s="723"/>
      <c r="AP30" s="578"/>
      <c r="AQ30" s="751" t="s">
        <v>372</v>
      </c>
      <c r="AR30" s="763"/>
      <c r="AS30" s="763"/>
      <c r="AT30" s="771"/>
      <c r="AU30" s="341" t="s">
        <v>263</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524</v>
      </c>
      <c r="AR31" s="678"/>
      <c r="AS31" s="346" t="s">
        <v>373</v>
      </c>
      <c r="AT31" s="414"/>
      <c r="AU31" s="764">
        <v>5</v>
      </c>
      <c r="AV31" s="764"/>
      <c r="AW31" s="291" t="s">
        <v>316</v>
      </c>
      <c r="AX31" s="801"/>
    </row>
    <row r="32" spans="1:50" ht="23.25" customHeight="1">
      <c r="A32" s="17"/>
      <c r="B32" s="84"/>
      <c r="C32" s="84"/>
      <c r="D32" s="84"/>
      <c r="E32" s="84"/>
      <c r="F32" s="214"/>
      <c r="G32" s="278" t="s">
        <v>749</v>
      </c>
      <c r="H32" s="315"/>
      <c r="I32" s="315"/>
      <c r="J32" s="315"/>
      <c r="K32" s="315"/>
      <c r="L32" s="315"/>
      <c r="M32" s="315"/>
      <c r="N32" s="315"/>
      <c r="O32" s="409"/>
      <c r="P32" s="238" t="s">
        <v>153</v>
      </c>
      <c r="Q32" s="238"/>
      <c r="R32" s="238"/>
      <c r="S32" s="238"/>
      <c r="T32" s="238"/>
      <c r="U32" s="238"/>
      <c r="V32" s="238"/>
      <c r="W32" s="238"/>
      <c r="X32" s="417"/>
      <c r="Y32" s="505" t="s">
        <v>59</v>
      </c>
      <c r="Z32" s="536"/>
      <c r="AA32" s="554"/>
      <c r="AB32" s="580" t="s">
        <v>762</v>
      </c>
      <c r="AC32" s="590"/>
      <c r="AD32" s="590"/>
      <c r="AE32" s="664" t="s">
        <v>524</v>
      </c>
      <c r="AF32" s="688"/>
      <c r="AG32" s="688"/>
      <c r="AH32" s="688"/>
      <c r="AI32" s="664" t="s">
        <v>524</v>
      </c>
      <c r="AJ32" s="688"/>
      <c r="AK32" s="688"/>
      <c r="AL32" s="688"/>
      <c r="AM32" s="664" t="s">
        <v>524</v>
      </c>
      <c r="AN32" s="688"/>
      <c r="AO32" s="688"/>
      <c r="AP32" s="688"/>
      <c r="AQ32" s="667" t="s">
        <v>524</v>
      </c>
      <c r="AR32" s="690"/>
      <c r="AS32" s="690"/>
      <c r="AT32" s="713"/>
      <c r="AU32" s="688" t="s">
        <v>524</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0"/>
      <c r="AB33" s="581" t="s">
        <v>56</v>
      </c>
      <c r="AC33" s="581"/>
      <c r="AD33" s="581"/>
      <c r="AE33" s="664" t="s">
        <v>524</v>
      </c>
      <c r="AF33" s="688"/>
      <c r="AG33" s="688"/>
      <c r="AH33" s="688"/>
      <c r="AI33" s="664" t="s">
        <v>524</v>
      </c>
      <c r="AJ33" s="688"/>
      <c r="AK33" s="688"/>
      <c r="AL33" s="688"/>
      <c r="AM33" s="664" t="s">
        <v>524</v>
      </c>
      <c r="AN33" s="688"/>
      <c r="AO33" s="688"/>
      <c r="AP33" s="688"/>
      <c r="AQ33" s="667" t="s">
        <v>524</v>
      </c>
      <c r="AR33" s="690"/>
      <c r="AS33" s="690"/>
      <c r="AT33" s="713"/>
      <c r="AU33" s="688">
        <v>100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63</v>
      </c>
      <c r="Z34" s="302"/>
      <c r="AA34" s="460"/>
      <c r="AB34" s="582" t="s">
        <v>56</v>
      </c>
      <c r="AC34" s="582"/>
      <c r="AD34" s="582"/>
      <c r="AE34" s="664" t="s">
        <v>524</v>
      </c>
      <c r="AF34" s="688"/>
      <c r="AG34" s="688"/>
      <c r="AH34" s="688"/>
      <c r="AI34" s="664" t="s">
        <v>524</v>
      </c>
      <c r="AJ34" s="688"/>
      <c r="AK34" s="688"/>
      <c r="AL34" s="688"/>
      <c r="AM34" s="664" t="s">
        <v>524</v>
      </c>
      <c r="AN34" s="688"/>
      <c r="AO34" s="688"/>
      <c r="AP34" s="688"/>
      <c r="AQ34" s="667" t="s">
        <v>524</v>
      </c>
      <c r="AR34" s="690"/>
      <c r="AS34" s="690"/>
      <c r="AT34" s="713"/>
      <c r="AU34" s="688" t="s">
        <v>524</v>
      </c>
      <c r="AV34" s="688"/>
      <c r="AW34" s="688"/>
      <c r="AX34" s="802"/>
    </row>
    <row r="35" spans="1:51" ht="23.25" customHeight="1">
      <c r="A35" s="19" t="s">
        <v>288</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490</v>
      </c>
      <c r="B37" s="88"/>
      <c r="C37" s="88"/>
      <c r="D37" s="88"/>
      <c r="E37" s="88"/>
      <c r="F37" s="218"/>
      <c r="G37" s="281" t="s">
        <v>223</v>
      </c>
      <c r="H37" s="344"/>
      <c r="I37" s="344"/>
      <c r="J37" s="344"/>
      <c r="K37" s="344"/>
      <c r="L37" s="344"/>
      <c r="M37" s="344"/>
      <c r="N37" s="344"/>
      <c r="O37" s="412"/>
      <c r="P37" s="434" t="s">
        <v>98</v>
      </c>
      <c r="Q37" s="344"/>
      <c r="R37" s="344"/>
      <c r="S37" s="344"/>
      <c r="T37" s="344"/>
      <c r="U37" s="344"/>
      <c r="V37" s="344"/>
      <c r="W37" s="344"/>
      <c r="X37" s="412"/>
      <c r="Y37" s="506"/>
      <c r="Z37" s="508"/>
      <c r="AA37" s="555"/>
      <c r="AB37" s="583" t="s">
        <v>51</v>
      </c>
      <c r="AC37" s="616"/>
      <c r="AD37" s="644"/>
      <c r="AE37" s="65" t="s">
        <v>502</v>
      </c>
      <c r="AF37" s="65"/>
      <c r="AG37" s="65"/>
      <c r="AH37" s="65"/>
      <c r="AI37" s="65" t="s">
        <v>87</v>
      </c>
      <c r="AJ37" s="65"/>
      <c r="AK37" s="65"/>
      <c r="AL37" s="65"/>
      <c r="AM37" s="65" t="s">
        <v>592</v>
      </c>
      <c r="AN37" s="65"/>
      <c r="AO37" s="65"/>
      <c r="AP37" s="65"/>
      <c r="AQ37" s="601" t="s">
        <v>372</v>
      </c>
      <c r="AR37" s="355"/>
      <c r="AS37" s="355"/>
      <c r="AT37" s="495"/>
      <c r="AU37" s="344" t="s">
        <v>263</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524</v>
      </c>
      <c r="AR38" s="678"/>
      <c r="AS38" s="346" t="s">
        <v>373</v>
      </c>
      <c r="AT38" s="414"/>
      <c r="AU38" s="764">
        <v>2</v>
      </c>
      <c r="AV38" s="764"/>
      <c r="AW38" s="291" t="s">
        <v>316</v>
      </c>
      <c r="AX38" s="801"/>
      <c r="AY38">
        <f t="shared" ref="AY38:AY43" si="0">$AY$37</f>
        <v>1</v>
      </c>
    </row>
    <row r="39" spans="1:51" ht="23.25" customHeight="1">
      <c r="A39" s="17"/>
      <c r="B39" s="84"/>
      <c r="C39" s="84"/>
      <c r="D39" s="84"/>
      <c r="E39" s="84"/>
      <c r="F39" s="214"/>
      <c r="G39" s="278" t="s">
        <v>606</v>
      </c>
      <c r="H39" s="315"/>
      <c r="I39" s="315"/>
      <c r="J39" s="315"/>
      <c r="K39" s="315"/>
      <c r="L39" s="315"/>
      <c r="M39" s="315"/>
      <c r="N39" s="315"/>
      <c r="O39" s="409"/>
      <c r="P39" s="238" t="s">
        <v>732</v>
      </c>
      <c r="Q39" s="238"/>
      <c r="R39" s="238"/>
      <c r="S39" s="238"/>
      <c r="T39" s="238"/>
      <c r="U39" s="238"/>
      <c r="V39" s="238"/>
      <c r="W39" s="238"/>
      <c r="X39" s="417"/>
      <c r="Y39" s="505" t="s">
        <v>59</v>
      </c>
      <c r="Z39" s="536"/>
      <c r="AA39" s="554"/>
      <c r="AB39" s="584" t="s">
        <v>56</v>
      </c>
      <c r="AC39" s="584"/>
      <c r="AD39" s="584"/>
      <c r="AE39" s="664" t="s">
        <v>524</v>
      </c>
      <c r="AF39" s="688"/>
      <c r="AG39" s="688"/>
      <c r="AH39" s="688"/>
      <c r="AI39" s="664" t="s">
        <v>524</v>
      </c>
      <c r="AJ39" s="688"/>
      <c r="AK39" s="688"/>
      <c r="AL39" s="688"/>
      <c r="AM39" s="664">
        <v>47.1</v>
      </c>
      <c r="AN39" s="688"/>
      <c r="AO39" s="688"/>
      <c r="AP39" s="688"/>
      <c r="AQ39" s="667" t="s">
        <v>524</v>
      </c>
      <c r="AR39" s="690"/>
      <c r="AS39" s="690"/>
      <c r="AT39" s="713"/>
      <c r="AU39" s="664">
        <v>47.1</v>
      </c>
      <c r="AV39" s="688"/>
      <c r="AW39" s="688"/>
      <c r="AX39" s="688"/>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0"/>
      <c r="AB40" s="581" t="s">
        <v>56</v>
      </c>
      <c r="AC40" s="581"/>
      <c r="AD40" s="581"/>
      <c r="AE40" s="664" t="s">
        <v>524</v>
      </c>
      <c r="AF40" s="688"/>
      <c r="AG40" s="688"/>
      <c r="AH40" s="688"/>
      <c r="AI40" s="664" t="s">
        <v>524</v>
      </c>
      <c r="AJ40" s="688"/>
      <c r="AK40" s="688"/>
      <c r="AL40" s="688"/>
      <c r="AM40" s="664">
        <v>10</v>
      </c>
      <c r="AN40" s="688"/>
      <c r="AO40" s="688"/>
      <c r="AP40" s="688"/>
      <c r="AQ40" s="667" t="s">
        <v>524</v>
      </c>
      <c r="AR40" s="690"/>
      <c r="AS40" s="690"/>
      <c r="AT40" s="713"/>
      <c r="AU40" s="688">
        <v>10</v>
      </c>
      <c r="AV40" s="688"/>
      <c r="AW40" s="688"/>
      <c r="AX40" s="802"/>
      <c r="AY40">
        <f t="shared" si="0"/>
        <v>1</v>
      </c>
    </row>
    <row r="41" spans="1:51" ht="58.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0"/>
      <c r="AB41" s="582" t="s">
        <v>56</v>
      </c>
      <c r="AC41" s="582"/>
      <c r="AD41" s="582"/>
      <c r="AE41" s="664" t="s">
        <v>524</v>
      </c>
      <c r="AF41" s="688"/>
      <c r="AG41" s="688"/>
      <c r="AH41" s="688"/>
      <c r="AI41" s="664" t="s">
        <v>524</v>
      </c>
      <c r="AJ41" s="688"/>
      <c r="AK41" s="688"/>
      <c r="AL41" s="688"/>
      <c r="AM41" s="664">
        <v>471</v>
      </c>
      <c r="AN41" s="688"/>
      <c r="AO41" s="688"/>
      <c r="AP41" s="688"/>
      <c r="AQ41" s="667" t="s">
        <v>524</v>
      </c>
      <c r="AR41" s="690"/>
      <c r="AS41" s="690"/>
      <c r="AT41" s="713"/>
      <c r="AU41" s="688">
        <v>471</v>
      </c>
      <c r="AV41" s="688"/>
      <c r="AW41" s="688"/>
      <c r="AX41" s="802"/>
      <c r="AY41">
        <f t="shared" si="0"/>
        <v>1</v>
      </c>
    </row>
    <row r="42" spans="1:51" ht="23.25" customHeight="1">
      <c r="A42" s="19" t="s">
        <v>288</v>
      </c>
      <c r="B42" s="86"/>
      <c r="C42" s="86"/>
      <c r="D42" s="86"/>
      <c r="E42" s="86"/>
      <c r="F42" s="216"/>
      <c r="G42" s="278" t="s">
        <v>760</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490</v>
      </c>
      <c r="B44" s="88"/>
      <c r="C44" s="88"/>
      <c r="D44" s="88"/>
      <c r="E44" s="88"/>
      <c r="F44" s="218"/>
      <c r="G44" s="281" t="s">
        <v>223</v>
      </c>
      <c r="H44" s="344"/>
      <c r="I44" s="344"/>
      <c r="J44" s="344"/>
      <c r="K44" s="344"/>
      <c r="L44" s="344"/>
      <c r="M44" s="344"/>
      <c r="N44" s="344"/>
      <c r="O44" s="412"/>
      <c r="P44" s="434" t="s">
        <v>98</v>
      </c>
      <c r="Q44" s="344"/>
      <c r="R44" s="344"/>
      <c r="S44" s="344"/>
      <c r="T44" s="344"/>
      <c r="U44" s="344"/>
      <c r="V44" s="344"/>
      <c r="W44" s="344"/>
      <c r="X44" s="412"/>
      <c r="Y44" s="506"/>
      <c r="Z44" s="508"/>
      <c r="AA44" s="555"/>
      <c r="AB44" s="583" t="s">
        <v>51</v>
      </c>
      <c r="AC44" s="616"/>
      <c r="AD44" s="644"/>
      <c r="AE44" s="65" t="s">
        <v>502</v>
      </c>
      <c r="AF44" s="65"/>
      <c r="AG44" s="65"/>
      <c r="AH44" s="65"/>
      <c r="AI44" s="65" t="s">
        <v>87</v>
      </c>
      <c r="AJ44" s="65"/>
      <c r="AK44" s="65"/>
      <c r="AL44" s="65"/>
      <c r="AM44" s="65" t="s">
        <v>592</v>
      </c>
      <c r="AN44" s="65"/>
      <c r="AO44" s="65"/>
      <c r="AP44" s="65"/>
      <c r="AQ44" s="601" t="s">
        <v>372</v>
      </c>
      <c r="AR44" s="355"/>
      <c r="AS44" s="355"/>
      <c r="AT44" s="495"/>
      <c r="AU44" s="344" t="s">
        <v>263</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t="s">
        <v>524</v>
      </c>
      <c r="AR45" s="678"/>
      <c r="AS45" s="346" t="s">
        <v>373</v>
      </c>
      <c r="AT45" s="414"/>
      <c r="AU45" s="764">
        <v>3</v>
      </c>
      <c r="AV45" s="764"/>
      <c r="AW45" s="291" t="s">
        <v>316</v>
      </c>
      <c r="AX45" s="801"/>
      <c r="AY45">
        <f t="shared" ref="AY45:AY50" si="1">$AY$44</f>
        <v>1</v>
      </c>
    </row>
    <row r="46" spans="1:51" ht="23.25" customHeight="1">
      <c r="A46" s="17"/>
      <c r="B46" s="84"/>
      <c r="C46" s="84"/>
      <c r="D46" s="84"/>
      <c r="E46" s="84"/>
      <c r="F46" s="214"/>
      <c r="G46" s="278" t="s">
        <v>733</v>
      </c>
      <c r="H46" s="315"/>
      <c r="I46" s="315"/>
      <c r="J46" s="315"/>
      <c r="K46" s="315"/>
      <c r="L46" s="315"/>
      <c r="M46" s="315"/>
      <c r="N46" s="315"/>
      <c r="O46" s="409"/>
      <c r="P46" s="238" t="s">
        <v>54</v>
      </c>
      <c r="Q46" s="238"/>
      <c r="R46" s="238"/>
      <c r="S46" s="238"/>
      <c r="T46" s="238"/>
      <c r="U46" s="238"/>
      <c r="V46" s="238"/>
      <c r="W46" s="238"/>
      <c r="X46" s="417"/>
      <c r="Y46" s="505" t="s">
        <v>59</v>
      </c>
      <c r="Z46" s="536"/>
      <c r="AA46" s="554"/>
      <c r="AB46" s="584" t="s">
        <v>734</v>
      </c>
      <c r="AC46" s="584"/>
      <c r="AD46" s="584"/>
      <c r="AE46" s="665" t="s">
        <v>524</v>
      </c>
      <c r="AF46" s="665"/>
      <c r="AG46" s="665"/>
      <c r="AH46" s="665"/>
      <c r="AI46" s="665" t="s">
        <v>524</v>
      </c>
      <c r="AJ46" s="665"/>
      <c r="AK46" s="665"/>
      <c r="AL46" s="665"/>
      <c r="AM46" s="665" t="s">
        <v>524</v>
      </c>
      <c r="AN46" s="665"/>
      <c r="AO46" s="665"/>
      <c r="AP46" s="665"/>
      <c r="AQ46" s="667" t="s">
        <v>524</v>
      </c>
      <c r="AR46" s="690"/>
      <c r="AS46" s="690"/>
      <c r="AT46" s="713"/>
      <c r="AU46" s="688" t="s">
        <v>524</v>
      </c>
      <c r="AV46" s="688"/>
      <c r="AW46" s="688"/>
      <c r="AX46" s="802"/>
      <c r="AY46">
        <f t="shared" si="1"/>
        <v>1</v>
      </c>
    </row>
    <row r="47" spans="1:51" ht="23.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0"/>
      <c r="AB47" s="581" t="s">
        <v>734</v>
      </c>
      <c r="AC47" s="581"/>
      <c r="AD47" s="581"/>
      <c r="AE47" s="664" t="s">
        <v>524</v>
      </c>
      <c r="AF47" s="688"/>
      <c r="AG47" s="688"/>
      <c r="AH47" s="688"/>
      <c r="AI47" s="664" t="s">
        <v>524</v>
      </c>
      <c r="AJ47" s="688"/>
      <c r="AK47" s="688"/>
      <c r="AL47" s="688"/>
      <c r="AM47" s="664" t="s">
        <v>524</v>
      </c>
      <c r="AN47" s="688"/>
      <c r="AO47" s="688"/>
      <c r="AP47" s="688"/>
      <c r="AQ47" s="667" t="s">
        <v>524</v>
      </c>
      <c r="AR47" s="690"/>
      <c r="AS47" s="690"/>
      <c r="AT47" s="713"/>
      <c r="AU47" s="688">
        <v>150000</v>
      </c>
      <c r="AV47" s="688"/>
      <c r="AW47" s="688"/>
      <c r="AX47" s="802"/>
      <c r="AY47">
        <f t="shared" si="1"/>
        <v>1</v>
      </c>
    </row>
    <row r="48" spans="1:51" ht="23.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0"/>
      <c r="AB48" s="582" t="s">
        <v>56</v>
      </c>
      <c r="AC48" s="582"/>
      <c r="AD48" s="582"/>
      <c r="AE48" s="664" t="s">
        <v>524</v>
      </c>
      <c r="AF48" s="688"/>
      <c r="AG48" s="688"/>
      <c r="AH48" s="688"/>
      <c r="AI48" s="664" t="s">
        <v>524</v>
      </c>
      <c r="AJ48" s="688"/>
      <c r="AK48" s="688"/>
      <c r="AL48" s="688"/>
      <c r="AM48" s="664" t="s">
        <v>524</v>
      </c>
      <c r="AN48" s="688"/>
      <c r="AO48" s="688"/>
      <c r="AP48" s="688"/>
      <c r="AQ48" s="667" t="s">
        <v>524</v>
      </c>
      <c r="AR48" s="690"/>
      <c r="AS48" s="690"/>
      <c r="AT48" s="713"/>
      <c r="AU48" s="688" t="s">
        <v>524</v>
      </c>
      <c r="AV48" s="688"/>
      <c r="AW48" s="688"/>
      <c r="AX48" s="802"/>
      <c r="AY48">
        <f t="shared" si="1"/>
        <v>1</v>
      </c>
    </row>
    <row r="49" spans="1:51" ht="23.25" customHeight="1">
      <c r="A49" s="19" t="s">
        <v>288</v>
      </c>
      <c r="B49" s="86"/>
      <c r="C49" s="86"/>
      <c r="D49" s="86"/>
      <c r="E49" s="86"/>
      <c r="F49" s="216"/>
      <c r="G49" s="278" t="s">
        <v>735</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hidden="1" customHeight="1">
      <c r="A51" s="16" t="s">
        <v>490</v>
      </c>
      <c r="B51" s="84"/>
      <c r="C51" s="84"/>
      <c r="D51" s="84"/>
      <c r="E51" s="84"/>
      <c r="F51" s="214"/>
      <c r="G51" s="281" t="s">
        <v>223</v>
      </c>
      <c r="H51" s="344"/>
      <c r="I51" s="344"/>
      <c r="J51" s="344"/>
      <c r="K51" s="344"/>
      <c r="L51" s="344"/>
      <c r="M51" s="344"/>
      <c r="N51" s="344"/>
      <c r="O51" s="412"/>
      <c r="P51" s="434" t="s">
        <v>98</v>
      </c>
      <c r="Q51" s="344"/>
      <c r="R51" s="344"/>
      <c r="S51" s="344"/>
      <c r="T51" s="344"/>
      <c r="U51" s="344"/>
      <c r="V51" s="344"/>
      <c r="W51" s="344"/>
      <c r="X51" s="412"/>
      <c r="Y51" s="506"/>
      <c r="Z51" s="508"/>
      <c r="AA51" s="555"/>
      <c r="AB51" s="583" t="s">
        <v>51</v>
      </c>
      <c r="AC51" s="616"/>
      <c r="AD51" s="644"/>
      <c r="AE51" s="65" t="s">
        <v>502</v>
      </c>
      <c r="AF51" s="65"/>
      <c r="AG51" s="65"/>
      <c r="AH51" s="65"/>
      <c r="AI51" s="65" t="s">
        <v>87</v>
      </c>
      <c r="AJ51" s="65"/>
      <c r="AK51" s="65"/>
      <c r="AL51" s="65"/>
      <c r="AM51" s="65" t="s">
        <v>592</v>
      </c>
      <c r="AN51" s="65"/>
      <c r="AO51" s="65"/>
      <c r="AP51" s="65"/>
      <c r="AQ51" s="601" t="s">
        <v>372</v>
      </c>
      <c r="AR51" s="355"/>
      <c r="AS51" s="355"/>
      <c r="AT51" s="495"/>
      <c r="AU51" s="774" t="s">
        <v>263</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373</v>
      </c>
      <c r="AT52" s="414"/>
      <c r="AU52" s="764"/>
      <c r="AV52" s="764"/>
      <c r="AW52" s="291" t="s">
        <v>316</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59</v>
      </c>
      <c r="Z53" s="536"/>
      <c r="AA53" s="554"/>
      <c r="AB53" s="584"/>
      <c r="AC53" s="584"/>
      <c r="AD53" s="584"/>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0"/>
      <c r="AB55" s="585" t="s">
        <v>56</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288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490</v>
      </c>
      <c r="B58" s="84"/>
      <c r="C58" s="84"/>
      <c r="D58" s="84"/>
      <c r="E58" s="84"/>
      <c r="F58" s="214"/>
      <c r="G58" s="281" t="s">
        <v>223</v>
      </c>
      <c r="H58" s="344"/>
      <c r="I58" s="344"/>
      <c r="J58" s="344"/>
      <c r="K58" s="344"/>
      <c r="L58" s="344"/>
      <c r="M58" s="344"/>
      <c r="N58" s="344"/>
      <c r="O58" s="412"/>
      <c r="P58" s="434" t="s">
        <v>98</v>
      </c>
      <c r="Q58" s="344"/>
      <c r="R58" s="344"/>
      <c r="S58" s="344"/>
      <c r="T58" s="344"/>
      <c r="U58" s="344"/>
      <c r="V58" s="344"/>
      <c r="W58" s="344"/>
      <c r="X58" s="412"/>
      <c r="Y58" s="506"/>
      <c r="Z58" s="508"/>
      <c r="AA58" s="555"/>
      <c r="AB58" s="583" t="s">
        <v>51</v>
      </c>
      <c r="AC58" s="616"/>
      <c r="AD58" s="644"/>
      <c r="AE58" s="65" t="s">
        <v>502</v>
      </c>
      <c r="AF58" s="65"/>
      <c r="AG58" s="65"/>
      <c r="AH58" s="65"/>
      <c r="AI58" s="65" t="s">
        <v>87</v>
      </c>
      <c r="AJ58" s="65"/>
      <c r="AK58" s="65"/>
      <c r="AL58" s="65"/>
      <c r="AM58" s="65" t="s">
        <v>592</v>
      </c>
      <c r="AN58" s="65"/>
      <c r="AO58" s="65"/>
      <c r="AP58" s="65"/>
      <c r="AQ58" s="601" t="s">
        <v>372</v>
      </c>
      <c r="AR58" s="355"/>
      <c r="AS58" s="355"/>
      <c r="AT58" s="495"/>
      <c r="AU58" s="774" t="s">
        <v>263</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373</v>
      </c>
      <c r="AT59" s="414"/>
      <c r="AU59" s="764"/>
      <c r="AV59" s="764"/>
      <c r="AW59" s="291" t="s">
        <v>316</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59</v>
      </c>
      <c r="Z60" s="536"/>
      <c r="AA60" s="554"/>
      <c r="AB60" s="584"/>
      <c r="AC60" s="584"/>
      <c r="AD60" s="584"/>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63</v>
      </c>
      <c r="Z62" s="302"/>
      <c r="AA62" s="460"/>
      <c r="AB62" s="582" t="s">
        <v>56</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288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302</v>
      </c>
      <c r="B65" s="90"/>
      <c r="C65" s="90"/>
      <c r="D65" s="90"/>
      <c r="E65" s="90"/>
      <c r="F65" s="220"/>
      <c r="G65" s="282"/>
      <c r="H65" s="345" t="s">
        <v>223</v>
      </c>
      <c r="I65" s="345"/>
      <c r="J65" s="345"/>
      <c r="K65" s="345"/>
      <c r="L65" s="345"/>
      <c r="M65" s="345"/>
      <c r="N65" s="345"/>
      <c r="O65" s="413"/>
      <c r="P65" s="435" t="s">
        <v>98</v>
      </c>
      <c r="Q65" s="345"/>
      <c r="R65" s="345"/>
      <c r="S65" s="345"/>
      <c r="T65" s="345"/>
      <c r="U65" s="345"/>
      <c r="V65" s="413"/>
      <c r="W65" s="465" t="s">
        <v>134</v>
      </c>
      <c r="X65" s="478"/>
      <c r="Y65" s="507"/>
      <c r="Z65" s="507"/>
      <c r="AA65" s="556"/>
      <c r="AB65" s="435" t="s">
        <v>51</v>
      </c>
      <c r="AC65" s="345"/>
      <c r="AD65" s="413"/>
      <c r="AE65" s="65" t="s">
        <v>502</v>
      </c>
      <c r="AF65" s="65"/>
      <c r="AG65" s="65"/>
      <c r="AH65" s="65"/>
      <c r="AI65" s="65" t="s">
        <v>87</v>
      </c>
      <c r="AJ65" s="65"/>
      <c r="AK65" s="65"/>
      <c r="AL65" s="65"/>
      <c r="AM65" s="65" t="s">
        <v>592</v>
      </c>
      <c r="AN65" s="65"/>
      <c r="AO65" s="65"/>
      <c r="AP65" s="65"/>
      <c r="AQ65" s="435" t="s">
        <v>372</v>
      </c>
      <c r="AR65" s="345"/>
      <c r="AS65" s="345"/>
      <c r="AT65" s="413"/>
      <c r="AU65" s="694" t="s">
        <v>263</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373</v>
      </c>
      <c r="AT66" s="414"/>
      <c r="AU66" s="764"/>
      <c r="AV66" s="764"/>
      <c r="AW66" s="346" t="s">
        <v>316</v>
      </c>
      <c r="AX66" s="808"/>
      <c r="AY66">
        <f t="shared" ref="AY66:AY72" si="4">$AY$65</f>
        <v>0</v>
      </c>
    </row>
    <row r="67" spans="1:51" ht="23.25" hidden="1" customHeight="1">
      <c r="A67" s="24"/>
      <c r="B67" s="91"/>
      <c r="C67" s="91"/>
      <c r="D67" s="91"/>
      <c r="E67" s="91"/>
      <c r="F67" s="221"/>
      <c r="G67" s="284" t="s">
        <v>377</v>
      </c>
      <c r="H67" s="347"/>
      <c r="I67" s="368"/>
      <c r="J67" s="368"/>
      <c r="K67" s="368"/>
      <c r="L67" s="368"/>
      <c r="M67" s="368"/>
      <c r="N67" s="368"/>
      <c r="O67" s="415"/>
      <c r="P67" s="347"/>
      <c r="Q67" s="368"/>
      <c r="R67" s="368"/>
      <c r="S67" s="368"/>
      <c r="T67" s="368"/>
      <c r="U67" s="368"/>
      <c r="V67" s="415"/>
      <c r="W67" s="467"/>
      <c r="X67" s="480"/>
      <c r="Y67" s="509" t="s">
        <v>59</v>
      </c>
      <c r="Z67" s="509"/>
      <c r="AA67" s="557"/>
      <c r="AB67" s="586" t="s">
        <v>101</v>
      </c>
      <c r="AC67" s="586"/>
      <c r="AD67" s="586"/>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105</v>
      </c>
      <c r="Z68" s="131"/>
      <c r="AA68" s="187"/>
      <c r="AB68" s="587" t="s">
        <v>101</v>
      </c>
      <c r="AC68" s="587"/>
      <c r="AD68" s="587"/>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63</v>
      </c>
      <c r="Z69" s="131"/>
      <c r="AA69" s="187"/>
      <c r="AB69" s="588" t="s">
        <v>56</v>
      </c>
      <c r="AC69" s="588"/>
      <c r="AD69" s="588"/>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495</v>
      </c>
      <c r="B70" s="91"/>
      <c r="C70" s="91"/>
      <c r="D70" s="91"/>
      <c r="E70" s="91"/>
      <c r="F70" s="221"/>
      <c r="G70" s="285" t="s">
        <v>366</v>
      </c>
      <c r="H70" s="349"/>
      <c r="I70" s="349"/>
      <c r="J70" s="349"/>
      <c r="K70" s="349"/>
      <c r="L70" s="349"/>
      <c r="M70" s="349"/>
      <c r="N70" s="349"/>
      <c r="O70" s="349"/>
      <c r="P70" s="349"/>
      <c r="Q70" s="349"/>
      <c r="R70" s="349"/>
      <c r="S70" s="349"/>
      <c r="T70" s="349"/>
      <c r="U70" s="349"/>
      <c r="V70" s="349"/>
      <c r="W70" s="470" t="s">
        <v>507</v>
      </c>
      <c r="X70" s="483"/>
      <c r="Y70" s="509" t="s">
        <v>59</v>
      </c>
      <c r="Z70" s="509"/>
      <c r="AA70" s="557"/>
      <c r="AB70" s="586" t="s">
        <v>101</v>
      </c>
      <c r="AC70" s="586"/>
      <c r="AD70" s="586"/>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105</v>
      </c>
      <c r="Z71" s="131"/>
      <c r="AA71" s="187"/>
      <c r="AB71" s="587" t="s">
        <v>101</v>
      </c>
      <c r="AC71" s="587"/>
      <c r="AD71" s="587"/>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63</v>
      </c>
      <c r="Z72" s="131"/>
      <c r="AA72" s="187"/>
      <c r="AB72" s="588" t="s">
        <v>56</v>
      </c>
      <c r="AC72" s="588"/>
      <c r="AD72" s="588"/>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302</v>
      </c>
      <c r="B73" s="90"/>
      <c r="C73" s="90"/>
      <c r="D73" s="90"/>
      <c r="E73" s="90"/>
      <c r="F73" s="220"/>
      <c r="G73" s="287"/>
      <c r="H73" s="345" t="s">
        <v>223</v>
      </c>
      <c r="I73" s="345"/>
      <c r="J73" s="345"/>
      <c r="K73" s="345"/>
      <c r="L73" s="345"/>
      <c r="M73" s="345"/>
      <c r="N73" s="345"/>
      <c r="O73" s="413"/>
      <c r="P73" s="435" t="s">
        <v>98</v>
      </c>
      <c r="Q73" s="345"/>
      <c r="R73" s="345"/>
      <c r="S73" s="345"/>
      <c r="T73" s="345"/>
      <c r="U73" s="345"/>
      <c r="V73" s="345"/>
      <c r="W73" s="345"/>
      <c r="X73" s="413"/>
      <c r="Y73" s="510"/>
      <c r="Z73" s="537"/>
      <c r="AA73" s="558"/>
      <c r="AB73" s="435" t="s">
        <v>51</v>
      </c>
      <c r="AC73" s="345"/>
      <c r="AD73" s="413"/>
      <c r="AE73" s="65" t="s">
        <v>502</v>
      </c>
      <c r="AF73" s="65"/>
      <c r="AG73" s="65"/>
      <c r="AH73" s="65"/>
      <c r="AI73" s="65" t="s">
        <v>87</v>
      </c>
      <c r="AJ73" s="65"/>
      <c r="AK73" s="65"/>
      <c r="AL73" s="65"/>
      <c r="AM73" s="65" t="s">
        <v>592</v>
      </c>
      <c r="AN73" s="65"/>
      <c r="AO73" s="65"/>
      <c r="AP73" s="65"/>
      <c r="AQ73" s="435" t="s">
        <v>372</v>
      </c>
      <c r="AR73" s="345"/>
      <c r="AS73" s="345"/>
      <c r="AT73" s="413"/>
      <c r="AU73" s="674" t="s">
        <v>263</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373</v>
      </c>
      <c r="AT74" s="414"/>
      <c r="AU74" s="752"/>
      <c r="AV74" s="678"/>
      <c r="AW74" s="346" t="s">
        <v>316</v>
      </c>
      <c r="AX74" s="808"/>
      <c r="AY74">
        <f>$AY$73</f>
        <v>0</v>
      </c>
    </row>
    <row r="75" spans="1:51" ht="23.25" hidden="1" customHeight="1">
      <c r="A75" s="24"/>
      <c r="B75" s="91"/>
      <c r="C75" s="91"/>
      <c r="D75" s="91"/>
      <c r="E75" s="91"/>
      <c r="F75" s="221"/>
      <c r="G75" s="284" t="s">
        <v>377</v>
      </c>
      <c r="H75" s="238"/>
      <c r="I75" s="238"/>
      <c r="J75" s="238"/>
      <c r="K75" s="238"/>
      <c r="L75" s="238"/>
      <c r="M75" s="238"/>
      <c r="N75" s="238"/>
      <c r="O75" s="417"/>
      <c r="P75" s="238"/>
      <c r="Q75" s="238"/>
      <c r="R75" s="238"/>
      <c r="S75" s="238"/>
      <c r="T75" s="238"/>
      <c r="U75" s="238"/>
      <c r="V75" s="238"/>
      <c r="W75" s="238"/>
      <c r="X75" s="417"/>
      <c r="Y75" s="512" t="s">
        <v>59</v>
      </c>
      <c r="Z75" s="509"/>
      <c r="AA75" s="557"/>
      <c r="AB75" s="589"/>
      <c r="AC75" s="589"/>
      <c r="AD75" s="589"/>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105</v>
      </c>
      <c r="Z76" s="131"/>
      <c r="AA76" s="187"/>
      <c r="AB76" s="590"/>
      <c r="AC76" s="590"/>
      <c r="AD76" s="590"/>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63</v>
      </c>
      <c r="Z77" s="345"/>
      <c r="AA77" s="413"/>
      <c r="AB77" s="591" t="s">
        <v>56</v>
      </c>
      <c r="AC77" s="591"/>
      <c r="AD77" s="591"/>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331</v>
      </c>
      <c r="B78" s="93"/>
      <c r="C78" s="93"/>
      <c r="D78" s="93"/>
      <c r="E78" s="92" t="s">
        <v>48</v>
      </c>
      <c r="F78" s="222"/>
      <c r="G78" s="289" t="s">
        <v>366</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282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489</v>
      </c>
      <c r="AP79" s="747"/>
      <c r="AQ79" s="747"/>
      <c r="AR79" s="741" t="s">
        <v>482</v>
      </c>
      <c r="AS79" s="738"/>
      <c r="AT79" s="747"/>
      <c r="AU79" s="747"/>
      <c r="AV79" s="747"/>
      <c r="AW79" s="747"/>
      <c r="AX79" s="810"/>
      <c r="AY79">
        <f>COUNTIF($AR$79,"☑")</f>
        <v>0</v>
      </c>
    </row>
    <row r="80" spans="1:51" ht="18.75" hidden="1" customHeight="1">
      <c r="A80" s="28" t="s">
        <v>218</v>
      </c>
      <c r="B80" s="95" t="s">
        <v>395</v>
      </c>
      <c r="C80" s="141"/>
      <c r="D80" s="141"/>
      <c r="E80" s="141"/>
      <c r="F80" s="223"/>
      <c r="G80" s="290" t="s">
        <v>61</v>
      </c>
      <c r="H80" s="290"/>
      <c r="I80" s="290"/>
      <c r="J80" s="290"/>
      <c r="K80" s="290"/>
      <c r="L80" s="290"/>
      <c r="M80" s="290"/>
      <c r="N80" s="290"/>
      <c r="O80" s="290"/>
      <c r="P80" s="290"/>
      <c r="Q80" s="290"/>
      <c r="R80" s="290"/>
      <c r="S80" s="290"/>
      <c r="T80" s="290"/>
      <c r="U80" s="290"/>
      <c r="V80" s="290"/>
      <c r="W80" s="290"/>
      <c r="X80" s="290"/>
      <c r="Y80" s="290"/>
      <c r="Z80" s="290"/>
      <c r="AA80" s="421"/>
      <c r="AB80" s="437" t="s">
        <v>196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278</v>
      </c>
      <c r="C85" s="98"/>
      <c r="D85" s="98"/>
      <c r="E85" s="98"/>
      <c r="F85" s="224"/>
      <c r="G85" s="295" t="s">
        <v>35</v>
      </c>
      <c r="H85" s="290"/>
      <c r="I85" s="290"/>
      <c r="J85" s="290"/>
      <c r="K85" s="290"/>
      <c r="L85" s="290"/>
      <c r="M85" s="290"/>
      <c r="N85" s="290"/>
      <c r="O85" s="421"/>
      <c r="P85" s="437" t="s">
        <v>131</v>
      </c>
      <c r="Q85" s="290"/>
      <c r="R85" s="290"/>
      <c r="S85" s="290"/>
      <c r="T85" s="290"/>
      <c r="U85" s="290"/>
      <c r="V85" s="290"/>
      <c r="W85" s="290"/>
      <c r="X85" s="421"/>
      <c r="Y85" s="514"/>
      <c r="Z85" s="539"/>
      <c r="AA85" s="562"/>
      <c r="AB85" s="595" t="s">
        <v>51</v>
      </c>
      <c r="AC85" s="617"/>
      <c r="AD85" s="645"/>
      <c r="AE85" s="65" t="s">
        <v>502</v>
      </c>
      <c r="AF85" s="65"/>
      <c r="AG85" s="65"/>
      <c r="AH85" s="65"/>
      <c r="AI85" s="65" t="s">
        <v>87</v>
      </c>
      <c r="AJ85" s="65"/>
      <c r="AK85" s="65"/>
      <c r="AL85" s="65"/>
      <c r="AM85" s="65" t="s">
        <v>592</v>
      </c>
      <c r="AN85" s="65"/>
      <c r="AO85" s="65"/>
      <c r="AP85" s="65"/>
      <c r="AQ85" s="435" t="s">
        <v>372</v>
      </c>
      <c r="AR85" s="345"/>
      <c r="AS85" s="345"/>
      <c r="AT85" s="413"/>
      <c r="AU85" s="775" t="s">
        <v>263</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373</v>
      </c>
      <c r="AT86" s="414"/>
      <c r="AU86" s="764"/>
      <c r="AV86" s="764"/>
      <c r="AW86" s="291" t="s">
        <v>316</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4"/>
      <c r="AC87" s="584"/>
      <c r="AD87" s="584"/>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105</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63</v>
      </c>
      <c r="Z89" s="301"/>
      <c r="AA89" s="491"/>
      <c r="AB89" s="585" t="s">
        <v>56</v>
      </c>
      <c r="AC89" s="585"/>
      <c r="AD89" s="585"/>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278</v>
      </c>
      <c r="C90" s="98"/>
      <c r="D90" s="98"/>
      <c r="E90" s="98"/>
      <c r="F90" s="224"/>
      <c r="G90" s="295" t="s">
        <v>35</v>
      </c>
      <c r="H90" s="290"/>
      <c r="I90" s="290"/>
      <c r="J90" s="290"/>
      <c r="K90" s="290"/>
      <c r="L90" s="290"/>
      <c r="M90" s="290"/>
      <c r="N90" s="290"/>
      <c r="O90" s="421"/>
      <c r="P90" s="437" t="s">
        <v>131</v>
      </c>
      <c r="Q90" s="290"/>
      <c r="R90" s="290"/>
      <c r="S90" s="290"/>
      <c r="T90" s="290"/>
      <c r="U90" s="290"/>
      <c r="V90" s="290"/>
      <c r="W90" s="290"/>
      <c r="X90" s="421"/>
      <c r="Y90" s="514"/>
      <c r="Z90" s="539"/>
      <c r="AA90" s="562"/>
      <c r="AB90" s="595" t="s">
        <v>51</v>
      </c>
      <c r="AC90" s="617"/>
      <c r="AD90" s="645"/>
      <c r="AE90" s="65" t="s">
        <v>502</v>
      </c>
      <c r="AF90" s="65"/>
      <c r="AG90" s="65"/>
      <c r="AH90" s="65"/>
      <c r="AI90" s="65" t="s">
        <v>87</v>
      </c>
      <c r="AJ90" s="65"/>
      <c r="AK90" s="65"/>
      <c r="AL90" s="65"/>
      <c r="AM90" s="65" t="s">
        <v>592</v>
      </c>
      <c r="AN90" s="65"/>
      <c r="AO90" s="65"/>
      <c r="AP90" s="65"/>
      <c r="AQ90" s="435" t="s">
        <v>372</v>
      </c>
      <c r="AR90" s="345"/>
      <c r="AS90" s="345"/>
      <c r="AT90" s="413"/>
      <c r="AU90" s="775" t="s">
        <v>263</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373</v>
      </c>
      <c r="AT91" s="414"/>
      <c r="AU91" s="764"/>
      <c r="AV91" s="764"/>
      <c r="AW91" s="291" t="s">
        <v>316</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4"/>
      <c r="AC92" s="584"/>
      <c r="AD92" s="584"/>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105</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63</v>
      </c>
      <c r="Z94" s="301"/>
      <c r="AA94" s="491"/>
      <c r="AB94" s="585" t="s">
        <v>56</v>
      </c>
      <c r="AC94" s="585"/>
      <c r="AD94" s="585"/>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278</v>
      </c>
      <c r="C95" s="98"/>
      <c r="D95" s="98"/>
      <c r="E95" s="98"/>
      <c r="F95" s="224"/>
      <c r="G95" s="295" t="s">
        <v>35</v>
      </c>
      <c r="H95" s="290"/>
      <c r="I95" s="290"/>
      <c r="J95" s="290"/>
      <c r="K95" s="290"/>
      <c r="L95" s="290"/>
      <c r="M95" s="290"/>
      <c r="N95" s="290"/>
      <c r="O95" s="421"/>
      <c r="P95" s="437" t="s">
        <v>131</v>
      </c>
      <c r="Q95" s="290"/>
      <c r="R95" s="290"/>
      <c r="S95" s="290"/>
      <c r="T95" s="290"/>
      <c r="U95" s="290"/>
      <c r="V95" s="290"/>
      <c r="W95" s="290"/>
      <c r="X95" s="421"/>
      <c r="Y95" s="514"/>
      <c r="Z95" s="539"/>
      <c r="AA95" s="562"/>
      <c r="AB95" s="595" t="s">
        <v>51</v>
      </c>
      <c r="AC95" s="617"/>
      <c r="AD95" s="645"/>
      <c r="AE95" s="65" t="s">
        <v>502</v>
      </c>
      <c r="AF95" s="65"/>
      <c r="AG95" s="65"/>
      <c r="AH95" s="65"/>
      <c r="AI95" s="65" t="s">
        <v>87</v>
      </c>
      <c r="AJ95" s="65"/>
      <c r="AK95" s="65"/>
      <c r="AL95" s="65"/>
      <c r="AM95" s="65" t="s">
        <v>592</v>
      </c>
      <c r="AN95" s="65"/>
      <c r="AO95" s="65"/>
      <c r="AP95" s="65"/>
      <c r="AQ95" s="435" t="s">
        <v>372</v>
      </c>
      <c r="AR95" s="345"/>
      <c r="AS95" s="345"/>
      <c r="AT95" s="413"/>
      <c r="AU95" s="775" t="s">
        <v>263</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373</v>
      </c>
      <c r="AT96" s="414"/>
      <c r="AU96" s="764"/>
      <c r="AV96" s="764"/>
      <c r="AW96" s="291" t="s">
        <v>316</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105</v>
      </c>
      <c r="Z98" s="301"/>
      <c r="AA98" s="491"/>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63</v>
      </c>
      <c r="Z99" s="541"/>
      <c r="AA99" s="564"/>
      <c r="AB99" s="597" t="s">
        <v>56</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491</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8" t="s">
        <v>51</v>
      </c>
      <c r="AC100" s="598"/>
      <c r="AD100" s="598"/>
      <c r="AE100" s="670" t="s">
        <v>502</v>
      </c>
      <c r="AF100" s="693"/>
      <c r="AG100" s="693"/>
      <c r="AH100" s="711"/>
      <c r="AI100" s="670" t="s">
        <v>87</v>
      </c>
      <c r="AJ100" s="693"/>
      <c r="AK100" s="693"/>
      <c r="AL100" s="711"/>
      <c r="AM100" s="670" t="s">
        <v>592</v>
      </c>
      <c r="AN100" s="693"/>
      <c r="AO100" s="693"/>
      <c r="AP100" s="711"/>
      <c r="AQ100" s="755" t="s">
        <v>184</v>
      </c>
      <c r="AR100" s="766"/>
      <c r="AS100" s="766"/>
      <c r="AT100" s="773"/>
      <c r="AU100" s="755" t="s">
        <v>325</v>
      </c>
      <c r="AV100" s="766"/>
      <c r="AW100" s="766"/>
      <c r="AX100" s="817"/>
    </row>
    <row r="101" spans="1:51" ht="23.25" customHeight="1">
      <c r="A101" s="32"/>
      <c r="B101" s="102"/>
      <c r="C101" s="102"/>
      <c r="D101" s="102"/>
      <c r="E101" s="102"/>
      <c r="F101" s="228"/>
      <c r="G101" s="238" t="s">
        <v>559</v>
      </c>
      <c r="H101" s="238"/>
      <c r="I101" s="238"/>
      <c r="J101" s="238"/>
      <c r="K101" s="238"/>
      <c r="L101" s="238"/>
      <c r="M101" s="238"/>
      <c r="N101" s="238"/>
      <c r="O101" s="238"/>
      <c r="P101" s="238"/>
      <c r="Q101" s="238"/>
      <c r="R101" s="238"/>
      <c r="S101" s="238"/>
      <c r="T101" s="238"/>
      <c r="U101" s="238"/>
      <c r="V101" s="238"/>
      <c r="W101" s="238"/>
      <c r="X101" s="417"/>
      <c r="Y101" s="518" t="s">
        <v>64</v>
      </c>
      <c r="Z101" s="533"/>
      <c r="AA101" s="565"/>
      <c r="AB101" s="584" t="s">
        <v>400</v>
      </c>
      <c r="AC101" s="584"/>
      <c r="AD101" s="584"/>
      <c r="AE101" s="665" t="s">
        <v>524</v>
      </c>
      <c r="AF101" s="665"/>
      <c r="AG101" s="665"/>
      <c r="AH101" s="665"/>
      <c r="AI101" s="665" t="s">
        <v>524</v>
      </c>
      <c r="AJ101" s="665"/>
      <c r="AK101" s="665"/>
      <c r="AL101" s="665"/>
      <c r="AM101" s="665">
        <v>10</v>
      </c>
      <c r="AN101" s="665"/>
      <c r="AO101" s="665"/>
      <c r="AP101" s="665"/>
      <c r="AQ101" s="665" t="s">
        <v>524</v>
      </c>
      <c r="AR101" s="665"/>
      <c r="AS101" s="665"/>
      <c r="AT101" s="665"/>
      <c r="AU101" s="664" t="s">
        <v>524</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142</v>
      </c>
      <c r="Z102" s="542"/>
      <c r="AA102" s="566"/>
      <c r="AB102" s="584" t="s">
        <v>400</v>
      </c>
      <c r="AC102" s="584"/>
      <c r="AD102" s="584"/>
      <c r="AE102" s="665" t="s">
        <v>524</v>
      </c>
      <c r="AF102" s="665"/>
      <c r="AG102" s="665"/>
      <c r="AH102" s="665"/>
      <c r="AI102" s="665" t="s">
        <v>524</v>
      </c>
      <c r="AJ102" s="665"/>
      <c r="AK102" s="665"/>
      <c r="AL102" s="665"/>
      <c r="AM102" s="665">
        <v>10</v>
      </c>
      <c r="AN102" s="665"/>
      <c r="AO102" s="665"/>
      <c r="AP102" s="665"/>
      <c r="AQ102" s="665" t="s">
        <v>524</v>
      </c>
      <c r="AR102" s="665"/>
      <c r="AS102" s="665"/>
      <c r="AT102" s="665"/>
      <c r="AU102" s="666" t="s">
        <v>524</v>
      </c>
      <c r="AV102" s="689"/>
      <c r="AW102" s="689"/>
      <c r="AX102" s="818"/>
    </row>
    <row r="103" spans="1:51" ht="31.5" customHeight="1">
      <c r="A103" s="19" t="s">
        <v>491</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51</v>
      </c>
      <c r="AC103" s="302"/>
      <c r="AD103" s="460"/>
      <c r="AE103" s="65" t="s">
        <v>502</v>
      </c>
      <c r="AF103" s="65"/>
      <c r="AG103" s="65"/>
      <c r="AH103" s="65"/>
      <c r="AI103" s="65" t="s">
        <v>87</v>
      </c>
      <c r="AJ103" s="65"/>
      <c r="AK103" s="65"/>
      <c r="AL103" s="65"/>
      <c r="AM103" s="65" t="s">
        <v>592</v>
      </c>
      <c r="AN103" s="65"/>
      <c r="AO103" s="65"/>
      <c r="AP103" s="65"/>
      <c r="AQ103" s="756" t="s">
        <v>184</v>
      </c>
      <c r="AR103" s="767"/>
      <c r="AS103" s="767"/>
      <c r="AT103" s="767"/>
      <c r="AU103" s="756" t="s">
        <v>325</v>
      </c>
      <c r="AV103" s="767"/>
      <c r="AW103" s="767"/>
      <c r="AX103" s="819"/>
      <c r="AY103">
        <f>COUNTA($G$104)</f>
        <v>1</v>
      </c>
    </row>
    <row r="104" spans="1:51" ht="23.25" customHeight="1">
      <c r="A104" s="32"/>
      <c r="B104" s="102"/>
      <c r="C104" s="102"/>
      <c r="D104" s="102"/>
      <c r="E104" s="102"/>
      <c r="F104" s="228"/>
      <c r="G104" s="238" t="s">
        <v>736</v>
      </c>
      <c r="H104" s="238"/>
      <c r="I104" s="238"/>
      <c r="J104" s="238"/>
      <c r="K104" s="238"/>
      <c r="L104" s="238"/>
      <c r="M104" s="238"/>
      <c r="N104" s="238"/>
      <c r="O104" s="238"/>
      <c r="P104" s="238"/>
      <c r="Q104" s="238"/>
      <c r="R104" s="238"/>
      <c r="S104" s="238"/>
      <c r="T104" s="238"/>
      <c r="U104" s="238"/>
      <c r="V104" s="238"/>
      <c r="W104" s="238"/>
      <c r="X104" s="417"/>
      <c r="Y104" s="520" t="s">
        <v>64</v>
      </c>
      <c r="Z104" s="543"/>
      <c r="AA104" s="567"/>
      <c r="AB104" s="599" t="s">
        <v>49</v>
      </c>
      <c r="AC104" s="619"/>
      <c r="AD104" s="647"/>
      <c r="AE104" s="665" t="s">
        <v>524</v>
      </c>
      <c r="AF104" s="665"/>
      <c r="AG104" s="665"/>
      <c r="AH104" s="665"/>
      <c r="AI104" s="665" t="s">
        <v>524</v>
      </c>
      <c r="AJ104" s="665"/>
      <c r="AK104" s="665"/>
      <c r="AL104" s="665"/>
      <c r="AM104" s="665">
        <v>0</v>
      </c>
      <c r="AN104" s="665"/>
      <c r="AO104" s="665"/>
      <c r="AP104" s="665"/>
      <c r="AQ104" s="665" t="s">
        <v>524</v>
      </c>
      <c r="AR104" s="665"/>
      <c r="AS104" s="665"/>
      <c r="AT104" s="665"/>
      <c r="AU104" s="665" t="s">
        <v>524</v>
      </c>
      <c r="AV104" s="665"/>
      <c r="AW104" s="665"/>
      <c r="AX104" s="820"/>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142</v>
      </c>
      <c r="Z105" s="544"/>
      <c r="AA105" s="568"/>
      <c r="AB105" s="596" t="s">
        <v>49</v>
      </c>
      <c r="AC105" s="618"/>
      <c r="AD105" s="646"/>
      <c r="AE105" s="665" t="s">
        <v>524</v>
      </c>
      <c r="AF105" s="665"/>
      <c r="AG105" s="665"/>
      <c r="AH105" s="665"/>
      <c r="AI105" s="665" t="s">
        <v>524</v>
      </c>
      <c r="AJ105" s="665"/>
      <c r="AK105" s="665"/>
      <c r="AL105" s="665"/>
      <c r="AM105" s="665">
        <v>3000</v>
      </c>
      <c r="AN105" s="665"/>
      <c r="AO105" s="665"/>
      <c r="AP105" s="665"/>
      <c r="AQ105" s="665" t="s">
        <v>524</v>
      </c>
      <c r="AR105" s="665"/>
      <c r="AS105" s="665"/>
      <c r="AT105" s="665"/>
      <c r="AU105" s="665" t="s">
        <v>524</v>
      </c>
      <c r="AV105" s="665"/>
      <c r="AW105" s="665"/>
      <c r="AX105" s="820"/>
      <c r="AY105">
        <f>$AY$103</f>
        <v>1</v>
      </c>
    </row>
    <row r="106" spans="1:51" ht="31.5" customHeight="1">
      <c r="A106" s="19" t="s">
        <v>491</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51</v>
      </c>
      <c r="AC106" s="302"/>
      <c r="AD106" s="460"/>
      <c r="AE106" s="65" t="s">
        <v>502</v>
      </c>
      <c r="AF106" s="65"/>
      <c r="AG106" s="65"/>
      <c r="AH106" s="65"/>
      <c r="AI106" s="65" t="s">
        <v>87</v>
      </c>
      <c r="AJ106" s="65"/>
      <c r="AK106" s="65"/>
      <c r="AL106" s="65"/>
      <c r="AM106" s="65" t="s">
        <v>592</v>
      </c>
      <c r="AN106" s="65"/>
      <c r="AO106" s="65"/>
      <c r="AP106" s="65"/>
      <c r="AQ106" s="756" t="s">
        <v>184</v>
      </c>
      <c r="AR106" s="767"/>
      <c r="AS106" s="767"/>
      <c r="AT106" s="767"/>
      <c r="AU106" s="756" t="s">
        <v>325</v>
      </c>
      <c r="AV106" s="767"/>
      <c r="AW106" s="767"/>
      <c r="AX106" s="819"/>
      <c r="AY106">
        <f>COUNTA($G$107)</f>
        <v>1</v>
      </c>
    </row>
    <row r="107" spans="1:51" ht="23.25" customHeight="1">
      <c r="A107" s="32"/>
      <c r="B107" s="102"/>
      <c r="C107" s="102"/>
      <c r="D107" s="102"/>
      <c r="E107" s="102"/>
      <c r="F107" s="228"/>
      <c r="G107" s="238" t="s">
        <v>738</v>
      </c>
      <c r="H107" s="238"/>
      <c r="I107" s="238"/>
      <c r="J107" s="238"/>
      <c r="K107" s="238"/>
      <c r="L107" s="238"/>
      <c r="M107" s="238"/>
      <c r="N107" s="238"/>
      <c r="O107" s="238"/>
      <c r="P107" s="238"/>
      <c r="Q107" s="238"/>
      <c r="R107" s="238"/>
      <c r="S107" s="238"/>
      <c r="T107" s="238"/>
      <c r="U107" s="238"/>
      <c r="V107" s="238"/>
      <c r="W107" s="238"/>
      <c r="X107" s="417"/>
      <c r="Y107" s="520" t="s">
        <v>64</v>
      </c>
      <c r="Z107" s="543"/>
      <c r="AA107" s="567"/>
      <c r="AB107" s="599" t="s">
        <v>739</v>
      </c>
      <c r="AC107" s="619"/>
      <c r="AD107" s="647"/>
      <c r="AE107" s="665" t="s">
        <v>524</v>
      </c>
      <c r="AF107" s="665"/>
      <c r="AG107" s="665"/>
      <c r="AH107" s="665"/>
      <c r="AI107" s="665" t="s">
        <v>524</v>
      </c>
      <c r="AJ107" s="665"/>
      <c r="AK107" s="665"/>
      <c r="AL107" s="665"/>
      <c r="AM107" s="665">
        <v>19</v>
      </c>
      <c r="AN107" s="665"/>
      <c r="AO107" s="665"/>
      <c r="AP107" s="665"/>
      <c r="AQ107" s="665" t="s">
        <v>524</v>
      </c>
      <c r="AR107" s="665"/>
      <c r="AS107" s="665"/>
      <c r="AT107" s="665"/>
      <c r="AU107" s="665" t="s">
        <v>524</v>
      </c>
      <c r="AV107" s="665"/>
      <c r="AW107" s="665"/>
      <c r="AX107" s="820"/>
      <c r="AY107">
        <f>$AY$106</f>
        <v>1</v>
      </c>
    </row>
    <row r="108" spans="1:51" ht="23.25"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142</v>
      </c>
      <c r="Z108" s="544"/>
      <c r="AA108" s="568"/>
      <c r="AB108" s="596" t="s">
        <v>739</v>
      </c>
      <c r="AC108" s="618"/>
      <c r="AD108" s="646"/>
      <c r="AE108" s="665" t="s">
        <v>524</v>
      </c>
      <c r="AF108" s="665"/>
      <c r="AG108" s="665"/>
      <c r="AH108" s="665"/>
      <c r="AI108" s="665" t="s">
        <v>524</v>
      </c>
      <c r="AJ108" s="665"/>
      <c r="AK108" s="665"/>
      <c r="AL108" s="665"/>
      <c r="AM108" s="665">
        <v>20</v>
      </c>
      <c r="AN108" s="665"/>
      <c r="AO108" s="665"/>
      <c r="AP108" s="665"/>
      <c r="AQ108" s="665" t="s">
        <v>524</v>
      </c>
      <c r="AR108" s="665"/>
      <c r="AS108" s="665"/>
      <c r="AT108" s="665"/>
      <c r="AU108" s="665" t="s">
        <v>524</v>
      </c>
      <c r="AV108" s="665"/>
      <c r="AW108" s="665"/>
      <c r="AX108" s="820"/>
      <c r="AY108">
        <f>$AY$106</f>
        <v>1</v>
      </c>
    </row>
    <row r="109" spans="1:51" ht="31.5" hidden="1" customHeight="1">
      <c r="A109" s="19" t="s">
        <v>491</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51</v>
      </c>
      <c r="AC109" s="302"/>
      <c r="AD109" s="460"/>
      <c r="AE109" s="65" t="s">
        <v>502</v>
      </c>
      <c r="AF109" s="65"/>
      <c r="AG109" s="65"/>
      <c r="AH109" s="65"/>
      <c r="AI109" s="65" t="s">
        <v>87</v>
      </c>
      <c r="AJ109" s="65"/>
      <c r="AK109" s="65"/>
      <c r="AL109" s="65"/>
      <c r="AM109" s="65" t="s">
        <v>592</v>
      </c>
      <c r="AN109" s="65"/>
      <c r="AO109" s="65"/>
      <c r="AP109" s="65"/>
      <c r="AQ109" s="756" t="s">
        <v>184</v>
      </c>
      <c r="AR109" s="767"/>
      <c r="AS109" s="767"/>
      <c r="AT109" s="767"/>
      <c r="AU109" s="756" t="s">
        <v>325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64</v>
      </c>
      <c r="Z110" s="543"/>
      <c r="AA110" s="567"/>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142</v>
      </c>
      <c r="Z111" s="544"/>
      <c r="AA111" s="568"/>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491</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51</v>
      </c>
      <c r="AC112" s="302"/>
      <c r="AD112" s="460"/>
      <c r="AE112" s="65" t="s">
        <v>502</v>
      </c>
      <c r="AF112" s="65"/>
      <c r="AG112" s="65"/>
      <c r="AH112" s="65"/>
      <c r="AI112" s="65" t="s">
        <v>87</v>
      </c>
      <c r="AJ112" s="65"/>
      <c r="AK112" s="65"/>
      <c r="AL112" s="65"/>
      <c r="AM112" s="65" t="s">
        <v>592</v>
      </c>
      <c r="AN112" s="65"/>
      <c r="AO112" s="65"/>
      <c r="AP112" s="65"/>
      <c r="AQ112" s="756" t="s">
        <v>184</v>
      </c>
      <c r="AR112" s="767"/>
      <c r="AS112" s="767"/>
      <c r="AT112" s="767"/>
      <c r="AU112" s="756" t="s">
        <v>325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64</v>
      </c>
      <c r="Z113" s="543"/>
      <c r="AA113" s="567"/>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142</v>
      </c>
      <c r="Z114" s="544"/>
      <c r="AA114" s="568"/>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47</v>
      </c>
      <c r="B115" s="103"/>
      <c r="C115" s="103"/>
      <c r="D115" s="103"/>
      <c r="E115" s="103"/>
      <c r="F115" s="229"/>
      <c r="G115" s="302" t="s">
        <v>66</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51</v>
      </c>
      <c r="AC115" s="302"/>
      <c r="AD115" s="460"/>
      <c r="AE115" s="65" t="s">
        <v>502</v>
      </c>
      <c r="AF115" s="65"/>
      <c r="AG115" s="65"/>
      <c r="AH115" s="65"/>
      <c r="AI115" s="65" t="s">
        <v>87</v>
      </c>
      <c r="AJ115" s="65"/>
      <c r="AK115" s="65"/>
      <c r="AL115" s="65"/>
      <c r="AM115" s="65" t="s">
        <v>592</v>
      </c>
      <c r="AN115" s="65"/>
      <c r="AO115" s="65"/>
      <c r="AP115" s="65"/>
      <c r="AQ115" s="757" t="s">
        <v>612</v>
      </c>
      <c r="AR115" s="768"/>
      <c r="AS115" s="768"/>
      <c r="AT115" s="768"/>
      <c r="AU115" s="768"/>
      <c r="AV115" s="768"/>
      <c r="AW115" s="768"/>
      <c r="AX115" s="821"/>
    </row>
    <row r="116" spans="1:51" ht="23.25" customHeight="1">
      <c r="A116" s="34"/>
      <c r="B116" s="104"/>
      <c r="C116" s="104"/>
      <c r="D116" s="104"/>
      <c r="E116" s="104"/>
      <c r="F116" s="230"/>
      <c r="G116" s="303" t="s">
        <v>328</v>
      </c>
      <c r="H116" s="303"/>
      <c r="I116" s="303"/>
      <c r="J116" s="303"/>
      <c r="K116" s="303"/>
      <c r="L116" s="303"/>
      <c r="M116" s="303"/>
      <c r="N116" s="303"/>
      <c r="O116" s="303"/>
      <c r="P116" s="303"/>
      <c r="Q116" s="303"/>
      <c r="R116" s="303"/>
      <c r="S116" s="303"/>
      <c r="T116" s="303"/>
      <c r="U116" s="303"/>
      <c r="V116" s="303"/>
      <c r="W116" s="303"/>
      <c r="X116" s="303"/>
      <c r="Y116" s="522" t="s">
        <v>47</v>
      </c>
      <c r="Z116" s="546"/>
      <c r="AA116" s="570"/>
      <c r="AB116" s="596" t="s">
        <v>740</v>
      </c>
      <c r="AC116" s="618"/>
      <c r="AD116" s="646"/>
      <c r="AE116" s="665" t="s">
        <v>524</v>
      </c>
      <c r="AF116" s="665"/>
      <c r="AG116" s="665"/>
      <c r="AH116" s="665"/>
      <c r="AI116" s="665" t="s">
        <v>524</v>
      </c>
      <c r="AJ116" s="665"/>
      <c r="AK116" s="665"/>
      <c r="AL116" s="665"/>
      <c r="AM116" s="665">
        <v>787</v>
      </c>
      <c r="AN116" s="665"/>
      <c r="AO116" s="665"/>
      <c r="AP116" s="665"/>
      <c r="AQ116" s="664" t="s">
        <v>524</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115</v>
      </c>
      <c r="Z117" s="542"/>
      <c r="AA117" s="566"/>
      <c r="AB117" s="600" t="s">
        <v>619</v>
      </c>
      <c r="AC117" s="620"/>
      <c r="AD117" s="648"/>
      <c r="AE117" s="672" t="s">
        <v>524</v>
      </c>
      <c r="AF117" s="672"/>
      <c r="AG117" s="672"/>
      <c r="AH117" s="672"/>
      <c r="AI117" s="672" t="s">
        <v>524</v>
      </c>
      <c r="AJ117" s="672"/>
      <c r="AK117" s="672"/>
      <c r="AL117" s="672"/>
      <c r="AM117" s="672" t="s">
        <v>128</v>
      </c>
      <c r="AN117" s="672"/>
      <c r="AO117" s="672"/>
      <c r="AP117" s="672"/>
      <c r="AQ117" s="672" t="s">
        <v>524</v>
      </c>
      <c r="AR117" s="672"/>
      <c r="AS117" s="672"/>
      <c r="AT117" s="672"/>
      <c r="AU117" s="672"/>
      <c r="AV117" s="672"/>
      <c r="AW117" s="672"/>
      <c r="AX117" s="822"/>
    </row>
    <row r="118" spans="1:51" ht="23.25" customHeight="1">
      <c r="A118" s="33" t="s">
        <v>47</v>
      </c>
      <c r="B118" s="103"/>
      <c r="C118" s="103"/>
      <c r="D118" s="103"/>
      <c r="E118" s="103"/>
      <c r="F118" s="229"/>
      <c r="G118" s="302" t="s">
        <v>66</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51</v>
      </c>
      <c r="AC118" s="302"/>
      <c r="AD118" s="460"/>
      <c r="AE118" s="65" t="s">
        <v>502</v>
      </c>
      <c r="AF118" s="65"/>
      <c r="AG118" s="65"/>
      <c r="AH118" s="65"/>
      <c r="AI118" s="65" t="s">
        <v>87</v>
      </c>
      <c r="AJ118" s="65"/>
      <c r="AK118" s="65"/>
      <c r="AL118" s="65"/>
      <c r="AM118" s="65" t="s">
        <v>592</v>
      </c>
      <c r="AN118" s="65"/>
      <c r="AO118" s="65"/>
      <c r="AP118" s="65"/>
      <c r="AQ118" s="757" t="s">
        <v>612</v>
      </c>
      <c r="AR118" s="768"/>
      <c r="AS118" s="768"/>
      <c r="AT118" s="768"/>
      <c r="AU118" s="768"/>
      <c r="AV118" s="768"/>
      <c r="AW118" s="768"/>
      <c r="AX118" s="821"/>
      <c r="AY118" s="863">
        <f>IF(SUBSTITUTE(SUBSTITUTE($G$119,"／",""),"　","")="",0,1)</f>
        <v>1</v>
      </c>
    </row>
    <row r="119" spans="1:51" ht="23.25" customHeight="1">
      <c r="A119" s="34"/>
      <c r="B119" s="104"/>
      <c r="C119" s="104"/>
      <c r="D119" s="104"/>
      <c r="E119" s="104"/>
      <c r="F119" s="230"/>
      <c r="G119" s="303" t="s">
        <v>741</v>
      </c>
      <c r="H119" s="303"/>
      <c r="I119" s="303"/>
      <c r="J119" s="303"/>
      <c r="K119" s="303"/>
      <c r="L119" s="303"/>
      <c r="M119" s="303"/>
      <c r="N119" s="303"/>
      <c r="O119" s="303"/>
      <c r="P119" s="303"/>
      <c r="Q119" s="303"/>
      <c r="R119" s="303"/>
      <c r="S119" s="303"/>
      <c r="T119" s="303"/>
      <c r="U119" s="303"/>
      <c r="V119" s="303"/>
      <c r="W119" s="303"/>
      <c r="X119" s="303"/>
      <c r="Y119" s="522" t="s">
        <v>47</v>
      </c>
      <c r="Z119" s="546"/>
      <c r="AA119" s="570"/>
      <c r="AB119" s="596" t="s">
        <v>740</v>
      </c>
      <c r="AC119" s="618"/>
      <c r="AD119" s="646"/>
      <c r="AE119" s="665" t="s">
        <v>524</v>
      </c>
      <c r="AF119" s="665"/>
      <c r="AG119" s="665"/>
      <c r="AH119" s="665"/>
      <c r="AI119" s="665" t="s">
        <v>524</v>
      </c>
      <c r="AJ119" s="665"/>
      <c r="AK119" s="665"/>
      <c r="AL119" s="665"/>
      <c r="AM119" s="665">
        <v>0</v>
      </c>
      <c r="AN119" s="665"/>
      <c r="AO119" s="665"/>
      <c r="AP119" s="665"/>
      <c r="AQ119" s="665" t="s">
        <v>524</v>
      </c>
      <c r="AR119" s="665"/>
      <c r="AS119" s="665"/>
      <c r="AT119" s="665"/>
      <c r="AU119" s="665"/>
      <c r="AV119" s="665"/>
      <c r="AW119" s="665"/>
      <c r="AX119" s="820"/>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115</v>
      </c>
      <c r="Z120" s="542"/>
      <c r="AA120" s="566"/>
      <c r="AB120" s="600" t="s">
        <v>160</v>
      </c>
      <c r="AC120" s="620"/>
      <c r="AD120" s="648"/>
      <c r="AE120" s="672" t="s">
        <v>524</v>
      </c>
      <c r="AF120" s="672"/>
      <c r="AG120" s="672"/>
      <c r="AH120" s="672"/>
      <c r="AI120" s="672" t="s">
        <v>524</v>
      </c>
      <c r="AJ120" s="672"/>
      <c r="AK120" s="672"/>
      <c r="AL120" s="672"/>
      <c r="AM120" s="672" t="s">
        <v>651</v>
      </c>
      <c r="AN120" s="672"/>
      <c r="AO120" s="672"/>
      <c r="AP120" s="672"/>
      <c r="AQ120" s="672" t="s">
        <v>524</v>
      </c>
      <c r="AR120" s="672"/>
      <c r="AS120" s="672"/>
      <c r="AT120" s="672"/>
      <c r="AU120" s="672"/>
      <c r="AV120" s="672"/>
      <c r="AW120" s="672"/>
      <c r="AX120" s="822"/>
      <c r="AY120">
        <f>$AY$118</f>
        <v>1</v>
      </c>
    </row>
    <row r="121" spans="1:51" ht="23.25" customHeight="1">
      <c r="A121" s="33" t="s">
        <v>47</v>
      </c>
      <c r="B121" s="103"/>
      <c r="C121" s="103"/>
      <c r="D121" s="103"/>
      <c r="E121" s="103"/>
      <c r="F121" s="229"/>
      <c r="G121" s="302" t="s">
        <v>66</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51</v>
      </c>
      <c r="AC121" s="302"/>
      <c r="AD121" s="460"/>
      <c r="AE121" s="65" t="s">
        <v>502</v>
      </c>
      <c r="AF121" s="65"/>
      <c r="AG121" s="65"/>
      <c r="AH121" s="65"/>
      <c r="AI121" s="65" t="s">
        <v>87</v>
      </c>
      <c r="AJ121" s="65"/>
      <c r="AK121" s="65"/>
      <c r="AL121" s="65"/>
      <c r="AM121" s="65" t="s">
        <v>592</v>
      </c>
      <c r="AN121" s="65"/>
      <c r="AO121" s="65"/>
      <c r="AP121" s="65"/>
      <c r="AQ121" s="757" t="s">
        <v>612</v>
      </c>
      <c r="AR121" s="768"/>
      <c r="AS121" s="768"/>
      <c r="AT121" s="768"/>
      <c r="AU121" s="768"/>
      <c r="AV121" s="768"/>
      <c r="AW121" s="768"/>
      <c r="AX121" s="821"/>
      <c r="AY121" s="863">
        <f>IF(SUBSTITUTE(SUBSTITUTE($G$122,"／",""),"　","")="",0,1)</f>
        <v>1</v>
      </c>
    </row>
    <row r="122" spans="1:51" ht="23.25" customHeight="1">
      <c r="A122" s="34"/>
      <c r="B122" s="104"/>
      <c r="C122" s="104"/>
      <c r="D122" s="104"/>
      <c r="E122" s="104"/>
      <c r="F122" s="230"/>
      <c r="G122" s="303" t="s">
        <v>742</v>
      </c>
      <c r="H122" s="303"/>
      <c r="I122" s="303"/>
      <c r="J122" s="303"/>
      <c r="K122" s="303"/>
      <c r="L122" s="303"/>
      <c r="M122" s="303"/>
      <c r="N122" s="303"/>
      <c r="O122" s="303"/>
      <c r="P122" s="303"/>
      <c r="Q122" s="303"/>
      <c r="R122" s="303"/>
      <c r="S122" s="303"/>
      <c r="T122" s="303"/>
      <c r="U122" s="303"/>
      <c r="V122" s="303"/>
      <c r="W122" s="303"/>
      <c r="X122" s="303"/>
      <c r="Y122" s="522" t="s">
        <v>47</v>
      </c>
      <c r="Z122" s="546"/>
      <c r="AA122" s="570"/>
      <c r="AB122" s="596" t="s">
        <v>740</v>
      </c>
      <c r="AC122" s="618"/>
      <c r="AD122" s="646"/>
      <c r="AE122" s="665" t="s">
        <v>524</v>
      </c>
      <c r="AF122" s="665"/>
      <c r="AG122" s="665"/>
      <c r="AH122" s="665"/>
      <c r="AI122" s="665" t="s">
        <v>524</v>
      </c>
      <c r="AJ122" s="665"/>
      <c r="AK122" s="665"/>
      <c r="AL122" s="665"/>
      <c r="AM122" s="665">
        <v>3941</v>
      </c>
      <c r="AN122" s="665"/>
      <c r="AO122" s="665"/>
      <c r="AP122" s="665"/>
      <c r="AQ122" s="665" t="s">
        <v>524</v>
      </c>
      <c r="AR122" s="665"/>
      <c r="AS122" s="665"/>
      <c r="AT122" s="665"/>
      <c r="AU122" s="665"/>
      <c r="AV122" s="665"/>
      <c r="AW122" s="665"/>
      <c r="AX122" s="820"/>
      <c r="AY122">
        <f>$AY$121</f>
        <v>1</v>
      </c>
    </row>
    <row r="123" spans="1:51" ht="46.5"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115</v>
      </c>
      <c r="Z123" s="542"/>
      <c r="AA123" s="566"/>
      <c r="AB123" s="600" t="s">
        <v>162</v>
      </c>
      <c r="AC123" s="620"/>
      <c r="AD123" s="648"/>
      <c r="AE123" s="672" t="s">
        <v>524</v>
      </c>
      <c r="AF123" s="672"/>
      <c r="AG123" s="672"/>
      <c r="AH123" s="672"/>
      <c r="AI123" s="672" t="s">
        <v>524</v>
      </c>
      <c r="AJ123" s="672"/>
      <c r="AK123" s="672"/>
      <c r="AL123" s="672"/>
      <c r="AM123" s="672" t="s">
        <v>753</v>
      </c>
      <c r="AN123" s="672"/>
      <c r="AO123" s="672"/>
      <c r="AP123" s="672"/>
      <c r="AQ123" s="672" t="s">
        <v>524</v>
      </c>
      <c r="AR123" s="672"/>
      <c r="AS123" s="672"/>
      <c r="AT123" s="672"/>
      <c r="AU123" s="672"/>
      <c r="AV123" s="672"/>
      <c r="AW123" s="672"/>
      <c r="AX123" s="822"/>
      <c r="AY123">
        <f>$AY$121</f>
        <v>1</v>
      </c>
    </row>
    <row r="124" spans="1:51" ht="23.25" hidden="1" customHeight="1">
      <c r="A124" s="33" t="s">
        <v>47</v>
      </c>
      <c r="B124" s="103"/>
      <c r="C124" s="103"/>
      <c r="D124" s="103"/>
      <c r="E124" s="103"/>
      <c r="F124" s="229"/>
      <c r="G124" s="302" t="s">
        <v>66</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51</v>
      </c>
      <c r="AC124" s="302"/>
      <c r="AD124" s="460"/>
      <c r="AE124" s="65" t="s">
        <v>502</v>
      </c>
      <c r="AF124" s="65"/>
      <c r="AG124" s="65"/>
      <c r="AH124" s="65"/>
      <c r="AI124" s="65" t="s">
        <v>87</v>
      </c>
      <c r="AJ124" s="65"/>
      <c r="AK124" s="65"/>
      <c r="AL124" s="65"/>
      <c r="AM124" s="65" t="s">
        <v>592</v>
      </c>
      <c r="AN124" s="65"/>
      <c r="AO124" s="65"/>
      <c r="AP124" s="65"/>
      <c r="AQ124" s="757" t="s">
        <v>612</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214</v>
      </c>
      <c r="H125" s="303"/>
      <c r="I125" s="303"/>
      <c r="J125" s="303"/>
      <c r="K125" s="303"/>
      <c r="L125" s="303"/>
      <c r="M125" s="303"/>
      <c r="N125" s="303"/>
      <c r="O125" s="303"/>
      <c r="P125" s="303"/>
      <c r="Q125" s="303"/>
      <c r="R125" s="303"/>
      <c r="S125" s="303"/>
      <c r="T125" s="303"/>
      <c r="U125" s="303"/>
      <c r="V125" s="303"/>
      <c r="W125" s="303"/>
      <c r="X125" s="492"/>
      <c r="Y125" s="522" t="s">
        <v>47</v>
      </c>
      <c r="Z125" s="546"/>
      <c r="AA125" s="570"/>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115</v>
      </c>
      <c r="Z126" s="542"/>
      <c r="AA126" s="566"/>
      <c r="AB126" s="600" t="s">
        <v>130</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47</v>
      </c>
      <c r="B127" s="104"/>
      <c r="C127" s="104"/>
      <c r="D127" s="104"/>
      <c r="E127" s="104"/>
      <c r="F127" s="230"/>
      <c r="G127" s="305" t="s">
        <v>66</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51</v>
      </c>
      <c r="AC127" s="305"/>
      <c r="AD127" s="494"/>
      <c r="AE127" s="65" t="s">
        <v>502</v>
      </c>
      <c r="AF127" s="65"/>
      <c r="AG127" s="65"/>
      <c r="AH127" s="65"/>
      <c r="AI127" s="65" t="s">
        <v>87</v>
      </c>
      <c r="AJ127" s="65"/>
      <c r="AK127" s="65"/>
      <c r="AL127" s="65"/>
      <c r="AM127" s="65" t="s">
        <v>592</v>
      </c>
      <c r="AN127" s="65"/>
      <c r="AO127" s="65"/>
      <c r="AP127" s="65"/>
      <c r="AQ127" s="757" t="s">
        <v>612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214</v>
      </c>
      <c r="H128" s="303"/>
      <c r="I128" s="303"/>
      <c r="J128" s="303"/>
      <c r="K128" s="303"/>
      <c r="L128" s="303"/>
      <c r="M128" s="303"/>
      <c r="N128" s="303"/>
      <c r="O128" s="303"/>
      <c r="P128" s="303"/>
      <c r="Q128" s="303"/>
      <c r="R128" s="303"/>
      <c r="S128" s="303"/>
      <c r="T128" s="303"/>
      <c r="U128" s="303"/>
      <c r="V128" s="303"/>
      <c r="W128" s="303"/>
      <c r="X128" s="303"/>
      <c r="Y128" s="522" t="s">
        <v>47</v>
      </c>
      <c r="Z128" s="546"/>
      <c r="AA128" s="570"/>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115</v>
      </c>
      <c r="Z129" s="542"/>
      <c r="AA129" s="566"/>
      <c r="AB129" s="600" t="s">
        <v>130</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240</v>
      </c>
      <c r="B130" s="106"/>
      <c r="C130" s="142" t="s">
        <v>378</v>
      </c>
      <c r="D130" s="106"/>
      <c r="E130" s="188" t="s">
        <v>415</v>
      </c>
      <c r="F130" s="232"/>
      <c r="G130" s="306" t="s">
        <v>743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413</v>
      </c>
      <c r="F131" s="233"/>
      <c r="G131" s="298" t="s">
        <v>621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360</v>
      </c>
      <c r="F132" s="234"/>
      <c r="G132" s="307" t="s">
        <v>389</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51</v>
      </c>
      <c r="AC132" s="355"/>
      <c r="AD132" s="495"/>
      <c r="AE132" s="435" t="s">
        <v>502</v>
      </c>
      <c r="AF132" s="345"/>
      <c r="AG132" s="345"/>
      <c r="AH132" s="413"/>
      <c r="AI132" s="435" t="s">
        <v>87</v>
      </c>
      <c r="AJ132" s="345"/>
      <c r="AK132" s="345"/>
      <c r="AL132" s="413"/>
      <c r="AM132" s="435" t="s">
        <v>208</v>
      </c>
      <c r="AN132" s="345"/>
      <c r="AO132" s="345"/>
      <c r="AP132" s="413"/>
      <c r="AQ132" s="601" t="s">
        <v>372</v>
      </c>
      <c r="AR132" s="355"/>
      <c r="AS132" s="355"/>
      <c r="AT132" s="495"/>
      <c r="AU132" s="776" t="s">
        <v>394</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524</v>
      </c>
      <c r="AR133" s="764"/>
      <c r="AS133" s="346" t="s">
        <v>373</v>
      </c>
      <c r="AT133" s="414"/>
      <c r="AU133" s="678" t="s">
        <v>524</v>
      </c>
      <c r="AV133" s="678"/>
      <c r="AW133" s="346" t="s">
        <v>316</v>
      </c>
      <c r="AX133" s="808"/>
      <c r="AY133">
        <f>$AY$132</f>
        <v>1</v>
      </c>
    </row>
    <row r="134" spans="1:51" ht="39.75" customHeight="1">
      <c r="A134" s="38"/>
      <c r="B134" s="107"/>
      <c r="C134" s="143"/>
      <c r="D134" s="107"/>
      <c r="E134" s="143"/>
      <c r="F134" s="235"/>
      <c r="G134" s="296" t="s">
        <v>744</v>
      </c>
      <c r="H134" s="238"/>
      <c r="I134" s="238"/>
      <c r="J134" s="238"/>
      <c r="K134" s="238"/>
      <c r="L134" s="238"/>
      <c r="M134" s="238"/>
      <c r="N134" s="238"/>
      <c r="O134" s="238"/>
      <c r="P134" s="238"/>
      <c r="Q134" s="238"/>
      <c r="R134" s="238"/>
      <c r="S134" s="238"/>
      <c r="T134" s="238"/>
      <c r="U134" s="238"/>
      <c r="V134" s="238"/>
      <c r="W134" s="238"/>
      <c r="X134" s="417"/>
      <c r="Y134" s="512" t="s">
        <v>391</v>
      </c>
      <c r="Z134" s="509"/>
      <c r="AA134" s="557"/>
      <c r="AB134" s="580" t="s">
        <v>56</v>
      </c>
      <c r="AC134" s="590"/>
      <c r="AD134" s="590"/>
      <c r="AE134" s="673">
        <v>96.3</v>
      </c>
      <c r="AF134" s="690"/>
      <c r="AG134" s="690"/>
      <c r="AH134" s="690"/>
      <c r="AI134" s="673">
        <v>96.2</v>
      </c>
      <c r="AJ134" s="690"/>
      <c r="AK134" s="690"/>
      <c r="AL134" s="690"/>
      <c r="AM134" s="665">
        <v>100</v>
      </c>
      <c r="AN134" s="665"/>
      <c r="AO134" s="665"/>
      <c r="AP134" s="665"/>
      <c r="AQ134" s="673" t="s">
        <v>524</v>
      </c>
      <c r="AR134" s="690"/>
      <c r="AS134" s="690"/>
      <c r="AT134" s="690"/>
      <c r="AU134" s="673" t="s">
        <v>524</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105</v>
      </c>
      <c r="Z135" s="131"/>
      <c r="AA135" s="187"/>
      <c r="AB135" s="602" t="s">
        <v>56</v>
      </c>
      <c r="AC135" s="589"/>
      <c r="AD135" s="589"/>
      <c r="AE135" s="673">
        <v>90</v>
      </c>
      <c r="AF135" s="690"/>
      <c r="AG135" s="690"/>
      <c r="AH135" s="690"/>
      <c r="AI135" s="673">
        <v>90</v>
      </c>
      <c r="AJ135" s="690"/>
      <c r="AK135" s="690"/>
      <c r="AL135" s="690"/>
      <c r="AM135" s="673">
        <v>90</v>
      </c>
      <c r="AN135" s="690"/>
      <c r="AO135" s="690"/>
      <c r="AP135" s="690"/>
      <c r="AQ135" s="673" t="s">
        <v>524</v>
      </c>
      <c r="AR135" s="690"/>
      <c r="AS135" s="690"/>
      <c r="AT135" s="690"/>
      <c r="AU135" s="673">
        <v>90</v>
      </c>
      <c r="AV135" s="690"/>
      <c r="AW135" s="690"/>
      <c r="AX135" s="826"/>
      <c r="AY135">
        <f>$AY$132</f>
        <v>1</v>
      </c>
    </row>
    <row r="136" spans="1:51" ht="18.75" hidden="1" customHeight="1">
      <c r="A136" s="38"/>
      <c r="B136" s="107"/>
      <c r="C136" s="143"/>
      <c r="D136" s="107"/>
      <c r="E136" s="143"/>
      <c r="F136" s="235"/>
      <c r="G136" s="307" t="s">
        <v>389</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51</v>
      </c>
      <c r="AC136" s="355"/>
      <c r="AD136" s="495"/>
      <c r="AE136" s="435" t="s">
        <v>502</v>
      </c>
      <c r="AF136" s="345"/>
      <c r="AG136" s="345"/>
      <c r="AH136" s="413"/>
      <c r="AI136" s="435" t="s">
        <v>87</v>
      </c>
      <c r="AJ136" s="345"/>
      <c r="AK136" s="345"/>
      <c r="AL136" s="413"/>
      <c r="AM136" s="435" t="s">
        <v>208</v>
      </c>
      <c r="AN136" s="345"/>
      <c r="AO136" s="345"/>
      <c r="AP136" s="413"/>
      <c r="AQ136" s="601" t="s">
        <v>372</v>
      </c>
      <c r="AR136" s="355"/>
      <c r="AS136" s="355"/>
      <c r="AT136" s="495"/>
      <c r="AU136" s="776" t="s">
        <v>394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373</v>
      </c>
      <c r="AT137" s="414"/>
      <c r="AU137" s="678"/>
      <c r="AV137" s="678"/>
      <c r="AW137" s="346" t="s">
        <v>316</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391</v>
      </c>
      <c r="Z138" s="509"/>
      <c r="AA138" s="557"/>
      <c r="AB138" s="580"/>
      <c r="AC138" s="590"/>
      <c r="AD138" s="590"/>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105</v>
      </c>
      <c r="Z139" s="131"/>
      <c r="AA139" s="187"/>
      <c r="AB139" s="602"/>
      <c r="AC139" s="589"/>
      <c r="AD139" s="589"/>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389</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51</v>
      </c>
      <c r="AC140" s="355"/>
      <c r="AD140" s="495"/>
      <c r="AE140" s="435" t="s">
        <v>502</v>
      </c>
      <c r="AF140" s="345"/>
      <c r="AG140" s="345"/>
      <c r="AH140" s="413"/>
      <c r="AI140" s="435" t="s">
        <v>87</v>
      </c>
      <c r="AJ140" s="345"/>
      <c r="AK140" s="345"/>
      <c r="AL140" s="413"/>
      <c r="AM140" s="435" t="s">
        <v>208</v>
      </c>
      <c r="AN140" s="345"/>
      <c r="AO140" s="345"/>
      <c r="AP140" s="413"/>
      <c r="AQ140" s="601" t="s">
        <v>372</v>
      </c>
      <c r="AR140" s="355"/>
      <c r="AS140" s="355"/>
      <c r="AT140" s="495"/>
      <c r="AU140" s="776" t="s">
        <v>394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373</v>
      </c>
      <c r="AT141" s="414"/>
      <c r="AU141" s="678"/>
      <c r="AV141" s="678"/>
      <c r="AW141" s="346" t="s">
        <v>316</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391</v>
      </c>
      <c r="Z142" s="509"/>
      <c r="AA142" s="557"/>
      <c r="AB142" s="580"/>
      <c r="AC142" s="590"/>
      <c r="AD142" s="590"/>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105</v>
      </c>
      <c r="Z143" s="131"/>
      <c r="AA143" s="187"/>
      <c r="AB143" s="602"/>
      <c r="AC143" s="589"/>
      <c r="AD143" s="589"/>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389</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51</v>
      </c>
      <c r="AC144" s="355"/>
      <c r="AD144" s="495"/>
      <c r="AE144" s="435" t="s">
        <v>502</v>
      </c>
      <c r="AF144" s="345"/>
      <c r="AG144" s="345"/>
      <c r="AH144" s="413"/>
      <c r="AI144" s="435" t="s">
        <v>87</v>
      </c>
      <c r="AJ144" s="345"/>
      <c r="AK144" s="345"/>
      <c r="AL144" s="413"/>
      <c r="AM144" s="435" t="s">
        <v>208</v>
      </c>
      <c r="AN144" s="345"/>
      <c r="AO144" s="345"/>
      <c r="AP144" s="413"/>
      <c r="AQ144" s="601" t="s">
        <v>372</v>
      </c>
      <c r="AR144" s="355"/>
      <c r="AS144" s="355"/>
      <c r="AT144" s="495"/>
      <c r="AU144" s="776" t="s">
        <v>394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373</v>
      </c>
      <c r="AT145" s="414"/>
      <c r="AU145" s="678"/>
      <c r="AV145" s="678"/>
      <c r="AW145" s="346" t="s">
        <v>316</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391</v>
      </c>
      <c r="Z146" s="509"/>
      <c r="AA146" s="557"/>
      <c r="AB146" s="580"/>
      <c r="AC146" s="590"/>
      <c r="AD146" s="590"/>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105</v>
      </c>
      <c r="Z147" s="131"/>
      <c r="AA147" s="187"/>
      <c r="AB147" s="602"/>
      <c r="AC147" s="589"/>
      <c r="AD147" s="589"/>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389</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51</v>
      </c>
      <c r="AC148" s="355"/>
      <c r="AD148" s="495"/>
      <c r="AE148" s="435" t="s">
        <v>502</v>
      </c>
      <c r="AF148" s="345"/>
      <c r="AG148" s="345"/>
      <c r="AH148" s="413"/>
      <c r="AI148" s="435" t="s">
        <v>87</v>
      </c>
      <c r="AJ148" s="345"/>
      <c r="AK148" s="345"/>
      <c r="AL148" s="413"/>
      <c r="AM148" s="435" t="s">
        <v>208</v>
      </c>
      <c r="AN148" s="345"/>
      <c r="AO148" s="345"/>
      <c r="AP148" s="413"/>
      <c r="AQ148" s="601" t="s">
        <v>372</v>
      </c>
      <c r="AR148" s="355"/>
      <c r="AS148" s="355"/>
      <c r="AT148" s="495"/>
      <c r="AU148" s="776" t="s">
        <v>394</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373</v>
      </c>
      <c r="AT149" s="414"/>
      <c r="AU149" s="678"/>
      <c r="AV149" s="678"/>
      <c r="AW149" s="346" t="s">
        <v>316</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391</v>
      </c>
      <c r="Z150" s="509"/>
      <c r="AA150" s="557"/>
      <c r="AB150" s="580"/>
      <c r="AC150" s="590"/>
      <c r="AD150" s="590"/>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105</v>
      </c>
      <c r="Z151" s="131"/>
      <c r="AA151" s="187"/>
      <c r="AB151" s="602"/>
      <c r="AC151" s="589"/>
      <c r="AD151" s="589"/>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41</v>
      </c>
      <c r="H152" s="345"/>
      <c r="I152" s="345"/>
      <c r="J152" s="345"/>
      <c r="K152" s="345"/>
      <c r="L152" s="345"/>
      <c r="M152" s="345"/>
      <c r="N152" s="345"/>
      <c r="O152" s="345"/>
      <c r="P152" s="413"/>
      <c r="Q152" s="435" t="s">
        <v>487</v>
      </c>
      <c r="R152" s="345"/>
      <c r="S152" s="345"/>
      <c r="T152" s="345"/>
      <c r="U152" s="345"/>
      <c r="V152" s="345"/>
      <c r="W152" s="345"/>
      <c r="X152" s="345"/>
      <c r="Y152" s="345"/>
      <c r="Z152" s="345"/>
      <c r="AA152" s="345"/>
      <c r="AB152" s="603" t="s">
        <v>488</v>
      </c>
      <c r="AC152" s="345"/>
      <c r="AD152" s="413"/>
      <c r="AE152" s="435" t="s">
        <v>396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1</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1</v>
      </c>
    </row>
    <row r="154" spans="1:51" ht="22.5" hidden="1" customHeight="1">
      <c r="A154" s="38"/>
      <c r="B154" s="107"/>
      <c r="C154" s="143"/>
      <c r="D154" s="107"/>
      <c r="E154" s="143"/>
      <c r="F154" s="235"/>
      <c r="G154" s="296" t="s">
        <v>524</v>
      </c>
      <c r="H154" s="238"/>
      <c r="I154" s="238"/>
      <c r="J154" s="238"/>
      <c r="K154" s="238"/>
      <c r="L154" s="238"/>
      <c r="M154" s="238"/>
      <c r="N154" s="238"/>
      <c r="O154" s="238"/>
      <c r="P154" s="417"/>
      <c r="Q154" s="191" t="s">
        <v>524</v>
      </c>
      <c r="R154" s="238"/>
      <c r="S154" s="238"/>
      <c r="T154" s="238"/>
      <c r="U154" s="238"/>
      <c r="V154" s="238"/>
      <c r="W154" s="238"/>
      <c r="X154" s="238"/>
      <c r="Y154" s="238"/>
      <c r="Z154" s="238"/>
      <c r="AA154" s="572"/>
      <c r="AB154" s="605" t="s">
        <v>524</v>
      </c>
      <c r="AC154" s="621"/>
      <c r="AD154" s="621"/>
      <c r="AE154" s="203" t="s">
        <v>524</v>
      </c>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1</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1</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397</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1</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1</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1</v>
      </c>
    </row>
    <row r="159" spans="1:51" ht="22.5" hidden="1" customHeight="1">
      <c r="A159" s="38"/>
      <c r="B159" s="107"/>
      <c r="C159" s="143"/>
      <c r="D159" s="107"/>
      <c r="E159" s="143"/>
      <c r="F159" s="235"/>
      <c r="G159" s="309" t="s">
        <v>41</v>
      </c>
      <c r="H159" s="345"/>
      <c r="I159" s="345"/>
      <c r="J159" s="345"/>
      <c r="K159" s="345"/>
      <c r="L159" s="345"/>
      <c r="M159" s="345"/>
      <c r="N159" s="345"/>
      <c r="O159" s="345"/>
      <c r="P159" s="413"/>
      <c r="Q159" s="435" t="s">
        <v>487</v>
      </c>
      <c r="R159" s="345"/>
      <c r="S159" s="345"/>
      <c r="T159" s="345"/>
      <c r="U159" s="345"/>
      <c r="V159" s="345"/>
      <c r="W159" s="345"/>
      <c r="X159" s="345"/>
      <c r="Y159" s="345"/>
      <c r="Z159" s="345"/>
      <c r="AA159" s="345"/>
      <c r="AB159" s="603" t="s">
        <v>488</v>
      </c>
      <c r="AC159" s="345"/>
      <c r="AD159" s="413"/>
      <c r="AE159" s="674" t="s">
        <v>396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397</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41</v>
      </c>
      <c r="H166" s="345"/>
      <c r="I166" s="345"/>
      <c r="J166" s="345"/>
      <c r="K166" s="345"/>
      <c r="L166" s="345"/>
      <c r="M166" s="345"/>
      <c r="N166" s="345"/>
      <c r="O166" s="345"/>
      <c r="P166" s="413"/>
      <c r="Q166" s="435" t="s">
        <v>487</v>
      </c>
      <c r="R166" s="345"/>
      <c r="S166" s="345"/>
      <c r="T166" s="345"/>
      <c r="U166" s="345"/>
      <c r="V166" s="345"/>
      <c r="W166" s="345"/>
      <c r="X166" s="345"/>
      <c r="Y166" s="345"/>
      <c r="Z166" s="345"/>
      <c r="AA166" s="345"/>
      <c r="AB166" s="603" t="s">
        <v>488</v>
      </c>
      <c r="AC166" s="345"/>
      <c r="AD166" s="413"/>
      <c r="AE166" s="674" t="s">
        <v>396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397</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41</v>
      </c>
      <c r="H173" s="345"/>
      <c r="I173" s="345"/>
      <c r="J173" s="345"/>
      <c r="K173" s="345"/>
      <c r="L173" s="345"/>
      <c r="M173" s="345"/>
      <c r="N173" s="345"/>
      <c r="O173" s="345"/>
      <c r="P173" s="413"/>
      <c r="Q173" s="435" t="s">
        <v>487</v>
      </c>
      <c r="R173" s="345"/>
      <c r="S173" s="345"/>
      <c r="T173" s="345"/>
      <c r="U173" s="345"/>
      <c r="V173" s="345"/>
      <c r="W173" s="345"/>
      <c r="X173" s="345"/>
      <c r="Y173" s="345"/>
      <c r="Z173" s="345"/>
      <c r="AA173" s="345"/>
      <c r="AB173" s="603" t="s">
        <v>488</v>
      </c>
      <c r="AC173" s="345"/>
      <c r="AD173" s="413"/>
      <c r="AE173" s="674" t="s">
        <v>396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397</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41</v>
      </c>
      <c r="H180" s="345"/>
      <c r="I180" s="345"/>
      <c r="J180" s="345"/>
      <c r="K180" s="345"/>
      <c r="L180" s="345"/>
      <c r="M180" s="345"/>
      <c r="N180" s="345"/>
      <c r="O180" s="345"/>
      <c r="P180" s="413"/>
      <c r="Q180" s="435" t="s">
        <v>487</v>
      </c>
      <c r="R180" s="345"/>
      <c r="S180" s="345"/>
      <c r="T180" s="345"/>
      <c r="U180" s="345"/>
      <c r="V180" s="345"/>
      <c r="W180" s="345"/>
      <c r="X180" s="345"/>
      <c r="Y180" s="345"/>
      <c r="Z180" s="345"/>
      <c r="AA180" s="345"/>
      <c r="AB180" s="603" t="s">
        <v>488</v>
      </c>
      <c r="AC180" s="345"/>
      <c r="AD180" s="413"/>
      <c r="AE180" s="674" t="s">
        <v>396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397</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451</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761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415</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413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360</v>
      </c>
      <c r="F192" s="234"/>
      <c r="G192" s="307" t="s">
        <v>389</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51</v>
      </c>
      <c r="AC192" s="355"/>
      <c r="AD192" s="495"/>
      <c r="AE192" s="435" t="s">
        <v>502</v>
      </c>
      <c r="AF192" s="345"/>
      <c r="AG192" s="345"/>
      <c r="AH192" s="413"/>
      <c r="AI192" s="435" t="s">
        <v>87</v>
      </c>
      <c r="AJ192" s="345"/>
      <c r="AK192" s="345"/>
      <c r="AL192" s="413"/>
      <c r="AM192" s="435" t="s">
        <v>208</v>
      </c>
      <c r="AN192" s="345"/>
      <c r="AO192" s="345"/>
      <c r="AP192" s="413"/>
      <c r="AQ192" s="601" t="s">
        <v>372</v>
      </c>
      <c r="AR192" s="355"/>
      <c r="AS192" s="355"/>
      <c r="AT192" s="495"/>
      <c r="AU192" s="776" t="s">
        <v>394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373</v>
      </c>
      <c r="AT193" s="414"/>
      <c r="AU193" s="678"/>
      <c r="AV193" s="678"/>
      <c r="AW193" s="346" t="s">
        <v>316</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391</v>
      </c>
      <c r="Z194" s="509"/>
      <c r="AA194" s="557"/>
      <c r="AB194" s="580"/>
      <c r="AC194" s="590"/>
      <c r="AD194" s="590"/>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105</v>
      </c>
      <c r="Z195" s="131"/>
      <c r="AA195" s="187"/>
      <c r="AB195" s="602"/>
      <c r="AC195" s="589"/>
      <c r="AD195" s="589"/>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389</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51</v>
      </c>
      <c r="AC196" s="355"/>
      <c r="AD196" s="495"/>
      <c r="AE196" s="435" t="s">
        <v>502</v>
      </c>
      <c r="AF196" s="345"/>
      <c r="AG196" s="345"/>
      <c r="AH196" s="413"/>
      <c r="AI196" s="435" t="s">
        <v>87</v>
      </c>
      <c r="AJ196" s="345"/>
      <c r="AK196" s="345"/>
      <c r="AL196" s="413"/>
      <c r="AM196" s="435" t="s">
        <v>208</v>
      </c>
      <c r="AN196" s="345"/>
      <c r="AO196" s="345"/>
      <c r="AP196" s="413"/>
      <c r="AQ196" s="601" t="s">
        <v>372</v>
      </c>
      <c r="AR196" s="355"/>
      <c r="AS196" s="355"/>
      <c r="AT196" s="495"/>
      <c r="AU196" s="776" t="s">
        <v>394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373</v>
      </c>
      <c r="AT197" s="414"/>
      <c r="AU197" s="678"/>
      <c r="AV197" s="678"/>
      <c r="AW197" s="346" t="s">
        <v>316</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391</v>
      </c>
      <c r="Z198" s="509"/>
      <c r="AA198" s="557"/>
      <c r="AB198" s="580"/>
      <c r="AC198" s="590"/>
      <c r="AD198" s="590"/>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105</v>
      </c>
      <c r="Z199" s="131"/>
      <c r="AA199" s="187"/>
      <c r="AB199" s="602"/>
      <c r="AC199" s="589"/>
      <c r="AD199" s="589"/>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389</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51</v>
      </c>
      <c r="AC200" s="355"/>
      <c r="AD200" s="495"/>
      <c r="AE200" s="435" t="s">
        <v>502</v>
      </c>
      <c r="AF200" s="345"/>
      <c r="AG200" s="345"/>
      <c r="AH200" s="413"/>
      <c r="AI200" s="435" t="s">
        <v>87</v>
      </c>
      <c r="AJ200" s="345"/>
      <c r="AK200" s="345"/>
      <c r="AL200" s="413"/>
      <c r="AM200" s="435" t="s">
        <v>208</v>
      </c>
      <c r="AN200" s="345"/>
      <c r="AO200" s="345"/>
      <c r="AP200" s="413"/>
      <c r="AQ200" s="601" t="s">
        <v>372</v>
      </c>
      <c r="AR200" s="355"/>
      <c r="AS200" s="355"/>
      <c r="AT200" s="495"/>
      <c r="AU200" s="776" t="s">
        <v>394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373</v>
      </c>
      <c r="AT201" s="414"/>
      <c r="AU201" s="678"/>
      <c r="AV201" s="678"/>
      <c r="AW201" s="346" t="s">
        <v>316</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391</v>
      </c>
      <c r="Z202" s="509"/>
      <c r="AA202" s="557"/>
      <c r="AB202" s="580"/>
      <c r="AC202" s="590"/>
      <c r="AD202" s="590"/>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105</v>
      </c>
      <c r="Z203" s="131"/>
      <c r="AA203" s="187"/>
      <c r="AB203" s="602"/>
      <c r="AC203" s="589"/>
      <c r="AD203" s="589"/>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389</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51</v>
      </c>
      <c r="AC204" s="355"/>
      <c r="AD204" s="495"/>
      <c r="AE204" s="435" t="s">
        <v>502</v>
      </c>
      <c r="AF204" s="345"/>
      <c r="AG204" s="345"/>
      <c r="AH204" s="413"/>
      <c r="AI204" s="435" t="s">
        <v>87</v>
      </c>
      <c r="AJ204" s="345"/>
      <c r="AK204" s="345"/>
      <c r="AL204" s="413"/>
      <c r="AM204" s="435" t="s">
        <v>208</v>
      </c>
      <c r="AN204" s="345"/>
      <c r="AO204" s="345"/>
      <c r="AP204" s="413"/>
      <c r="AQ204" s="601" t="s">
        <v>372</v>
      </c>
      <c r="AR204" s="355"/>
      <c r="AS204" s="355"/>
      <c r="AT204" s="495"/>
      <c r="AU204" s="776" t="s">
        <v>394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373</v>
      </c>
      <c r="AT205" s="414"/>
      <c r="AU205" s="678"/>
      <c r="AV205" s="678"/>
      <c r="AW205" s="346" t="s">
        <v>316</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391</v>
      </c>
      <c r="Z206" s="509"/>
      <c r="AA206" s="557"/>
      <c r="AB206" s="580"/>
      <c r="AC206" s="590"/>
      <c r="AD206" s="590"/>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105</v>
      </c>
      <c r="Z207" s="131"/>
      <c r="AA207" s="187"/>
      <c r="AB207" s="602"/>
      <c r="AC207" s="589"/>
      <c r="AD207" s="589"/>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389</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51</v>
      </c>
      <c r="AC208" s="355"/>
      <c r="AD208" s="495"/>
      <c r="AE208" s="435" t="s">
        <v>502</v>
      </c>
      <c r="AF208" s="345"/>
      <c r="AG208" s="345"/>
      <c r="AH208" s="413"/>
      <c r="AI208" s="435" t="s">
        <v>87</v>
      </c>
      <c r="AJ208" s="345"/>
      <c r="AK208" s="345"/>
      <c r="AL208" s="413"/>
      <c r="AM208" s="435" t="s">
        <v>208</v>
      </c>
      <c r="AN208" s="345"/>
      <c r="AO208" s="345"/>
      <c r="AP208" s="413"/>
      <c r="AQ208" s="601" t="s">
        <v>372</v>
      </c>
      <c r="AR208" s="355"/>
      <c r="AS208" s="355"/>
      <c r="AT208" s="495"/>
      <c r="AU208" s="776" t="s">
        <v>394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373</v>
      </c>
      <c r="AT209" s="414"/>
      <c r="AU209" s="678"/>
      <c r="AV209" s="678"/>
      <c r="AW209" s="346" t="s">
        <v>316</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391</v>
      </c>
      <c r="Z210" s="509"/>
      <c r="AA210" s="557"/>
      <c r="AB210" s="580"/>
      <c r="AC210" s="590"/>
      <c r="AD210" s="590"/>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105</v>
      </c>
      <c r="Z211" s="131"/>
      <c r="AA211" s="187"/>
      <c r="AB211" s="602"/>
      <c r="AC211" s="589"/>
      <c r="AD211" s="589"/>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41</v>
      </c>
      <c r="H212" s="345"/>
      <c r="I212" s="345"/>
      <c r="J212" s="345"/>
      <c r="K212" s="345"/>
      <c r="L212" s="345"/>
      <c r="M212" s="345"/>
      <c r="N212" s="345"/>
      <c r="O212" s="345"/>
      <c r="P212" s="413"/>
      <c r="Q212" s="435" t="s">
        <v>487</v>
      </c>
      <c r="R212" s="345"/>
      <c r="S212" s="345"/>
      <c r="T212" s="345"/>
      <c r="U212" s="345"/>
      <c r="V212" s="345"/>
      <c r="W212" s="345"/>
      <c r="X212" s="345"/>
      <c r="Y212" s="345"/>
      <c r="Z212" s="345"/>
      <c r="AA212" s="345"/>
      <c r="AB212" s="603" t="s">
        <v>488</v>
      </c>
      <c r="AC212" s="345"/>
      <c r="AD212" s="413"/>
      <c r="AE212" s="435" t="s">
        <v>396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397</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41</v>
      </c>
      <c r="H219" s="345"/>
      <c r="I219" s="345"/>
      <c r="J219" s="345"/>
      <c r="K219" s="345"/>
      <c r="L219" s="345"/>
      <c r="M219" s="345"/>
      <c r="N219" s="345"/>
      <c r="O219" s="345"/>
      <c r="P219" s="413"/>
      <c r="Q219" s="435" t="s">
        <v>487</v>
      </c>
      <c r="R219" s="345"/>
      <c r="S219" s="345"/>
      <c r="T219" s="345"/>
      <c r="U219" s="345"/>
      <c r="V219" s="345"/>
      <c r="W219" s="345"/>
      <c r="X219" s="345"/>
      <c r="Y219" s="345"/>
      <c r="Z219" s="345"/>
      <c r="AA219" s="345"/>
      <c r="AB219" s="603" t="s">
        <v>488</v>
      </c>
      <c r="AC219" s="345"/>
      <c r="AD219" s="413"/>
      <c r="AE219" s="674" t="s">
        <v>396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397</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41</v>
      </c>
      <c r="H226" s="345"/>
      <c r="I226" s="345"/>
      <c r="J226" s="345"/>
      <c r="K226" s="345"/>
      <c r="L226" s="345"/>
      <c r="M226" s="345"/>
      <c r="N226" s="345"/>
      <c r="O226" s="345"/>
      <c r="P226" s="413"/>
      <c r="Q226" s="435" t="s">
        <v>487</v>
      </c>
      <c r="R226" s="345"/>
      <c r="S226" s="345"/>
      <c r="T226" s="345"/>
      <c r="U226" s="345"/>
      <c r="V226" s="345"/>
      <c r="W226" s="345"/>
      <c r="X226" s="345"/>
      <c r="Y226" s="345"/>
      <c r="Z226" s="345"/>
      <c r="AA226" s="345"/>
      <c r="AB226" s="603" t="s">
        <v>488</v>
      </c>
      <c r="AC226" s="345"/>
      <c r="AD226" s="413"/>
      <c r="AE226" s="674" t="s">
        <v>396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397</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41</v>
      </c>
      <c r="H233" s="345"/>
      <c r="I233" s="345"/>
      <c r="J233" s="345"/>
      <c r="K233" s="345"/>
      <c r="L233" s="345"/>
      <c r="M233" s="345"/>
      <c r="N233" s="345"/>
      <c r="O233" s="345"/>
      <c r="P233" s="413"/>
      <c r="Q233" s="435" t="s">
        <v>487</v>
      </c>
      <c r="R233" s="345"/>
      <c r="S233" s="345"/>
      <c r="T233" s="345"/>
      <c r="U233" s="345"/>
      <c r="V233" s="345"/>
      <c r="W233" s="345"/>
      <c r="X233" s="345"/>
      <c r="Y233" s="345"/>
      <c r="Z233" s="345"/>
      <c r="AA233" s="345"/>
      <c r="AB233" s="603" t="s">
        <v>488</v>
      </c>
      <c r="AC233" s="345"/>
      <c r="AD233" s="413"/>
      <c r="AE233" s="674" t="s">
        <v>396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397</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41</v>
      </c>
      <c r="H240" s="345"/>
      <c r="I240" s="345"/>
      <c r="J240" s="345"/>
      <c r="K240" s="345"/>
      <c r="L240" s="345"/>
      <c r="M240" s="345"/>
      <c r="N240" s="345"/>
      <c r="O240" s="345"/>
      <c r="P240" s="413"/>
      <c r="Q240" s="435" t="s">
        <v>487</v>
      </c>
      <c r="R240" s="345"/>
      <c r="S240" s="345"/>
      <c r="T240" s="345"/>
      <c r="U240" s="345"/>
      <c r="V240" s="345"/>
      <c r="W240" s="345"/>
      <c r="X240" s="345"/>
      <c r="Y240" s="345"/>
      <c r="Z240" s="345"/>
      <c r="AA240" s="345"/>
      <c r="AB240" s="603" t="s">
        <v>488</v>
      </c>
      <c r="AC240" s="345"/>
      <c r="AD240" s="413"/>
      <c r="AE240" s="674" t="s">
        <v>396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397</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451</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415</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413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360</v>
      </c>
      <c r="F252" s="234"/>
      <c r="G252" s="307" t="s">
        <v>389</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51</v>
      </c>
      <c r="AC252" s="355"/>
      <c r="AD252" s="495"/>
      <c r="AE252" s="435" t="s">
        <v>502</v>
      </c>
      <c r="AF252" s="345"/>
      <c r="AG252" s="345"/>
      <c r="AH252" s="413"/>
      <c r="AI252" s="435" t="s">
        <v>87</v>
      </c>
      <c r="AJ252" s="345"/>
      <c r="AK252" s="345"/>
      <c r="AL252" s="413"/>
      <c r="AM252" s="435" t="s">
        <v>208</v>
      </c>
      <c r="AN252" s="345"/>
      <c r="AO252" s="345"/>
      <c r="AP252" s="413"/>
      <c r="AQ252" s="601" t="s">
        <v>372</v>
      </c>
      <c r="AR252" s="355"/>
      <c r="AS252" s="355"/>
      <c r="AT252" s="495"/>
      <c r="AU252" s="776" t="s">
        <v>394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373</v>
      </c>
      <c r="AT253" s="414"/>
      <c r="AU253" s="678"/>
      <c r="AV253" s="678"/>
      <c r="AW253" s="346" t="s">
        <v>316</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391</v>
      </c>
      <c r="Z254" s="509"/>
      <c r="AA254" s="557"/>
      <c r="AB254" s="580"/>
      <c r="AC254" s="590"/>
      <c r="AD254" s="590"/>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105</v>
      </c>
      <c r="Z255" s="131"/>
      <c r="AA255" s="187"/>
      <c r="AB255" s="602"/>
      <c r="AC255" s="589"/>
      <c r="AD255" s="589"/>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389</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51</v>
      </c>
      <c r="AC256" s="355"/>
      <c r="AD256" s="495"/>
      <c r="AE256" s="435" t="s">
        <v>502</v>
      </c>
      <c r="AF256" s="345"/>
      <c r="AG256" s="345"/>
      <c r="AH256" s="413"/>
      <c r="AI256" s="435" t="s">
        <v>87</v>
      </c>
      <c r="AJ256" s="345"/>
      <c r="AK256" s="345"/>
      <c r="AL256" s="413"/>
      <c r="AM256" s="435" t="s">
        <v>208</v>
      </c>
      <c r="AN256" s="345"/>
      <c r="AO256" s="345"/>
      <c r="AP256" s="413"/>
      <c r="AQ256" s="601" t="s">
        <v>372</v>
      </c>
      <c r="AR256" s="355"/>
      <c r="AS256" s="355"/>
      <c r="AT256" s="495"/>
      <c r="AU256" s="776" t="s">
        <v>394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373</v>
      </c>
      <c r="AT257" s="414"/>
      <c r="AU257" s="678"/>
      <c r="AV257" s="678"/>
      <c r="AW257" s="346" t="s">
        <v>316</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391</v>
      </c>
      <c r="Z258" s="509"/>
      <c r="AA258" s="557"/>
      <c r="AB258" s="580"/>
      <c r="AC258" s="590"/>
      <c r="AD258" s="590"/>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105</v>
      </c>
      <c r="Z259" s="131"/>
      <c r="AA259" s="187"/>
      <c r="AB259" s="602"/>
      <c r="AC259" s="589"/>
      <c r="AD259" s="589"/>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389</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51</v>
      </c>
      <c r="AC260" s="355"/>
      <c r="AD260" s="495"/>
      <c r="AE260" s="435" t="s">
        <v>502</v>
      </c>
      <c r="AF260" s="345"/>
      <c r="AG260" s="345"/>
      <c r="AH260" s="413"/>
      <c r="AI260" s="435" t="s">
        <v>87</v>
      </c>
      <c r="AJ260" s="345"/>
      <c r="AK260" s="345"/>
      <c r="AL260" s="413"/>
      <c r="AM260" s="435" t="s">
        <v>208</v>
      </c>
      <c r="AN260" s="345"/>
      <c r="AO260" s="345"/>
      <c r="AP260" s="413"/>
      <c r="AQ260" s="601" t="s">
        <v>372</v>
      </c>
      <c r="AR260" s="355"/>
      <c r="AS260" s="355"/>
      <c r="AT260" s="495"/>
      <c r="AU260" s="776" t="s">
        <v>394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373</v>
      </c>
      <c r="AT261" s="414"/>
      <c r="AU261" s="678"/>
      <c r="AV261" s="678"/>
      <c r="AW261" s="346" t="s">
        <v>316</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391</v>
      </c>
      <c r="Z262" s="509"/>
      <c r="AA262" s="557"/>
      <c r="AB262" s="580"/>
      <c r="AC262" s="590"/>
      <c r="AD262" s="590"/>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105</v>
      </c>
      <c r="Z263" s="131"/>
      <c r="AA263" s="187"/>
      <c r="AB263" s="602"/>
      <c r="AC263" s="589"/>
      <c r="AD263" s="589"/>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389</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51</v>
      </c>
      <c r="AC264" s="345"/>
      <c r="AD264" s="413"/>
      <c r="AE264" s="435" t="s">
        <v>502</v>
      </c>
      <c r="AF264" s="345"/>
      <c r="AG264" s="345"/>
      <c r="AH264" s="413"/>
      <c r="AI264" s="435" t="s">
        <v>87</v>
      </c>
      <c r="AJ264" s="345"/>
      <c r="AK264" s="345"/>
      <c r="AL264" s="413"/>
      <c r="AM264" s="435" t="s">
        <v>208</v>
      </c>
      <c r="AN264" s="345"/>
      <c r="AO264" s="345"/>
      <c r="AP264" s="413"/>
      <c r="AQ264" s="435" t="s">
        <v>372</v>
      </c>
      <c r="AR264" s="345"/>
      <c r="AS264" s="345"/>
      <c r="AT264" s="413"/>
      <c r="AU264" s="694" t="s">
        <v>394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373</v>
      </c>
      <c r="AT265" s="414"/>
      <c r="AU265" s="678"/>
      <c r="AV265" s="678"/>
      <c r="AW265" s="346" t="s">
        <v>316</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391</v>
      </c>
      <c r="Z266" s="509"/>
      <c r="AA266" s="557"/>
      <c r="AB266" s="580"/>
      <c r="AC266" s="590"/>
      <c r="AD266" s="590"/>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105</v>
      </c>
      <c r="Z267" s="131"/>
      <c r="AA267" s="187"/>
      <c r="AB267" s="602"/>
      <c r="AC267" s="589"/>
      <c r="AD267" s="589"/>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389</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51</v>
      </c>
      <c r="AC268" s="355"/>
      <c r="AD268" s="495"/>
      <c r="AE268" s="435" t="s">
        <v>502</v>
      </c>
      <c r="AF268" s="345"/>
      <c r="AG268" s="345"/>
      <c r="AH268" s="413"/>
      <c r="AI268" s="435" t="s">
        <v>87</v>
      </c>
      <c r="AJ268" s="345"/>
      <c r="AK268" s="345"/>
      <c r="AL268" s="413"/>
      <c r="AM268" s="435" t="s">
        <v>208</v>
      </c>
      <c r="AN268" s="345"/>
      <c r="AO268" s="345"/>
      <c r="AP268" s="413"/>
      <c r="AQ268" s="601" t="s">
        <v>372</v>
      </c>
      <c r="AR268" s="355"/>
      <c r="AS268" s="355"/>
      <c r="AT268" s="495"/>
      <c r="AU268" s="776" t="s">
        <v>394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373</v>
      </c>
      <c r="AT269" s="414"/>
      <c r="AU269" s="678"/>
      <c r="AV269" s="678"/>
      <c r="AW269" s="346" t="s">
        <v>316</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391</v>
      </c>
      <c r="Z270" s="509"/>
      <c r="AA270" s="557"/>
      <c r="AB270" s="580"/>
      <c r="AC270" s="590"/>
      <c r="AD270" s="590"/>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105</v>
      </c>
      <c r="Z271" s="131"/>
      <c r="AA271" s="187"/>
      <c r="AB271" s="602"/>
      <c r="AC271" s="589"/>
      <c r="AD271" s="589"/>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41</v>
      </c>
      <c r="H272" s="345"/>
      <c r="I272" s="345"/>
      <c r="J272" s="345"/>
      <c r="K272" s="345"/>
      <c r="L272" s="345"/>
      <c r="M272" s="345"/>
      <c r="N272" s="345"/>
      <c r="O272" s="345"/>
      <c r="P272" s="413"/>
      <c r="Q272" s="435" t="s">
        <v>487</v>
      </c>
      <c r="R272" s="345"/>
      <c r="S272" s="345"/>
      <c r="T272" s="345"/>
      <c r="U272" s="345"/>
      <c r="V272" s="345"/>
      <c r="W272" s="345"/>
      <c r="X272" s="345"/>
      <c r="Y272" s="345"/>
      <c r="Z272" s="345"/>
      <c r="AA272" s="345"/>
      <c r="AB272" s="603" t="s">
        <v>488</v>
      </c>
      <c r="AC272" s="345"/>
      <c r="AD272" s="413"/>
      <c r="AE272" s="435" t="s">
        <v>396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397</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41</v>
      </c>
      <c r="H279" s="345"/>
      <c r="I279" s="345"/>
      <c r="J279" s="345"/>
      <c r="K279" s="345"/>
      <c r="L279" s="345"/>
      <c r="M279" s="345"/>
      <c r="N279" s="345"/>
      <c r="O279" s="345"/>
      <c r="P279" s="413"/>
      <c r="Q279" s="435" t="s">
        <v>487</v>
      </c>
      <c r="R279" s="345"/>
      <c r="S279" s="345"/>
      <c r="T279" s="345"/>
      <c r="U279" s="345"/>
      <c r="V279" s="345"/>
      <c r="W279" s="345"/>
      <c r="X279" s="345"/>
      <c r="Y279" s="345"/>
      <c r="Z279" s="345"/>
      <c r="AA279" s="345"/>
      <c r="AB279" s="603" t="s">
        <v>488</v>
      </c>
      <c r="AC279" s="345"/>
      <c r="AD279" s="413"/>
      <c r="AE279" s="674" t="s">
        <v>396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397</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41</v>
      </c>
      <c r="H286" s="345"/>
      <c r="I286" s="345"/>
      <c r="J286" s="345"/>
      <c r="K286" s="345"/>
      <c r="L286" s="345"/>
      <c r="M286" s="345"/>
      <c r="N286" s="345"/>
      <c r="O286" s="345"/>
      <c r="P286" s="413"/>
      <c r="Q286" s="435" t="s">
        <v>487</v>
      </c>
      <c r="R286" s="345"/>
      <c r="S286" s="345"/>
      <c r="T286" s="345"/>
      <c r="U286" s="345"/>
      <c r="V286" s="345"/>
      <c r="W286" s="345"/>
      <c r="X286" s="345"/>
      <c r="Y286" s="345"/>
      <c r="Z286" s="345"/>
      <c r="AA286" s="345"/>
      <c r="AB286" s="603" t="s">
        <v>488</v>
      </c>
      <c r="AC286" s="345"/>
      <c r="AD286" s="413"/>
      <c r="AE286" s="674" t="s">
        <v>396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397</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41</v>
      </c>
      <c r="H293" s="345"/>
      <c r="I293" s="345"/>
      <c r="J293" s="345"/>
      <c r="K293" s="345"/>
      <c r="L293" s="345"/>
      <c r="M293" s="345"/>
      <c r="N293" s="345"/>
      <c r="O293" s="345"/>
      <c r="P293" s="413"/>
      <c r="Q293" s="435" t="s">
        <v>487</v>
      </c>
      <c r="R293" s="345"/>
      <c r="S293" s="345"/>
      <c r="T293" s="345"/>
      <c r="U293" s="345"/>
      <c r="V293" s="345"/>
      <c r="W293" s="345"/>
      <c r="X293" s="345"/>
      <c r="Y293" s="345"/>
      <c r="Z293" s="345"/>
      <c r="AA293" s="345"/>
      <c r="AB293" s="603" t="s">
        <v>488</v>
      </c>
      <c r="AC293" s="345"/>
      <c r="AD293" s="413"/>
      <c r="AE293" s="674" t="s">
        <v>396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397</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41</v>
      </c>
      <c r="H300" s="345"/>
      <c r="I300" s="345"/>
      <c r="J300" s="345"/>
      <c r="K300" s="345"/>
      <c r="L300" s="345"/>
      <c r="M300" s="345"/>
      <c r="N300" s="345"/>
      <c r="O300" s="345"/>
      <c r="P300" s="413"/>
      <c r="Q300" s="435" t="s">
        <v>487</v>
      </c>
      <c r="R300" s="345"/>
      <c r="S300" s="345"/>
      <c r="T300" s="345"/>
      <c r="U300" s="345"/>
      <c r="V300" s="345"/>
      <c r="W300" s="345"/>
      <c r="X300" s="345"/>
      <c r="Y300" s="345"/>
      <c r="Z300" s="345"/>
      <c r="AA300" s="345"/>
      <c r="AB300" s="603" t="s">
        <v>488</v>
      </c>
      <c r="AC300" s="345"/>
      <c r="AD300" s="413"/>
      <c r="AE300" s="674" t="s">
        <v>396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397</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451</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415</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413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360</v>
      </c>
      <c r="F312" s="234"/>
      <c r="G312" s="307" t="s">
        <v>389</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51</v>
      </c>
      <c r="AC312" s="355"/>
      <c r="AD312" s="495"/>
      <c r="AE312" s="435" t="s">
        <v>502</v>
      </c>
      <c r="AF312" s="345"/>
      <c r="AG312" s="345"/>
      <c r="AH312" s="413"/>
      <c r="AI312" s="435" t="s">
        <v>87</v>
      </c>
      <c r="AJ312" s="345"/>
      <c r="AK312" s="345"/>
      <c r="AL312" s="413"/>
      <c r="AM312" s="435" t="s">
        <v>208</v>
      </c>
      <c r="AN312" s="345"/>
      <c r="AO312" s="345"/>
      <c r="AP312" s="413"/>
      <c r="AQ312" s="601" t="s">
        <v>372</v>
      </c>
      <c r="AR312" s="355"/>
      <c r="AS312" s="355"/>
      <c r="AT312" s="495"/>
      <c r="AU312" s="776" t="s">
        <v>394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373</v>
      </c>
      <c r="AT313" s="414"/>
      <c r="AU313" s="678"/>
      <c r="AV313" s="678"/>
      <c r="AW313" s="346" t="s">
        <v>316</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391</v>
      </c>
      <c r="Z314" s="509"/>
      <c r="AA314" s="557"/>
      <c r="AB314" s="580"/>
      <c r="AC314" s="590"/>
      <c r="AD314" s="590"/>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105</v>
      </c>
      <c r="Z315" s="131"/>
      <c r="AA315" s="187"/>
      <c r="AB315" s="602"/>
      <c r="AC315" s="589"/>
      <c r="AD315" s="589"/>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389</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51</v>
      </c>
      <c r="AC316" s="355"/>
      <c r="AD316" s="495"/>
      <c r="AE316" s="435" t="s">
        <v>502</v>
      </c>
      <c r="AF316" s="345"/>
      <c r="AG316" s="345"/>
      <c r="AH316" s="413"/>
      <c r="AI316" s="435" t="s">
        <v>87</v>
      </c>
      <c r="AJ316" s="345"/>
      <c r="AK316" s="345"/>
      <c r="AL316" s="413"/>
      <c r="AM316" s="435" t="s">
        <v>208</v>
      </c>
      <c r="AN316" s="345"/>
      <c r="AO316" s="345"/>
      <c r="AP316" s="413"/>
      <c r="AQ316" s="601" t="s">
        <v>372</v>
      </c>
      <c r="AR316" s="355"/>
      <c r="AS316" s="355"/>
      <c r="AT316" s="495"/>
      <c r="AU316" s="776" t="s">
        <v>394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373</v>
      </c>
      <c r="AT317" s="414"/>
      <c r="AU317" s="678"/>
      <c r="AV317" s="678"/>
      <c r="AW317" s="346" t="s">
        <v>316</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391</v>
      </c>
      <c r="Z318" s="509"/>
      <c r="AA318" s="557"/>
      <c r="AB318" s="580"/>
      <c r="AC318" s="590"/>
      <c r="AD318" s="590"/>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105</v>
      </c>
      <c r="Z319" s="131"/>
      <c r="AA319" s="187"/>
      <c r="AB319" s="602"/>
      <c r="AC319" s="589"/>
      <c r="AD319" s="589"/>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389</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51</v>
      </c>
      <c r="AC320" s="355"/>
      <c r="AD320" s="495"/>
      <c r="AE320" s="435" t="s">
        <v>502</v>
      </c>
      <c r="AF320" s="345"/>
      <c r="AG320" s="345"/>
      <c r="AH320" s="413"/>
      <c r="AI320" s="435" t="s">
        <v>87</v>
      </c>
      <c r="AJ320" s="345"/>
      <c r="AK320" s="345"/>
      <c r="AL320" s="413"/>
      <c r="AM320" s="435" t="s">
        <v>208</v>
      </c>
      <c r="AN320" s="345"/>
      <c r="AO320" s="345"/>
      <c r="AP320" s="413"/>
      <c r="AQ320" s="601" t="s">
        <v>372</v>
      </c>
      <c r="AR320" s="355"/>
      <c r="AS320" s="355"/>
      <c r="AT320" s="495"/>
      <c r="AU320" s="776" t="s">
        <v>394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373</v>
      </c>
      <c r="AT321" s="414"/>
      <c r="AU321" s="678"/>
      <c r="AV321" s="678"/>
      <c r="AW321" s="346" t="s">
        <v>316</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391</v>
      </c>
      <c r="Z322" s="509"/>
      <c r="AA322" s="557"/>
      <c r="AB322" s="580"/>
      <c r="AC322" s="590"/>
      <c r="AD322" s="590"/>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105</v>
      </c>
      <c r="Z323" s="131"/>
      <c r="AA323" s="187"/>
      <c r="AB323" s="602"/>
      <c r="AC323" s="589"/>
      <c r="AD323" s="589"/>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389</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51</v>
      </c>
      <c r="AC324" s="355"/>
      <c r="AD324" s="495"/>
      <c r="AE324" s="435" t="s">
        <v>502</v>
      </c>
      <c r="AF324" s="345"/>
      <c r="AG324" s="345"/>
      <c r="AH324" s="413"/>
      <c r="AI324" s="435" t="s">
        <v>87</v>
      </c>
      <c r="AJ324" s="345"/>
      <c r="AK324" s="345"/>
      <c r="AL324" s="413"/>
      <c r="AM324" s="435" t="s">
        <v>208</v>
      </c>
      <c r="AN324" s="345"/>
      <c r="AO324" s="345"/>
      <c r="AP324" s="413"/>
      <c r="AQ324" s="601" t="s">
        <v>372</v>
      </c>
      <c r="AR324" s="355"/>
      <c r="AS324" s="355"/>
      <c r="AT324" s="495"/>
      <c r="AU324" s="776" t="s">
        <v>394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373</v>
      </c>
      <c r="AT325" s="414"/>
      <c r="AU325" s="678"/>
      <c r="AV325" s="678"/>
      <c r="AW325" s="346" t="s">
        <v>316</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391</v>
      </c>
      <c r="Z326" s="509"/>
      <c r="AA326" s="557"/>
      <c r="AB326" s="580"/>
      <c r="AC326" s="590"/>
      <c r="AD326" s="590"/>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105</v>
      </c>
      <c r="Z327" s="131"/>
      <c r="AA327" s="187"/>
      <c r="AB327" s="602"/>
      <c r="AC327" s="589"/>
      <c r="AD327" s="589"/>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389</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51</v>
      </c>
      <c r="AC328" s="355"/>
      <c r="AD328" s="495"/>
      <c r="AE328" s="435" t="s">
        <v>502</v>
      </c>
      <c r="AF328" s="345"/>
      <c r="AG328" s="345"/>
      <c r="AH328" s="413"/>
      <c r="AI328" s="435" t="s">
        <v>87</v>
      </c>
      <c r="AJ328" s="345"/>
      <c r="AK328" s="345"/>
      <c r="AL328" s="413"/>
      <c r="AM328" s="435" t="s">
        <v>208</v>
      </c>
      <c r="AN328" s="345"/>
      <c r="AO328" s="345"/>
      <c r="AP328" s="413"/>
      <c r="AQ328" s="601" t="s">
        <v>372</v>
      </c>
      <c r="AR328" s="355"/>
      <c r="AS328" s="355"/>
      <c r="AT328" s="495"/>
      <c r="AU328" s="776" t="s">
        <v>394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373</v>
      </c>
      <c r="AT329" s="414"/>
      <c r="AU329" s="678"/>
      <c r="AV329" s="678"/>
      <c r="AW329" s="346" t="s">
        <v>316</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391</v>
      </c>
      <c r="Z330" s="509"/>
      <c r="AA330" s="557"/>
      <c r="AB330" s="580"/>
      <c r="AC330" s="590"/>
      <c r="AD330" s="590"/>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105</v>
      </c>
      <c r="Z331" s="131"/>
      <c r="AA331" s="187"/>
      <c r="AB331" s="602"/>
      <c r="AC331" s="589"/>
      <c r="AD331" s="589"/>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41</v>
      </c>
      <c r="H332" s="345"/>
      <c r="I332" s="345"/>
      <c r="J332" s="345"/>
      <c r="K332" s="345"/>
      <c r="L332" s="345"/>
      <c r="M332" s="345"/>
      <c r="N332" s="345"/>
      <c r="O332" s="345"/>
      <c r="P332" s="413"/>
      <c r="Q332" s="435" t="s">
        <v>487</v>
      </c>
      <c r="R332" s="345"/>
      <c r="S332" s="345"/>
      <c r="T332" s="345"/>
      <c r="U332" s="345"/>
      <c r="V332" s="345"/>
      <c r="W332" s="345"/>
      <c r="X332" s="345"/>
      <c r="Y332" s="345"/>
      <c r="Z332" s="345"/>
      <c r="AA332" s="345"/>
      <c r="AB332" s="603" t="s">
        <v>488</v>
      </c>
      <c r="AC332" s="345"/>
      <c r="AD332" s="413"/>
      <c r="AE332" s="435" t="s">
        <v>396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397</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41</v>
      </c>
      <c r="H339" s="345"/>
      <c r="I339" s="345"/>
      <c r="J339" s="345"/>
      <c r="K339" s="345"/>
      <c r="L339" s="345"/>
      <c r="M339" s="345"/>
      <c r="N339" s="345"/>
      <c r="O339" s="345"/>
      <c r="P339" s="413"/>
      <c r="Q339" s="435" t="s">
        <v>487</v>
      </c>
      <c r="R339" s="345"/>
      <c r="S339" s="345"/>
      <c r="T339" s="345"/>
      <c r="U339" s="345"/>
      <c r="V339" s="345"/>
      <c r="W339" s="345"/>
      <c r="X339" s="345"/>
      <c r="Y339" s="345"/>
      <c r="Z339" s="345"/>
      <c r="AA339" s="345"/>
      <c r="AB339" s="603" t="s">
        <v>488</v>
      </c>
      <c r="AC339" s="345"/>
      <c r="AD339" s="413"/>
      <c r="AE339" s="674" t="s">
        <v>396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397</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41</v>
      </c>
      <c r="H346" s="345"/>
      <c r="I346" s="345"/>
      <c r="J346" s="345"/>
      <c r="K346" s="345"/>
      <c r="L346" s="345"/>
      <c r="M346" s="345"/>
      <c r="N346" s="345"/>
      <c r="O346" s="345"/>
      <c r="P346" s="413"/>
      <c r="Q346" s="435" t="s">
        <v>487</v>
      </c>
      <c r="R346" s="345"/>
      <c r="S346" s="345"/>
      <c r="T346" s="345"/>
      <c r="U346" s="345"/>
      <c r="V346" s="345"/>
      <c r="W346" s="345"/>
      <c r="X346" s="345"/>
      <c r="Y346" s="345"/>
      <c r="Z346" s="345"/>
      <c r="AA346" s="345"/>
      <c r="AB346" s="603" t="s">
        <v>488</v>
      </c>
      <c r="AC346" s="345"/>
      <c r="AD346" s="413"/>
      <c r="AE346" s="674" t="s">
        <v>396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397</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41</v>
      </c>
      <c r="H353" s="345"/>
      <c r="I353" s="345"/>
      <c r="J353" s="345"/>
      <c r="K353" s="345"/>
      <c r="L353" s="345"/>
      <c r="M353" s="345"/>
      <c r="N353" s="345"/>
      <c r="O353" s="345"/>
      <c r="P353" s="413"/>
      <c r="Q353" s="435" t="s">
        <v>487</v>
      </c>
      <c r="R353" s="345"/>
      <c r="S353" s="345"/>
      <c r="T353" s="345"/>
      <c r="U353" s="345"/>
      <c r="V353" s="345"/>
      <c r="W353" s="345"/>
      <c r="X353" s="345"/>
      <c r="Y353" s="345"/>
      <c r="Z353" s="345"/>
      <c r="AA353" s="345"/>
      <c r="AB353" s="603" t="s">
        <v>488</v>
      </c>
      <c r="AC353" s="345"/>
      <c r="AD353" s="413"/>
      <c r="AE353" s="674" t="s">
        <v>396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397</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41</v>
      </c>
      <c r="H360" s="345"/>
      <c r="I360" s="345"/>
      <c r="J360" s="345"/>
      <c r="K360" s="345"/>
      <c r="L360" s="345"/>
      <c r="M360" s="345"/>
      <c r="N360" s="345"/>
      <c r="O360" s="345"/>
      <c r="P360" s="413"/>
      <c r="Q360" s="435" t="s">
        <v>487</v>
      </c>
      <c r="R360" s="345"/>
      <c r="S360" s="345"/>
      <c r="T360" s="345"/>
      <c r="U360" s="345"/>
      <c r="V360" s="345"/>
      <c r="W360" s="345"/>
      <c r="X360" s="345"/>
      <c r="Y360" s="345"/>
      <c r="Z360" s="345"/>
      <c r="AA360" s="345"/>
      <c r="AB360" s="603" t="s">
        <v>488</v>
      </c>
      <c r="AC360" s="345"/>
      <c r="AD360" s="413"/>
      <c r="AE360" s="674" t="s">
        <v>396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397</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451</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415</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413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360</v>
      </c>
      <c r="F372" s="234"/>
      <c r="G372" s="307" t="s">
        <v>389</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51</v>
      </c>
      <c r="AC372" s="355"/>
      <c r="AD372" s="495"/>
      <c r="AE372" s="435" t="s">
        <v>502</v>
      </c>
      <c r="AF372" s="345"/>
      <c r="AG372" s="345"/>
      <c r="AH372" s="413"/>
      <c r="AI372" s="435" t="s">
        <v>87</v>
      </c>
      <c r="AJ372" s="345"/>
      <c r="AK372" s="345"/>
      <c r="AL372" s="413"/>
      <c r="AM372" s="435" t="s">
        <v>208</v>
      </c>
      <c r="AN372" s="345"/>
      <c r="AO372" s="345"/>
      <c r="AP372" s="413"/>
      <c r="AQ372" s="601" t="s">
        <v>372</v>
      </c>
      <c r="AR372" s="355"/>
      <c r="AS372" s="355"/>
      <c r="AT372" s="495"/>
      <c r="AU372" s="776" t="s">
        <v>394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373</v>
      </c>
      <c r="AT373" s="414"/>
      <c r="AU373" s="678"/>
      <c r="AV373" s="678"/>
      <c r="AW373" s="346" t="s">
        <v>316</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391</v>
      </c>
      <c r="Z374" s="509"/>
      <c r="AA374" s="557"/>
      <c r="AB374" s="580"/>
      <c r="AC374" s="590"/>
      <c r="AD374" s="590"/>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105</v>
      </c>
      <c r="Z375" s="131"/>
      <c r="AA375" s="187"/>
      <c r="AB375" s="602"/>
      <c r="AC375" s="589"/>
      <c r="AD375" s="589"/>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389</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51</v>
      </c>
      <c r="AC376" s="355"/>
      <c r="AD376" s="495"/>
      <c r="AE376" s="435" t="s">
        <v>502</v>
      </c>
      <c r="AF376" s="345"/>
      <c r="AG376" s="345"/>
      <c r="AH376" s="413"/>
      <c r="AI376" s="435" t="s">
        <v>87</v>
      </c>
      <c r="AJ376" s="345"/>
      <c r="AK376" s="345"/>
      <c r="AL376" s="413"/>
      <c r="AM376" s="435" t="s">
        <v>208</v>
      </c>
      <c r="AN376" s="345"/>
      <c r="AO376" s="345"/>
      <c r="AP376" s="413"/>
      <c r="AQ376" s="601" t="s">
        <v>372</v>
      </c>
      <c r="AR376" s="355"/>
      <c r="AS376" s="355"/>
      <c r="AT376" s="495"/>
      <c r="AU376" s="776" t="s">
        <v>394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373</v>
      </c>
      <c r="AT377" s="414"/>
      <c r="AU377" s="678"/>
      <c r="AV377" s="678"/>
      <c r="AW377" s="346" t="s">
        <v>316</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391</v>
      </c>
      <c r="Z378" s="509"/>
      <c r="AA378" s="557"/>
      <c r="AB378" s="580"/>
      <c r="AC378" s="590"/>
      <c r="AD378" s="590"/>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105</v>
      </c>
      <c r="Z379" s="131"/>
      <c r="AA379" s="187"/>
      <c r="AB379" s="602"/>
      <c r="AC379" s="589"/>
      <c r="AD379" s="589"/>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389</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51</v>
      </c>
      <c r="AC380" s="355"/>
      <c r="AD380" s="495"/>
      <c r="AE380" s="435" t="s">
        <v>502</v>
      </c>
      <c r="AF380" s="345"/>
      <c r="AG380" s="345"/>
      <c r="AH380" s="413"/>
      <c r="AI380" s="435" t="s">
        <v>87</v>
      </c>
      <c r="AJ380" s="345"/>
      <c r="AK380" s="345"/>
      <c r="AL380" s="413"/>
      <c r="AM380" s="435" t="s">
        <v>208</v>
      </c>
      <c r="AN380" s="345"/>
      <c r="AO380" s="345"/>
      <c r="AP380" s="413"/>
      <c r="AQ380" s="601" t="s">
        <v>372</v>
      </c>
      <c r="AR380" s="355"/>
      <c r="AS380" s="355"/>
      <c r="AT380" s="495"/>
      <c r="AU380" s="776" t="s">
        <v>394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373</v>
      </c>
      <c r="AT381" s="414"/>
      <c r="AU381" s="678"/>
      <c r="AV381" s="678"/>
      <c r="AW381" s="346" t="s">
        <v>316</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391</v>
      </c>
      <c r="Z382" s="509"/>
      <c r="AA382" s="557"/>
      <c r="AB382" s="580"/>
      <c r="AC382" s="590"/>
      <c r="AD382" s="590"/>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105</v>
      </c>
      <c r="Z383" s="131"/>
      <c r="AA383" s="187"/>
      <c r="AB383" s="602"/>
      <c r="AC383" s="589"/>
      <c r="AD383" s="589"/>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389</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51</v>
      </c>
      <c r="AC384" s="355"/>
      <c r="AD384" s="495"/>
      <c r="AE384" s="435" t="s">
        <v>502</v>
      </c>
      <c r="AF384" s="345"/>
      <c r="AG384" s="345"/>
      <c r="AH384" s="413"/>
      <c r="AI384" s="435" t="s">
        <v>87</v>
      </c>
      <c r="AJ384" s="345"/>
      <c r="AK384" s="345"/>
      <c r="AL384" s="413"/>
      <c r="AM384" s="435" t="s">
        <v>208</v>
      </c>
      <c r="AN384" s="345"/>
      <c r="AO384" s="345"/>
      <c r="AP384" s="413"/>
      <c r="AQ384" s="601" t="s">
        <v>372</v>
      </c>
      <c r="AR384" s="355"/>
      <c r="AS384" s="355"/>
      <c r="AT384" s="495"/>
      <c r="AU384" s="776" t="s">
        <v>394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373</v>
      </c>
      <c r="AT385" s="414"/>
      <c r="AU385" s="678"/>
      <c r="AV385" s="678"/>
      <c r="AW385" s="346" t="s">
        <v>316</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391</v>
      </c>
      <c r="Z386" s="509"/>
      <c r="AA386" s="557"/>
      <c r="AB386" s="580"/>
      <c r="AC386" s="590"/>
      <c r="AD386" s="590"/>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105</v>
      </c>
      <c r="Z387" s="131"/>
      <c r="AA387" s="187"/>
      <c r="AB387" s="602"/>
      <c r="AC387" s="589"/>
      <c r="AD387" s="589"/>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389</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51</v>
      </c>
      <c r="AC388" s="355"/>
      <c r="AD388" s="495"/>
      <c r="AE388" s="435" t="s">
        <v>502</v>
      </c>
      <c r="AF388" s="345"/>
      <c r="AG388" s="345"/>
      <c r="AH388" s="413"/>
      <c r="AI388" s="435" t="s">
        <v>87</v>
      </c>
      <c r="AJ388" s="345"/>
      <c r="AK388" s="345"/>
      <c r="AL388" s="413"/>
      <c r="AM388" s="435" t="s">
        <v>208</v>
      </c>
      <c r="AN388" s="345"/>
      <c r="AO388" s="345"/>
      <c r="AP388" s="413"/>
      <c r="AQ388" s="601" t="s">
        <v>372</v>
      </c>
      <c r="AR388" s="355"/>
      <c r="AS388" s="355"/>
      <c r="AT388" s="495"/>
      <c r="AU388" s="776" t="s">
        <v>394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373</v>
      </c>
      <c r="AT389" s="414"/>
      <c r="AU389" s="678"/>
      <c r="AV389" s="678"/>
      <c r="AW389" s="346" t="s">
        <v>316</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391</v>
      </c>
      <c r="Z390" s="509"/>
      <c r="AA390" s="557"/>
      <c r="AB390" s="580"/>
      <c r="AC390" s="590"/>
      <c r="AD390" s="590"/>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105</v>
      </c>
      <c r="Z391" s="131"/>
      <c r="AA391" s="187"/>
      <c r="AB391" s="602"/>
      <c r="AC391" s="589"/>
      <c r="AD391" s="589"/>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41</v>
      </c>
      <c r="H392" s="345"/>
      <c r="I392" s="345"/>
      <c r="J392" s="345"/>
      <c r="K392" s="345"/>
      <c r="L392" s="345"/>
      <c r="M392" s="345"/>
      <c r="N392" s="345"/>
      <c r="O392" s="345"/>
      <c r="P392" s="413"/>
      <c r="Q392" s="435" t="s">
        <v>487</v>
      </c>
      <c r="R392" s="345"/>
      <c r="S392" s="345"/>
      <c r="T392" s="345"/>
      <c r="U392" s="345"/>
      <c r="V392" s="345"/>
      <c r="W392" s="345"/>
      <c r="X392" s="345"/>
      <c r="Y392" s="345"/>
      <c r="Z392" s="345"/>
      <c r="AA392" s="345"/>
      <c r="AB392" s="603" t="s">
        <v>488</v>
      </c>
      <c r="AC392" s="345"/>
      <c r="AD392" s="413"/>
      <c r="AE392" s="435" t="s">
        <v>396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397</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41</v>
      </c>
      <c r="H399" s="345"/>
      <c r="I399" s="345"/>
      <c r="J399" s="345"/>
      <c r="K399" s="345"/>
      <c r="L399" s="345"/>
      <c r="M399" s="345"/>
      <c r="N399" s="345"/>
      <c r="O399" s="345"/>
      <c r="P399" s="413"/>
      <c r="Q399" s="435" t="s">
        <v>487</v>
      </c>
      <c r="R399" s="345"/>
      <c r="S399" s="345"/>
      <c r="T399" s="345"/>
      <c r="U399" s="345"/>
      <c r="V399" s="345"/>
      <c r="W399" s="345"/>
      <c r="X399" s="345"/>
      <c r="Y399" s="345"/>
      <c r="Z399" s="345"/>
      <c r="AA399" s="345"/>
      <c r="AB399" s="603" t="s">
        <v>488</v>
      </c>
      <c r="AC399" s="345"/>
      <c r="AD399" s="413"/>
      <c r="AE399" s="674" t="s">
        <v>396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397</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41</v>
      </c>
      <c r="H406" s="345"/>
      <c r="I406" s="345"/>
      <c r="J406" s="345"/>
      <c r="K406" s="345"/>
      <c r="L406" s="345"/>
      <c r="M406" s="345"/>
      <c r="N406" s="345"/>
      <c r="O406" s="345"/>
      <c r="P406" s="413"/>
      <c r="Q406" s="435" t="s">
        <v>487</v>
      </c>
      <c r="R406" s="345"/>
      <c r="S406" s="345"/>
      <c r="T406" s="345"/>
      <c r="U406" s="345"/>
      <c r="V406" s="345"/>
      <c r="W406" s="345"/>
      <c r="X406" s="345"/>
      <c r="Y406" s="345"/>
      <c r="Z406" s="345"/>
      <c r="AA406" s="345"/>
      <c r="AB406" s="603" t="s">
        <v>488</v>
      </c>
      <c r="AC406" s="345"/>
      <c r="AD406" s="413"/>
      <c r="AE406" s="674" t="s">
        <v>396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397</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41</v>
      </c>
      <c r="H413" s="345"/>
      <c r="I413" s="345"/>
      <c r="J413" s="345"/>
      <c r="K413" s="345"/>
      <c r="L413" s="345"/>
      <c r="M413" s="345"/>
      <c r="N413" s="345"/>
      <c r="O413" s="345"/>
      <c r="P413" s="413"/>
      <c r="Q413" s="435" t="s">
        <v>487</v>
      </c>
      <c r="R413" s="345"/>
      <c r="S413" s="345"/>
      <c r="T413" s="345"/>
      <c r="U413" s="345"/>
      <c r="V413" s="345"/>
      <c r="W413" s="345"/>
      <c r="X413" s="345"/>
      <c r="Y413" s="345"/>
      <c r="Z413" s="345"/>
      <c r="AA413" s="345"/>
      <c r="AB413" s="603" t="s">
        <v>488</v>
      </c>
      <c r="AC413" s="345"/>
      <c r="AD413" s="413"/>
      <c r="AE413" s="674" t="s">
        <v>396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397</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41</v>
      </c>
      <c r="H420" s="345"/>
      <c r="I420" s="345"/>
      <c r="J420" s="345"/>
      <c r="K420" s="345"/>
      <c r="L420" s="345"/>
      <c r="M420" s="345"/>
      <c r="N420" s="345"/>
      <c r="O420" s="345"/>
      <c r="P420" s="413"/>
      <c r="Q420" s="435" t="s">
        <v>487</v>
      </c>
      <c r="R420" s="345"/>
      <c r="S420" s="345"/>
      <c r="T420" s="345"/>
      <c r="U420" s="345"/>
      <c r="V420" s="345"/>
      <c r="W420" s="345"/>
      <c r="X420" s="345"/>
      <c r="Y420" s="345"/>
      <c r="Z420" s="345"/>
      <c r="AA420" s="345"/>
      <c r="AB420" s="603" t="s">
        <v>488</v>
      </c>
      <c r="AC420" s="345"/>
      <c r="AD420" s="413"/>
      <c r="AE420" s="674" t="s">
        <v>396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397</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451</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616</v>
      </c>
      <c r="D430" s="169"/>
      <c r="E430" s="189" t="s">
        <v>521</v>
      </c>
      <c r="F430" s="242"/>
      <c r="G430" s="310" t="s">
        <v>399</v>
      </c>
      <c r="H430" s="237"/>
      <c r="I430" s="237"/>
      <c r="J430" s="377" t="s">
        <v>524</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382</v>
      </c>
      <c r="F431" s="243"/>
      <c r="G431" s="311" t="s">
        <v>379</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51</v>
      </c>
      <c r="AC431" s="345"/>
      <c r="AD431" s="413"/>
      <c r="AE431" s="677" t="s">
        <v>62</v>
      </c>
      <c r="AF431" s="696"/>
      <c r="AG431" s="696"/>
      <c r="AH431" s="712"/>
      <c r="AI431" s="725" t="s">
        <v>613</v>
      </c>
      <c r="AJ431" s="725"/>
      <c r="AK431" s="725"/>
      <c r="AL431" s="435"/>
      <c r="AM431" s="725" t="s">
        <v>60</v>
      </c>
      <c r="AN431" s="725"/>
      <c r="AO431" s="725"/>
      <c r="AP431" s="435"/>
      <c r="AQ431" s="435" t="s">
        <v>372</v>
      </c>
      <c r="AR431" s="345"/>
      <c r="AS431" s="345"/>
      <c r="AT431" s="413"/>
      <c r="AU431" s="694" t="s">
        <v>263</v>
      </c>
      <c r="AV431" s="694"/>
      <c r="AW431" s="694"/>
      <c r="AX431" s="807"/>
      <c r="AY431">
        <f>COUNTA($G$433)</f>
        <v>1</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524</v>
      </c>
      <c r="AF432" s="678"/>
      <c r="AG432" s="346" t="s">
        <v>373</v>
      </c>
      <c r="AH432" s="414"/>
      <c r="AI432" s="726"/>
      <c r="AJ432" s="726"/>
      <c r="AK432" s="726"/>
      <c r="AL432" s="436"/>
      <c r="AM432" s="726"/>
      <c r="AN432" s="726"/>
      <c r="AO432" s="726"/>
      <c r="AP432" s="436"/>
      <c r="AQ432" s="752" t="s">
        <v>524</v>
      </c>
      <c r="AR432" s="678"/>
      <c r="AS432" s="346" t="s">
        <v>373</v>
      </c>
      <c r="AT432" s="414"/>
      <c r="AU432" s="678" t="s">
        <v>524</v>
      </c>
      <c r="AV432" s="678"/>
      <c r="AW432" s="346" t="s">
        <v>316</v>
      </c>
      <c r="AX432" s="808"/>
      <c r="AY432">
        <f>$AY$431</f>
        <v>1</v>
      </c>
    </row>
    <row r="433" spans="1:51" ht="23.25" hidden="1" customHeight="1">
      <c r="A433" s="38"/>
      <c r="B433" s="107"/>
      <c r="C433" s="143"/>
      <c r="D433" s="107"/>
      <c r="E433" s="195"/>
      <c r="F433" s="243"/>
      <c r="G433" s="296" t="s">
        <v>524</v>
      </c>
      <c r="H433" s="238"/>
      <c r="I433" s="238"/>
      <c r="J433" s="238"/>
      <c r="K433" s="238"/>
      <c r="L433" s="238"/>
      <c r="M433" s="238"/>
      <c r="N433" s="238"/>
      <c r="O433" s="238"/>
      <c r="P433" s="238"/>
      <c r="Q433" s="238"/>
      <c r="R433" s="238"/>
      <c r="S433" s="238"/>
      <c r="T433" s="238"/>
      <c r="U433" s="238"/>
      <c r="V433" s="238"/>
      <c r="W433" s="238"/>
      <c r="X433" s="417"/>
      <c r="Y433" s="512" t="s">
        <v>59</v>
      </c>
      <c r="Z433" s="509"/>
      <c r="AA433" s="557"/>
      <c r="AB433" s="589" t="s">
        <v>524</v>
      </c>
      <c r="AC433" s="589"/>
      <c r="AD433" s="589"/>
      <c r="AE433" s="667" t="s">
        <v>524</v>
      </c>
      <c r="AF433" s="690"/>
      <c r="AG433" s="690"/>
      <c r="AH433" s="690"/>
      <c r="AI433" s="667" t="s">
        <v>524</v>
      </c>
      <c r="AJ433" s="690"/>
      <c r="AK433" s="690"/>
      <c r="AL433" s="690"/>
      <c r="AM433" s="667"/>
      <c r="AN433" s="690"/>
      <c r="AO433" s="690"/>
      <c r="AP433" s="713"/>
      <c r="AQ433" s="667" t="s">
        <v>524</v>
      </c>
      <c r="AR433" s="690"/>
      <c r="AS433" s="690"/>
      <c r="AT433" s="713"/>
      <c r="AU433" s="690" t="s">
        <v>524</v>
      </c>
      <c r="AV433" s="690"/>
      <c r="AW433" s="690"/>
      <c r="AX433" s="826"/>
      <c r="AY433">
        <f>$AY$431</f>
        <v>1</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105</v>
      </c>
      <c r="Z434" s="131"/>
      <c r="AA434" s="187"/>
      <c r="AB434" s="590" t="s">
        <v>524</v>
      </c>
      <c r="AC434" s="590"/>
      <c r="AD434" s="590"/>
      <c r="AE434" s="667" t="s">
        <v>524</v>
      </c>
      <c r="AF434" s="690"/>
      <c r="AG434" s="690"/>
      <c r="AH434" s="713"/>
      <c r="AI434" s="667" t="s">
        <v>524</v>
      </c>
      <c r="AJ434" s="690"/>
      <c r="AK434" s="690"/>
      <c r="AL434" s="690"/>
      <c r="AM434" s="667"/>
      <c r="AN434" s="690"/>
      <c r="AO434" s="690"/>
      <c r="AP434" s="713"/>
      <c r="AQ434" s="667" t="s">
        <v>524</v>
      </c>
      <c r="AR434" s="690"/>
      <c r="AS434" s="690"/>
      <c r="AT434" s="713"/>
      <c r="AU434" s="690" t="s">
        <v>524</v>
      </c>
      <c r="AV434" s="690"/>
      <c r="AW434" s="690"/>
      <c r="AX434" s="826"/>
      <c r="AY434">
        <f>$AY$431</f>
        <v>1</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63</v>
      </c>
      <c r="Z435" s="131"/>
      <c r="AA435" s="187"/>
      <c r="AB435" s="591" t="s">
        <v>56</v>
      </c>
      <c r="AC435" s="591"/>
      <c r="AD435" s="591"/>
      <c r="AE435" s="667" t="s">
        <v>524</v>
      </c>
      <c r="AF435" s="690"/>
      <c r="AG435" s="690"/>
      <c r="AH435" s="713"/>
      <c r="AI435" s="667" t="s">
        <v>524</v>
      </c>
      <c r="AJ435" s="690"/>
      <c r="AK435" s="690"/>
      <c r="AL435" s="690"/>
      <c r="AM435" s="667"/>
      <c r="AN435" s="690"/>
      <c r="AO435" s="690"/>
      <c r="AP435" s="713"/>
      <c r="AQ435" s="667" t="s">
        <v>524</v>
      </c>
      <c r="AR435" s="690"/>
      <c r="AS435" s="690"/>
      <c r="AT435" s="713"/>
      <c r="AU435" s="690" t="s">
        <v>524</v>
      </c>
      <c r="AV435" s="690"/>
      <c r="AW435" s="690"/>
      <c r="AX435" s="826"/>
      <c r="AY435">
        <f>$AY$431</f>
        <v>1</v>
      </c>
    </row>
    <row r="436" spans="1:51" ht="18.75" hidden="1" customHeight="1">
      <c r="A436" s="38"/>
      <c r="B436" s="107"/>
      <c r="C436" s="143"/>
      <c r="D436" s="107"/>
      <c r="E436" s="195" t="s">
        <v>382</v>
      </c>
      <c r="F436" s="243"/>
      <c r="G436" s="311" t="s">
        <v>379</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51</v>
      </c>
      <c r="AC436" s="345"/>
      <c r="AD436" s="413"/>
      <c r="AE436" s="677" t="s">
        <v>62</v>
      </c>
      <c r="AF436" s="696"/>
      <c r="AG436" s="696"/>
      <c r="AH436" s="712"/>
      <c r="AI436" s="725" t="s">
        <v>613</v>
      </c>
      <c r="AJ436" s="725"/>
      <c r="AK436" s="725"/>
      <c r="AL436" s="435"/>
      <c r="AM436" s="725" t="s">
        <v>60</v>
      </c>
      <c r="AN436" s="725"/>
      <c r="AO436" s="725"/>
      <c r="AP436" s="435"/>
      <c r="AQ436" s="435" t="s">
        <v>372</v>
      </c>
      <c r="AR436" s="345"/>
      <c r="AS436" s="345"/>
      <c r="AT436" s="413"/>
      <c r="AU436" s="694" t="s">
        <v>263</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373</v>
      </c>
      <c r="AH437" s="414"/>
      <c r="AI437" s="726"/>
      <c r="AJ437" s="726"/>
      <c r="AK437" s="726"/>
      <c r="AL437" s="436"/>
      <c r="AM437" s="726"/>
      <c r="AN437" s="726"/>
      <c r="AO437" s="726"/>
      <c r="AP437" s="436"/>
      <c r="AQ437" s="752"/>
      <c r="AR437" s="678"/>
      <c r="AS437" s="346" t="s">
        <v>373</v>
      </c>
      <c r="AT437" s="414"/>
      <c r="AU437" s="678"/>
      <c r="AV437" s="678"/>
      <c r="AW437" s="346" t="s">
        <v>316</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59</v>
      </c>
      <c r="Z438" s="509"/>
      <c r="AA438" s="557"/>
      <c r="AB438" s="589"/>
      <c r="AC438" s="589"/>
      <c r="AD438" s="589"/>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105</v>
      </c>
      <c r="Z439" s="131"/>
      <c r="AA439" s="187"/>
      <c r="AB439" s="590"/>
      <c r="AC439" s="590"/>
      <c r="AD439" s="590"/>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63</v>
      </c>
      <c r="Z440" s="131"/>
      <c r="AA440" s="187"/>
      <c r="AB440" s="591" t="s">
        <v>56</v>
      </c>
      <c r="AC440" s="591"/>
      <c r="AD440" s="591"/>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382</v>
      </c>
      <c r="F441" s="243"/>
      <c r="G441" s="311" t="s">
        <v>379</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51</v>
      </c>
      <c r="AC441" s="345"/>
      <c r="AD441" s="413"/>
      <c r="AE441" s="677" t="s">
        <v>62</v>
      </c>
      <c r="AF441" s="696"/>
      <c r="AG441" s="696"/>
      <c r="AH441" s="712"/>
      <c r="AI441" s="725" t="s">
        <v>613</v>
      </c>
      <c r="AJ441" s="725"/>
      <c r="AK441" s="725"/>
      <c r="AL441" s="435"/>
      <c r="AM441" s="725" t="s">
        <v>60</v>
      </c>
      <c r="AN441" s="725"/>
      <c r="AO441" s="725"/>
      <c r="AP441" s="435"/>
      <c r="AQ441" s="435" t="s">
        <v>372</v>
      </c>
      <c r="AR441" s="345"/>
      <c r="AS441" s="345"/>
      <c r="AT441" s="413"/>
      <c r="AU441" s="694" t="s">
        <v>263</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373</v>
      </c>
      <c r="AH442" s="414"/>
      <c r="AI442" s="726"/>
      <c r="AJ442" s="726"/>
      <c r="AK442" s="726"/>
      <c r="AL442" s="436"/>
      <c r="AM442" s="726"/>
      <c r="AN442" s="726"/>
      <c r="AO442" s="726"/>
      <c r="AP442" s="436"/>
      <c r="AQ442" s="752"/>
      <c r="AR442" s="678"/>
      <c r="AS442" s="346" t="s">
        <v>373</v>
      </c>
      <c r="AT442" s="414"/>
      <c r="AU442" s="678"/>
      <c r="AV442" s="678"/>
      <c r="AW442" s="346" t="s">
        <v>316</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59</v>
      </c>
      <c r="Z443" s="509"/>
      <c r="AA443" s="557"/>
      <c r="AB443" s="589"/>
      <c r="AC443" s="589"/>
      <c r="AD443" s="589"/>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105</v>
      </c>
      <c r="Z444" s="131"/>
      <c r="AA444" s="187"/>
      <c r="AB444" s="590"/>
      <c r="AC444" s="590"/>
      <c r="AD444" s="590"/>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63</v>
      </c>
      <c r="Z445" s="131"/>
      <c r="AA445" s="187"/>
      <c r="AB445" s="591" t="s">
        <v>56</v>
      </c>
      <c r="AC445" s="591"/>
      <c r="AD445" s="591"/>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382</v>
      </c>
      <c r="F446" s="243"/>
      <c r="G446" s="311" t="s">
        <v>379</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51</v>
      </c>
      <c r="AC446" s="345"/>
      <c r="AD446" s="413"/>
      <c r="AE446" s="677" t="s">
        <v>62</v>
      </c>
      <c r="AF446" s="696"/>
      <c r="AG446" s="696"/>
      <c r="AH446" s="712"/>
      <c r="AI446" s="725" t="s">
        <v>613</v>
      </c>
      <c r="AJ446" s="725"/>
      <c r="AK446" s="725"/>
      <c r="AL446" s="435"/>
      <c r="AM446" s="725" t="s">
        <v>60</v>
      </c>
      <c r="AN446" s="725"/>
      <c r="AO446" s="725"/>
      <c r="AP446" s="435"/>
      <c r="AQ446" s="435" t="s">
        <v>372</v>
      </c>
      <c r="AR446" s="345"/>
      <c r="AS446" s="345"/>
      <c r="AT446" s="413"/>
      <c r="AU446" s="694" t="s">
        <v>263</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373</v>
      </c>
      <c r="AH447" s="414"/>
      <c r="AI447" s="726"/>
      <c r="AJ447" s="726"/>
      <c r="AK447" s="726"/>
      <c r="AL447" s="436"/>
      <c r="AM447" s="726"/>
      <c r="AN447" s="726"/>
      <c r="AO447" s="726"/>
      <c r="AP447" s="436"/>
      <c r="AQ447" s="752"/>
      <c r="AR447" s="678"/>
      <c r="AS447" s="346" t="s">
        <v>373</v>
      </c>
      <c r="AT447" s="414"/>
      <c r="AU447" s="678"/>
      <c r="AV447" s="678"/>
      <c r="AW447" s="346" t="s">
        <v>316</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59</v>
      </c>
      <c r="Z448" s="509"/>
      <c r="AA448" s="557"/>
      <c r="AB448" s="589"/>
      <c r="AC448" s="589"/>
      <c r="AD448" s="589"/>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105</v>
      </c>
      <c r="Z449" s="131"/>
      <c r="AA449" s="187"/>
      <c r="AB449" s="590"/>
      <c r="AC449" s="590"/>
      <c r="AD449" s="590"/>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63</v>
      </c>
      <c r="Z450" s="131"/>
      <c r="AA450" s="187"/>
      <c r="AB450" s="591" t="s">
        <v>56</v>
      </c>
      <c r="AC450" s="591"/>
      <c r="AD450" s="591"/>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382</v>
      </c>
      <c r="F451" s="243"/>
      <c r="G451" s="311" t="s">
        <v>379</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51</v>
      </c>
      <c r="AC451" s="345"/>
      <c r="AD451" s="413"/>
      <c r="AE451" s="677" t="s">
        <v>62</v>
      </c>
      <c r="AF451" s="696"/>
      <c r="AG451" s="696"/>
      <c r="AH451" s="712"/>
      <c r="AI451" s="725" t="s">
        <v>613</v>
      </c>
      <c r="AJ451" s="725"/>
      <c r="AK451" s="725"/>
      <c r="AL451" s="435"/>
      <c r="AM451" s="725" t="s">
        <v>60</v>
      </c>
      <c r="AN451" s="725"/>
      <c r="AO451" s="725"/>
      <c r="AP451" s="435"/>
      <c r="AQ451" s="435" t="s">
        <v>372</v>
      </c>
      <c r="AR451" s="345"/>
      <c r="AS451" s="345"/>
      <c r="AT451" s="413"/>
      <c r="AU451" s="694" t="s">
        <v>263</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373</v>
      </c>
      <c r="AH452" s="414"/>
      <c r="AI452" s="726"/>
      <c r="AJ452" s="726"/>
      <c r="AK452" s="726"/>
      <c r="AL452" s="436"/>
      <c r="AM452" s="726"/>
      <c r="AN452" s="726"/>
      <c r="AO452" s="726"/>
      <c r="AP452" s="436"/>
      <c r="AQ452" s="752"/>
      <c r="AR452" s="678"/>
      <c r="AS452" s="346" t="s">
        <v>373</v>
      </c>
      <c r="AT452" s="414"/>
      <c r="AU452" s="678"/>
      <c r="AV452" s="678"/>
      <c r="AW452" s="346" t="s">
        <v>316</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59</v>
      </c>
      <c r="Z453" s="509"/>
      <c r="AA453" s="557"/>
      <c r="AB453" s="589"/>
      <c r="AC453" s="589"/>
      <c r="AD453" s="589"/>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105</v>
      </c>
      <c r="Z454" s="131"/>
      <c r="AA454" s="187"/>
      <c r="AB454" s="590"/>
      <c r="AC454" s="590"/>
      <c r="AD454" s="590"/>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63</v>
      </c>
      <c r="Z455" s="131"/>
      <c r="AA455" s="187"/>
      <c r="AB455" s="591" t="s">
        <v>56</v>
      </c>
      <c r="AC455" s="591"/>
      <c r="AD455" s="591"/>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383</v>
      </c>
      <c r="F456" s="243"/>
      <c r="G456" s="311" t="s">
        <v>381</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51</v>
      </c>
      <c r="AC456" s="345"/>
      <c r="AD456" s="413"/>
      <c r="AE456" s="677" t="s">
        <v>62</v>
      </c>
      <c r="AF456" s="696"/>
      <c r="AG456" s="696"/>
      <c r="AH456" s="712"/>
      <c r="AI456" s="725" t="s">
        <v>613</v>
      </c>
      <c r="AJ456" s="725"/>
      <c r="AK456" s="725"/>
      <c r="AL456" s="435"/>
      <c r="AM456" s="725" t="s">
        <v>60</v>
      </c>
      <c r="AN456" s="725"/>
      <c r="AO456" s="725"/>
      <c r="AP456" s="435"/>
      <c r="AQ456" s="435" t="s">
        <v>372</v>
      </c>
      <c r="AR456" s="345"/>
      <c r="AS456" s="345"/>
      <c r="AT456" s="413"/>
      <c r="AU456" s="694" t="s">
        <v>263</v>
      </c>
      <c r="AV456" s="694"/>
      <c r="AW456" s="694"/>
      <c r="AX456" s="807"/>
      <c r="AY456">
        <f>COUNTA($G$458)</f>
        <v>1</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524</v>
      </c>
      <c r="AF457" s="678"/>
      <c r="AG457" s="346" t="s">
        <v>373</v>
      </c>
      <c r="AH457" s="414"/>
      <c r="AI457" s="726"/>
      <c r="AJ457" s="726"/>
      <c r="AK457" s="726"/>
      <c r="AL457" s="436"/>
      <c r="AM457" s="726"/>
      <c r="AN457" s="726"/>
      <c r="AO457" s="726"/>
      <c r="AP457" s="436"/>
      <c r="AQ457" s="752" t="s">
        <v>524</v>
      </c>
      <c r="AR457" s="678"/>
      <c r="AS457" s="346" t="s">
        <v>373</v>
      </c>
      <c r="AT457" s="414"/>
      <c r="AU457" s="678" t="s">
        <v>524</v>
      </c>
      <c r="AV457" s="678"/>
      <c r="AW457" s="346" t="s">
        <v>316</v>
      </c>
      <c r="AX457" s="808"/>
      <c r="AY457">
        <f>$AY$456</f>
        <v>1</v>
      </c>
    </row>
    <row r="458" spans="1:51" ht="23.25" hidden="1" customHeight="1">
      <c r="A458" s="38"/>
      <c r="B458" s="107"/>
      <c r="C458" s="143"/>
      <c r="D458" s="107"/>
      <c r="E458" s="195"/>
      <c r="F458" s="243"/>
      <c r="G458" s="296" t="s">
        <v>524</v>
      </c>
      <c r="H458" s="238"/>
      <c r="I458" s="238"/>
      <c r="J458" s="238"/>
      <c r="K458" s="238"/>
      <c r="L458" s="238"/>
      <c r="M458" s="238"/>
      <c r="N458" s="238"/>
      <c r="O458" s="238"/>
      <c r="P458" s="238"/>
      <c r="Q458" s="238"/>
      <c r="R458" s="238"/>
      <c r="S458" s="238"/>
      <c r="T458" s="238"/>
      <c r="U458" s="238"/>
      <c r="V458" s="238"/>
      <c r="W458" s="238"/>
      <c r="X458" s="417"/>
      <c r="Y458" s="512" t="s">
        <v>59</v>
      </c>
      <c r="Z458" s="509"/>
      <c r="AA458" s="557"/>
      <c r="AB458" s="589" t="s">
        <v>524</v>
      </c>
      <c r="AC458" s="589"/>
      <c r="AD458" s="589"/>
      <c r="AE458" s="667" t="s">
        <v>524</v>
      </c>
      <c r="AF458" s="690"/>
      <c r="AG458" s="690"/>
      <c r="AH458" s="690"/>
      <c r="AI458" s="667" t="s">
        <v>524</v>
      </c>
      <c r="AJ458" s="690"/>
      <c r="AK458" s="690"/>
      <c r="AL458" s="690"/>
      <c r="AM458" s="667"/>
      <c r="AN458" s="690"/>
      <c r="AO458" s="690"/>
      <c r="AP458" s="713"/>
      <c r="AQ458" s="667" t="s">
        <v>524</v>
      </c>
      <c r="AR458" s="690"/>
      <c r="AS458" s="690"/>
      <c r="AT458" s="713"/>
      <c r="AU458" s="690" t="s">
        <v>524</v>
      </c>
      <c r="AV458" s="690"/>
      <c r="AW458" s="690"/>
      <c r="AX458" s="826"/>
      <c r="AY458">
        <f>$AY$456</f>
        <v>1</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105</v>
      </c>
      <c r="Z459" s="131"/>
      <c r="AA459" s="187"/>
      <c r="AB459" s="590" t="s">
        <v>524</v>
      </c>
      <c r="AC459" s="590"/>
      <c r="AD459" s="590"/>
      <c r="AE459" s="667" t="s">
        <v>524</v>
      </c>
      <c r="AF459" s="690"/>
      <c r="AG459" s="690"/>
      <c r="AH459" s="713"/>
      <c r="AI459" s="667" t="s">
        <v>524</v>
      </c>
      <c r="AJ459" s="690"/>
      <c r="AK459" s="690"/>
      <c r="AL459" s="690"/>
      <c r="AM459" s="667"/>
      <c r="AN459" s="690"/>
      <c r="AO459" s="690"/>
      <c r="AP459" s="713"/>
      <c r="AQ459" s="667" t="s">
        <v>524</v>
      </c>
      <c r="AR459" s="690"/>
      <c r="AS459" s="690"/>
      <c r="AT459" s="713"/>
      <c r="AU459" s="690" t="s">
        <v>524</v>
      </c>
      <c r="AV459" s="690"/>
      <c r="AW459" s="690"/>
      <c r="AX459" s="826"/>
      <c r="AY459">
        <f>$AY$456</f>
        <v>1</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63</v>
      </c>
      <c r="Z460" s="131"/>
      <c r="AA460" s="187"/>
      <c r="AB460" s="591" t="s">
        <v>56</v>
      </c>
      <c r="AC460" s="591"/>
      <c r="AD460" s="591"/>
      <c r="AE460" s="667" t="s">
        <v>524</v>
      </c>
      <c r="AF460" s="690"/>
      <c r="AG460" s="690"/>
      <c r="AH460" s="713"/>
      <c r="AI460" s="667" t="s">
        <v>524</v>
      </c>
      <c r="AJ460" s="690"/>
      <c r="AK460" s="690"/>
      <c r="AL460" s="690"/>
      <c r="AM460" s="667"/>
      <c r="AN460" s="690"/>
      <c r="AO460" s="690"/>
      <c r="AP460" s="713"/>
      <c r="AQ460" s="667" t="s">
        <v>524</v>
      </c>
      <c r="AR460" s="690"/>
      <c r="AS460" s="690"/>
      <c r="AT460" s="713"/>
      <c r="AU460" s="690" t="s">
        <v>524</v>
      </c>
      <c r="AV460" s="690"/>
      <c r="AW460" s="690"/>
      <c r="AX460" s="826"/>
      <c r="AY460">
        <f>$AY$456</f>
        <v>1</v>
      </c>
    </row>
    <row r="461" spans="1:51" ht="18.75" hidden="1" customHeight="1">
      <c r="A461" s="38"/>
      <c r="B461" s="107"/>
      <c r="C461" s="143"/>
      <c r="D461" s="107"/>
      <c r="E461" s="195" t="s">
        <v>383</v>
      </c>
      <c r="F461" s="243"/>
      <c r="G461" s="311" t="s">
        <v>381</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51</v>
      </c>
      <c r="AC461" s="345"/>
      <c r="AD461" s="413"/>
      <c r="AE461" s="677" t="s">
        <v>62</v>
      </c>
      <c r="AF461" s="696"/>
      <c r="AG461" s="696"/>
      <c r="AH461" s="712"/>
      <c r="AI461" s="725" t="s">
        <v>613</v>
      </c>
      <c r="AJ461" s="725"/>
      <c r="AK461" s="725"/>
      <c r="AL461" s="435"/>
      <c r="AM461" s="725" t="s">
        <v>60</v>
      </c>
      <c r="AN461" s="725"/>
      <c r="AO461" s="725"/>
      <c r="AP461" s="435"/>
      <c r="AQ461" s="435" t="s">
        <v>372</v>
      </c>
      <c r="AR461" s="345"/>
      <c r="AS461" s="345"/>
      <c r="AT461" s="413"/>
      <c r="AU461" s="694" t="s">
        <v>263</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373</v>
      </c>
      <c r="AH462" s="414"/>
      <c r="AI462" s="726"/>
      <c r="AJ462" s="726"/>
      <c r="AK462" s="726"/>
      <c r="AL462" s="436"/>
      <c r="AM462" s="726"/>
      <c r="AN462" s="726"/>
      <c r="AO462" s="726"/>
      <c r="AP462" s="436"/>
      <c r="AQ462" s="752"/>
      <c r="AR462" s="678"/>
      <c r="AS462" s="346" t="s">
        <v>373</v>
      </c>
      <c r="AT462" s="414"/>
      <c r="AU462" s="678"/>
      <c r="AV462" s="678"/>
      <c r="AW462" s="346" t="s">
        <v>316</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59</v>
      </c>
      <c r="Z463" s="509"/>
      <c r="AA463" s="557"/>
      <c r="AB463" s="589"/>
      <c r="AC463" s="589"/>
      <c r="AD463" s="589"/>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105</v>
      </c>
      <c r="Z464" s="131"/>
      <c r="AA464" s="187"/>
      <c r="AB464" s="590"/>
      <c r="AC464" s="590"/>
      <c r="AD464" s="590"/>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63</v>
      </c>
      <c r="Z465" s="131"/>
      <c r="AA465" s="187"/>
      <c r="AB465" s="591" t="s">
        <v>56</v>
      </c>
      <c r="AC465" s="591"/>
      <c r="AD465" s="591"/>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383</v>
      </c>
      <c r="F466" s="243"/>
      <c r="G466" s="311" t="s">
        <v>381</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51</v>
      </c>
      <c r="AC466" s="345"/>
      <c r="AD466" s="413"/>
      <c r="AE466" s="677" t="s">
        <v>62</v>
      </c>
      <c r="AF466" s="696"/>
      <c r="AG466" s="696"/>
      <c r="AH466" s="712"/>
      <c r="AI466" s="725" t="s">
        <v>613</v>
      </c>
      <c r="AJ466" s="725"/>
      <c r="AK466" s="725"/>
      <c r="AL466" s="435"/>
      <c r="AM466" s="725" t="s">
        <v>60</v>
      </c>
      <c r="AN466" s="725"/>
      <c r="AO466" s="725"/>
      <c r="AP466" s="435"/>
      <c r="AQ466" s="435" t="s">
        <v>372</v>
      </c>
      <c r="AR466" s="345"/>
      <c r="AS466" s="345"/>
      <c r="AT466" s="413"/>
      <c r="AU466" s="694" t="s">
        <v>263</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373</v>
      </c>
      <c r="AH467" s="414"/>
      <c r="AI467" s="726"/>
      <c r="AJ467" s="726"/>
      <c r="AK467" s="726"/>
      <c r="AL467" s="436"/>
      <c r="AM467" s="726"/>
      <c r="AN467" s="726"/>
      <c r="AO467" s="726"/>
      <c r="AP467" s="436"/>
      <c r="AQ467" s="752"/>
      <c r="AR467" s="678"/>
      <c r="AS467" s="346" t="s">
        <v>373</v>
      </c>
      <c r="AT467" s="414"/>
      <c r="AU467" s="678"/>
      <c r="AV467" s="678"/>
      <c r="AW467" s="346" t="s">
        <v>316</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59</v>
      </c>
      <c r="Z468" s="509"/>
      <c r="AA468" s="557"/>
      <c r="AB468" s="589"/>
      <c r="AC468" s="589"/>
      <c r="AD468" s="589"/>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105</v>
      </c>
      <c r="Z469" s="131"/>
      <c r="AA469" s="187"/>
      <c r="AB469" s="590"/>
      <c r="AC469" s="590"/>
      <c r="AD469" s="590"/>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63</v>
      </c>
      <c r="Z470" s="131"/>
      <c r="AA470" s="187"/>
      <c r="AB470" s="591" t="s">
        <v>56</v>
      </c>
      <c r="AC470" s="591"/>
      <c r="AD470" s="591"/>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383</v>
      </c>
      <c r="F471" s="243"/>
      <c r="G471" s="311" t="s">
        <v>381</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51</v>
      </c>
      <c r="AC471" s="345"/>
      <c r="AD471" s="413"/>
      <c r="AE471" s="677" t="s">
        <v>62</v>
      </c>
      <c r="AF471" s="696"/>
      <c r="AG471" s="696"/>
      <c r="AH471" s="712"/>
      <c r="AI471" s="725" t="s">
        <v>613</v>
      </c>
      <c r="AJ471" s="725"/>
      <c r="AK471" s="725"/>
      <c r="AL471" s="435"/>
      <c r="AM471" s="725" t="s">
        <v>60</v>
      </c>
      <c r="AN471" s="725"/>
      <c r="AO471" s="725"/>
      <c r="AP471" s="435"/>
      <c r="AQ471" s="435" t="s">
        <v>372</v>
      </c>
      <c r="AR471" s="345"/>
      <c r="AS471" s="345"/>
      <c r="AT471" s="413"/>
      <c r="AU471" s="694" t="s">
        <v>263</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373</v>
      </c>
      <c r="AH472" s="414"/>
      <c r="AI472" s="726"/>
      <c r="AJ472" s="726"/>
      <c r="AK472" s="726"/>
      <c r="AL472" s="436"/>
      <c r="AM472" s="726"/>
      <c r="AN472" s="726"/>
      <c r="AO472" s="726"/>
      <c r="AP472" s="436"/>
      <c r="AQ472" s="752"/>
      <c r="AR472" s="678"/>
      <c r="AS472" s="346" t="s">
        <v>373</v>
      </c>
      <c r="AT472" s="414"/>
      <c r="AU472" s="678"/>
      <c r="AV472" s="678"/>
      <c r="AW472" s="346" t="s">
        <v>316</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59</v>
      </c>
      <c r="Z473" s="509"/>
      <c r="AA473" s="557"/>
      <c r="AB473" s="589"/>
      <c r="AC473" s="589"/>
      <c r="AD473" s="589"/>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105</v>
      </c>
      <c r="Z474" s="131"/>
      <c r="AA474" s="187"/>
      <c r="AB474" s="590"/>
      <c r="AC474" s="590"/>
      <c r="AD474" s="590"/>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63</v>
      </c>
      <c r="Z475" s="131"/>
      <c r="AA475" s="187"/>
      <c r="AB475" s="591" t="s">
        <v>56</v>
      </c>
      <c r="AC475" s="591"/>
      <c r="AD475" s="591"/>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383</v>
      </c>
      <c r="F476" s="243"/>
      <c r="G476" s="311" t="s">
        <v>381</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51</v>
      </c>
      <c r="AC476" s="345"/>
      <c r="AD476" s="413"/>
      <c r="AE476" s="677" t="s">
        <v>62</v>
      </c>
      <c r="AF476" s="696"/>
      <c r="AG476" s="696"/>
      <c r="AH476" s="712"/>
      <c r="AI476" s="725" t="s">
        <v>613</v>
      </c>
      <c r="AJ476" s="725"/>
      <c r="AK476" s="725"/>
      <c r="AL476" s="435"/>
      <c r="AM476" s="725" t="s">
        <v>60</v>
      </c>
      <c r="AN476" s="725"/>
      <c r="AO476" s="725"/>
      <c r="AP476" s="435"/>
      <c r="AQ476" s="435" t="s">
        <v>372</v>
      </c>
      <c r="AR476" s="345"/>
      <c r="AS476" s="345"/>
      <c r="AT476" s="413"/>
      <c r="AU476" s="694" t="s">
        <v>263</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373</v>
      </c>
      <c r="AH477" s="414"/>
      <c r="AI477" s="726"/>
      <c r="AJ477" s="726"/>
      <c r="AK477" s="726"/>
      <c r="AL477" s="436"/>
      <c r="AM477" s="726"/>
      <c r="AN477" s="726"/>
      <c r="AO477" s="726"/>
      <c r="AP477" s="436"/>
      <c r="AQ477" s="752"/>
      <c r="AR477" s="678"/>
      <c r="AS477" s="346" t="s">
        <v>373</v>
      </c>
      <c r="AT477" s="414"/>
      <c r="AU477" s="678"/>
      <c r="AV477" s="678"/>
      <c r="AW477" s="346" t="s">
        <v>316</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59</v>
      </c>
      <c r="Z478" s="509"/>
      <c r="AA478" s="557"/>
      <c r="AB478" s="589"/>
      <c r="AC478" s="589"/>
      <c r="AD478" s="589"/>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105</v>
      </c>
      <c r="Z479" s="131"/>
      <c r="AA479" s="187"/>
      <c r="AB479" s="590"/>
      <c r="AC479" s="590"/>
      <c r="AD479" s="590"/>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63</v>
      </c>
      <c r="Z480" s="131"/>
      <c r="AA480" s="187"/>
      <c r="AB480" s="591" t="s">
        <v>56</v>
      </c>
      <c r="AC480" s="591"/>
      <c r="AD480" s="591"/>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211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522</v>
      </c>
      <c r="F484" s="233"/>
      <c r="G484" s="310" t="s">
        <v>399</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382</v>
      </c>
      <c r="F485" s="243"/>
      <c r="G485" s="311" t="s">
        <v>379</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51</v>
      </c>
      <c r="AC485" s="345"/>
      <c r="AD485" s="413"/>
      <c r="AE485" s="677" t="s">
        <v>62</v>
      </c>
      <c r="AF485" s="696"/>
      <c r="AG485" s="696"/>
      <c r="AH485" s="712"/>
      <c r="AI485" s="725" t="s">
        <v>613</v>
      </c>
      <c r="AJ485" s="725"/>
      <c r="AK485" s="725"/>
      <c r="AL485" s="435"/>
      <c r="AM485" s="725" t="s">
        <v>60</v>
      </c>
      <c r="AN485" s="725"/>
      <c r="AO485" s="725"/>
      <c r="AP485" s="435"/>
      <c r="AQ485" s="435" t="s">
        <v>372</v>
      </c>
      <c r="AR485" s="345"/>
      <c r="AS485" s="345"/>
      <c r="AT485" s="413"/>
      <c r="AU485" s="694" t="s">
        <v>263</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373</v>
      </c>
      <c r="AH486" s="414"/>
      <c r="AI486" s="726"/>
      <c r="AJ486" s="726"/>
      <c r="AK486" s="726"/>
      <c r="AL486" s="436"/>
      <c r="AM486" s="726"/>
      <c r="AN486" s="726"/>
      <c r="AO486" s="726"/>
      <c r="AP486" s="436"/>
      <c r="AQ486" s="752"/>
      <c r="AR486" s="678"/>
      <c r="AS486" s="346" t="s">
        <v>373</v>
      </c>
      <c r="AT486" s="414"/>
      <c r="AU486" s="678"/>
      <c r="AV486" s="678"/>
      <c r="AW486" s="346" t="s">
        <v>316</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59</v>
      </c>
      <c r="Z487" s="509"/>
      <c r="AA487" s="557"/>
      <c r="AB487" s="589"/>
      <c r="AC487" s="589"/>
      <c r="AD487" s="589"/>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105</v>
      </c>
      <c r="Z488" s="131"/>
      <c r="AA488" s="187"/>
      <c r="AB488" s="590"/>
      <c r="AC488" s="590"/>
      <c r="AD488" s="590"/>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63</v>
      </c>
      <c r="Z489" s="131"/>
      <c r="AA489" s="187"/>
      <c r="AB489" s="591" t="s">
        <v>56</v>
      </c>
      <c r="AC489" s="591"/>
      <c r="AD489" s="591"/>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382</v>
      </c>
      <c r="F490" s="243"/>
      <c r="G490" s="311" t="s">
        <v>379</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51</v>
      </c>
      <c r="AC490" s="345"/>
      <c r="AD490" s="413"/>
      <c r="AE490" s="677" t="s">
        <v>62</v>
      </c>
      <c r="AF490" s="696"/>
      <c r="AG490" s="696"/>
      <c r="AH490" s="712"/>
      <c r="AI490" s="725" t="s">
        <v>613</v>
      </c>
      <c r="AJ490" s="725"/>
      <c r="AK490" s="725"/>
      <c r="AL490" s="435"/>
      <c r="AM490" s="725" t="s">
        <v>60</v>
      </c>
      <c r="AN490" s="725"/>
      <c r="AO490" s="725"/>
      <c r="AP490" s="435"/>
      <c r="AQ490" s="435" t="s">
        <v>372</v>
      </c>
      <c r="AR490" s="345"/>
      <c r="AS490" s="345"/>
      <c r="AT490" s="413"/>
      <c r="AU490" s="694" t="s">
        <v>263</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373</v>
      </c>
      <c r="AH491" s="414"/>
      <c r="AI491" s="726"/>
      <c r="AJ491" s="726"/>
      <c r="AK491" s="726"/>
      <c r="AL491" s="436"/>
      <c r="AM491" s="726"/>
      <c r="AN491" s="726"/>
      <c r="AO491" s="726"/>
      <c r="AP491" s="436"/>
      <c r="AQ491" s="752"/>
      <c r="AR491" s="678"/>
      <c r="AS491" s="346" t="s">
        <v>373</v>
      </c>
      <c r="AT491" s="414"/>
      <c r="AU491" s="678"/>
      <c r="AV491" s="678"/>
      <c r="AW491" s="346" t="s">
        <v>316</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59</v>
      </c>
      <c r="Z492" s="509"/>
      <c r="AA492" s="557"/>
      <c r="AB492" s="589"/>
      <c r="AC492" s="589"/>
      <c r="AD492" s="589"/>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105</v>
      </c>
      <c r="Z493" s="131"/>
      <c r="AA493" s="187"/>
      <c r="AB493" s="590"/>
      <c r="AC493" s="590"/>
      <c r="AD493" s="590"/>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63</v>
      </c>
      <c r="Z494" s="131"/>
      <c r="AA494" s="187"/>
      <c r="AB494" s="591" t="s">
        <v>56</v>
      </c>
      <c r="AC494" s="591"/>
      <c r="AD494" s="591"/>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382</v>
      </c>
      <c r="F495" s="243"/>
      <c r="G495" s="311" t="s">
        <v>379</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51</v>
      </c>
      <c r="AC495" s="345"/>
      <c r="AD495" s="413"/>
      <c r="AE495" s="677" t="s">
        <v>62</v>
      </c>
      <c r="AF495" s="696"/>
      <c r="AG495" s="696"/>
      <c r="AH495" s="712"/>
      <c r="AI495" s="725" t="s">
        <v>613</v>
      </c>
      <c r="AJ495" s="725"/>
      <c r="AK495" s="725"/>
      <c r="AL495" s="435"/>
      <c r="AM495" s="725" t="s">
        <v>60</v>
      </c>
      <c r="AN495" s="725"/>
      <c r="AO495" s="725"/>
      <c r="AP495" s="435"/>
      <c r="AQ495" s="435" t="s">
        <v>372</v>
      </c>
      <c r="AR495" s="345"/>
      <c r="AS495" s="345"/>
      <c r="AT495" s="413"/>
      <c r="AU495" s="694" t="s">
        <v>263</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373</v>
      </c>
      <c r="AH496" s="414"/>
      <c r="AI496" s="726"/>
      <c r="AJ496" s="726"/>
      <c r="AK496" s="726"/>
      <c r="AL496" s="436"/>
      <c r="AM496" s="726"/>
      <c r="AN496" s="726"/>
      <c r="AO496" s="726"/>
      <c r="AP496" s="436"/>
      <c r="AQ496" s="752"/>
      <c r="AR496" s="678"/>
      <c r="AS496" s="346" t="s">
        <v>373</v>
      </c>
      <c r="AT496" s="414"/>
      <c r="AU496" s="678"/>
      <c r="AV496" s="678"/>
      <c r="AW496" s="346" t="s">
        <v>316</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59</v>
      </c>
      <c r="Z497" s="509"/>
      <c r="AA497" s="557"/>
      <c r="AB497" s="589"/>
      <c r="AC497" s="589"/>
      <c r="AD497" s="589"/>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105</v>
      </c>
      <c r="Z498" s="131"/>
      <c r="AA498" s="187"/>
      <c r="AB498" s="590"/>
      <c r="AC498" s="590"/>
      <c r="AD498" s="590"/>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63</v>
      </c>
      <c r="Z499" s="131"/>
      <c r="AA499" s="187"/>
      <c r="AB499" s="591" t="s">
        <v>56</v>
      </c>
      <c r="AC499" s="591"/>
      <c r="AD499" s="591"/>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382</v>
      </c>
      <c r="F500" s="243"/>
      <c r="G500" s="311" t="s">
        <v>379</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51</v>
      </c>
      <c r="AC500" s="345"/>
      <c r="AD500" s="413"/>
      <c r="AE500" s="677" t="s">
        <v>62</v>
      </c>
      <c r="AF500" s="696"/>
      <c r="AG500" s="696"/>
      <c r="AH500" s="712"/>
      <c r="AI500" s="725" t="s">
        <v>613</v>
      </c>
      <c r="AJ500" s="725"/>
      <c r="AK500" s="725"/>
      <c r="AL500" s="435"/>
      <c r="AM500" s="725" t="s">
        <v>60</v>
      </c>
      <c r="AN500" s="725"/>
      <c r="AO500" s="725"/>
      <c r="AP500" s="435"/>
      <c r="AQ500" s="435" t="s">
        <v>372</v>
      </c>
      <c r="AR500" s="345"/>
      <c r="AS500" s="345"/>
      <c r="AT500" s="413"/>
      <c r="AU500" s="694" t="s">
        <v>263</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373</v>
      </c>
      <c r="AH501" s="414"/>
      <c r="AI501" s="726"/>
      <c r="AJ501" s="726"/>
      <c r="AK501" s="726"/>
      <c r="AL501" s="436"/>
      <c r="AM501" s="726"/>
      <c r="AN501" s="726"/>
      <c r="AO501" s="726"/>
      <c r="AP501" s="436"/>
      <c r="AQ501" s="752"/>
      <c r="AR501" s="678"/>
      <c r="AS501" s="346" t="s">
        <v>373</v>
      </c>
      <c r="AT501" s="414"/>
      <c r="AU501" s="678"/>
      <c r="AV501" s="678"/>
      <c r="AW501" s="346" t="s">
        <v>316</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59</v>
      </c>
      <c r="Z502" s="509"/>
      <c r="AA502" s="557"/>
      <c r="AB502" s="589"/>
      <c r="AC502" s="589"/>
      <c r="AD502" s="589"/>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105</v>
      </c>
      <c r="Z503" s="131"/>
      <c r="AA503" s="187"/>
      <c r="AB503" s="590"/>
      <c r="AC503" s="590"/>
      <c r="AD503" s="590"/>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63</v>
      </c>
      <c r="Z504" s="131"/>
      <c r="AA504" s="187"/>
      <c r="AB504" s="591" t="s">
        <v>56</v>
      </c>
      <c r="AC504" s="591"/>
      <c r="AD504" s="591"/>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382</v>
      </c>
      <c r="F505" s="243"/>
      <c r="G505" s="311" t="s">
        <v>379</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51</v>
      </c>
      <c r="AC505" s="345"/>
      <c r="AD505" s="413"/>
      <c r="AE505" s="677" t="s">
        <v>62</v>
      </c>
      <c r="AF505" s="696"/>
      <c r="AG505" s="696"/>
      <c r="AH505" s="712"/>
      <c r="AI505" s="725" t="s">
        <v>613</v>
      </c>
      <c r="AJ505" s="725"/>
      <c r="AK505" s="725"/>
      <c r="AL505" s="435"/>
      <c r="AM505" s="725" t="s">
        <v>60</v>
      </c>
      <c r="AN505" s="725"/>
      <c r="AO505" s="725"/>
      <c r="AP505" s="435"/>
      <c r="AQ505" s="435" t="s">
        <v>372</v>
      </c>
      <c r="AR505" s="345"/>
      <c r="AS505" s="345"/>
      <c r="AT505" s="413"/>
      <c r="AU505" s="694" t="s">
        <v>263</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373</v>
      </c>
      <c r="AH506" s="414"/>
      <c r="AI506" s="726"/>
      <c r="AJ506" s="726"/>
      <c r="AK506" s="726"/>
      <c r="AL506" s="436"/>
      <c r="AM506" s="726"/>
      <c r="AN506" s="726"/>
      <c r="AO506" s="726"/>
      <c r="AP506" s="436"/>
      <c r="AQ506" s="752"/>
      <c r="AR506" s="678"/>
      <c r="AS506" s="346" t="s">
        <v>373</v>
      </c>
      <c r="AT506" s="414"/>
      <c r="AU506" s="678"/>
      <c r="AV506" s="678"/>
      <c r="AW506" s="346" t="s">
        <v>316</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59</v>
      </c>
      <c r="Z507" s="509"/>
      <c r="AA507" s="557"/>
      <c r="AB507" s="589"/>
      <c r="AC507" s="589"/>
      <c r="AD507" s="589"/>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105</v>
      </c>
      <c r="Z508" s="131"/>
      <c r="AA508" s="187"/>
      <c r="AB508" s="590"/>
      <c r="AC508" s="590"/>
      <c r="AD508" s="590"/>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63</v>
      </c>
      <c r="Z509" s="131"/>
      <c r="AA509" s="187"/>
      <c r="AB509" s="591" t="s">
        <v>56</v>
      </c>
      <c r="AC509" s="591"/>
      <c r="AD509" s="591"/>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383</v>
      </c>
      <c r="F510" s="243"/>
      <c r="G510" s="311" t="s">
        <v>381</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51</v>
      </c>
      <c r="AC510" s="345"/>
      <c r="AD510" s="413"/>
      <c r="AE510" s="677" t="s">
        <v>62</v>
      </c>
      <c r="AF510" s="696"/>
      <c r="AG510" s="696"/>
      <c r="AH510" s="712"/>
      <c r="AI510" s="725" t="s">
        <v>613</v>
      </c>
      <c r="AJ510" s="725"/>
      <c r="AK510" s="725"/>
      <c r="AL510" s="435"/>
      <c r="AM510" s="725" t="s">
        <v>60</v>
      </c>
      <c r="AN510" s="725"/>
      <c r="AO510" s="725"/>
      <c r="AP510" s="435"/>
      <c r="AQ510" s="435" t="s">
        <v>372</v>
      </c>
      <c r="AR510" s="345"/>
      <c r="AS510" s="345"/>
      <c r="AT510" s="413"/>
      <c r="AU510" s="694" t="s">
        <v>263</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373</v>
      </c>
      <c r="AH511" s="414"/>
      <c r="AI511" s="726"/>
      <c r="AJ511" s="726"/>
      <c r="AK511" s="726"/>
      <c r="AL511" s="436"/>
      <c r="AM511" s="726"/>
      <c r="AN511" s="726"/>
      <c r="AO511" s="726"/>
      <c r="AP511" s="436"/>
      <c r="AQ511" s="752"/>
      <c r="AR511" s="678"/>
      <c r="AS511" s="346" t="s">
        <v>373</v>
      </c>
      <c r="AT511" s="414"/>
      <c r="AU511" s="678"/>
      <c r="AV511" s="678"/>
      <c r="AW511" s="346" t="s">
        <v>316</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59</v>
      </c>
      <c r="Z512" s="509"/>
      <c r="AA512" s="557"/>
      <c r="AB512" s="589"/>
      <c r="AC512" s="589"/>
      <c r="AD512" s="589"/>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105</v>
      </c>
      <c r="Z513" s="131"/>
      <c r="AA513" s="187"/>
      <c r="AB513" s="590"/>
      <c r="AC513" s="590"/>
      <c r="AD513" s="590"/>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63</v>
      </c>
      <c r="Z514" s="131"/>
      <c r="AA514" s="187"/>
      <c r="AB514" s="591" t="s">
        <v>56</v>
      </c>
      <c r="AC514" s="591"/>
      <c r="AD514" s="591"/>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383</v>
      </c>
      <c r="F515" s="243"/>
      <c r="G515" s="311" t="s">
        <v>381</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51</v>
      </c>
      <c r="AC515" s="345"/>
      <c r="AD515" s="413"/>
      <c r="AE515" s="677" t="s">
        <v>62</v>
      </c>
      <c r="AF515" s="696"/>
      <c r="AG515" s="696"/>
      <c r="AH515" s="712"/>
      <c r="AI515" s="725" t="s">
        <v>613</v>
      </c>
      <c r="AJ515" s="725"/>
      <c r="AK515" s="725"/>
      <c r="AL515" s="435"/>
      <c r="AM515" s="725" t="s">
        <v>60</v>
      </c>
      <c r="AN515" s="725"/>
      <c r="AO515" s="725"/>
      <c r="AP515" s="435"/>
      <c r="AQ515" s="435" t="s">
        <v>372</v>
      </c>
      <c r="AR515" s="345"/>
      <c r="AS515" s="345"/>
      <c r="AT515" s="413"/>
      <c r="AU515" s="694" t="s">
        <v>263</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373</v>
      </c>
      <c r="AH516" s="414"/>
      <c r="AI516" s="726"/>
      <c r="AJ516" s="726"/>
      <c r="AK516" s="726"/>
      <c r="AL516" s="436"/>
      <c r="AM516" s="726"/>
      <c r="AN516" s="726"/>
      <c r="AO516" s="726"/>
      <c r="AP516" s="436"/>
      <c r="AQ516" s="752"/>
      <c r="AR516" s="678"/>
      <c r="AS516" s="346" t="s">
        <v>373</v>
      </c>
      <c r="AT516" s="414"/>
      <c r="AU516" s="678"/>
      <c r="AV516" s="678"/>
      <c r="AW516" s="346" t="s">
        <v>316</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59</v>
      </c>
      <c r="Z517" s="509"/>
      <c r="AA517" s="557"/>
      <c r="AB517" s="589"/>
      <c r="AC517" s="589"/>
      <c r="AD517" s="589"/>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105</v>
      </c>
      <c r="Z518" s="131"/>
      <c r="AA518" s="187"/>
      <c r="AB518" s="590"/>
      <c r="AC518" s="590"/>
      <c r="AD518" s="590"/>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63</v>
      </c>
      <c r="Z519" s="131"/>
      <c r="AA519" s="187"/>
      <c r="AB519" s="591" t="s">
        <v>56</v>
      </c>
      <c r="AC519" s="591"/>
      <c r="AD519" s="591"/>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383</v>
      </c>
      <c r="F520" s="243"/>
      <c r="G520" s="311" t="s">
        <v>381</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51</v>
      </c>
      <c r="AC520" s="345"/>
      <c r="AD520" s="413"/>
      <c r="AE520" s="677" t="s">
        <v>62</v>
      </c>
      <c r="AF520" s="696"/>
      <c r="AG520" s="696"/>
      <c r="AH520" s="712"/>
      <c r="AI520" s="725" t="s">
        <v>613</v>
      </c>
      <c r="AJ520" s="725"/>
      <c r="AK520" s="725"/>
      <c r="AL520" s="435"/>
      <c r="AM520" s="725" t="s">
        <v>60</v>
      </c>
      <c r="AN520" s="725"/>
      <c r="AO520" s="725"/>
      <c r="AP520" s="435"/>
      <c r="AQ520" s="435" t="s">
        <v>372</v>
      </c>
      <c r="AR520" s="345"/>
      <c r="AS520" s="345"/>
      <c r="AT520" s="413"/>
      <c r="AU520" s="694" t="s">
        <v>263</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373</v>
      </c>
      <c r="AH521" s="414"/>
      <c r="AI521" s="726"/>
      <c r="AJ521" s="726"/>
      <c r="AK521" s="726"/>
      <c r="AL521" s="436"/>
      <c r="AM521" s="726"/>
      <c r="AN521" s="726"/>
      <c r="AO521" s="726"/>
      <c r="AP521" s="436"/>
      <c r="AQ521" s="752"/>
      <c r="AR521" s="678"/>
      <c r="AS521" s="346" t="s">
        <v>373</v>
      </c>
      <c r="AT521" s="414"/>
      <c r="AU521" s="678"/>
      <c r="AV521" s="678"/>
      <c r="AW521" s="346" t="s">
        <v>316</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59</v>
      </c>
      <c r="Z522" s="509"/>
      <c r="AA522" s="557"/>
      <c r="AB522" s="589"/>
      <c r="AC522" s="589"/>
      <c r="AD522" s="589"/>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105</v>
      </c>
      <c r="Z523" s="131"/>
      <c r="AA523" s="187"/>
      <c r="AB523" s="590"/>
      <c r="AC523" s="590"/>
      <c r="AD523" s="590"/>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63</v>
      </c>
      <c r="Z524" s="131"/>
      <c r="AA524" s="187"/>
      <c r="AB524" s="591" t="s">
        <v>56</v>
      </c>
      <c r="AC524" s="591"/>
      <c r="AD524" s="591"/>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383</v>
      </c>
      <c r="F525" s="243"/>
      <c r="G525" s="311" t="s">
        <v>381</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51</v>
      </c>
      <c r="AC525" s="345"/>
      <c r="AD525" s="413"/>
      <c r="AE525" s="677" t="s">
        <v>62</v>
      </c>
      <c r="AF525" s="696"/>
      <c r="AG525" s="696"/>
      <c r="AH525" s="712"/>
      <c r="AI525" s="725" t="s">
        <v>613</v>
      </c>
      <c r="AJ525" s="725"/>
      <c r="AK525" s="725"/>
      <c r="AL525" s="435"/>
      <c r="AM525" s="725" t="s">
        <v>60</v>
      </c>
      <c r="AN525" s="725"/>
      <c r="AO525" s="725"/>
      <c r="AP525" s="435"/>
      <c r="AQ525" s="435" t="s">
        <v>372</v>
      </c>
      <c r="AR525" s="345"/>
      <c r="AS525" s="345"/>
      <c r="AT525" s="413"/>
      <c r="AU525" s="694" t="s">
        <v>263</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373</v>
      </c>
      <c r="AH526" s="414"/>
      <c r="AI526" s="726"/>
      <c r="AJ526" s="726"/>
      <c r="AK526" s="726"/>
      <c r="AL526" s="436"/>
      <c r="AM526" s="726"/>
      <c r="AN526" s="726"/>
      <c r="AO526" s="726"/>
      <c r="AP526" s="436"/>
      <c r="AQ526" s="752"/>
      <c r="AR526" s="678"/>
      <c r="AS526" s="346" t="s">
        <v>373</v>
      </c>
      <c r="AT526" s="414"/>
      <c r="AU526" s="678"/>
      <c r="AV526" s="678"/>
      <c r="AW526" s="346" t="s">
        <v>316</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59</v>
      </c>
      <c r="Z527" s="509"/>
      <c r="AA527" s="557"/>
      <c r="AB527" s="589"/>
      <c r="AC527" s="589"/>
      <c r="AD527" s="589"/>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105</v>
      </c>
      <c r="Z528" s="131"/>
      <c r="AA528" s="187"/>
      <c r="AB528" s="590"/>
      <c r="AC528" s="590"/>
      <c r="AD528" s="590"/>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63</v>
      </c>
      <c r="Z529" s="131"/>
      <c r="AA529" s="187"/>
      <c r="AB529" s="591" t="s">
        <v>56</v>
      </c>
      <c r="AC529" s="591"/>
      <c r="AD529" s="591"/>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383</v>
      </c>
      <c r="F530" s="243"/>
      <c r="G530" s="311" t="s">
        <v>381</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51</v>
      </c>
      <c r="AC530" s="345"/>
      <c r="AD530" s="413"/>
      <c r="AE530" s="677" t="s">
        <v>62</v>
      </c>
      <c r="AF530" s="696"/>
      <c r="AG530" s="696"/>
      <c r="AH530" s="712"/>
      <c r="AI530" s="725" t="s">
        <v>613</v>
      </c>
      <c r="AJ530" s="725"/>
      <c r="AK530" s="725"/>
      <c r="AL530" s="435"/>
      <c r="AM530" s="725" t="s">
        <v>60</v>
      </c>
      <c r="AN530" s="725"/>
      <c r="AO530" s="725"/>
      <c r="AP530" s="435"/>
      <c r="AQ530" s="435" t="s">
        <v>372</v>
      </c>
      <c r="AR530" s="345"/>
      <c r="AS530" s="345"/>
      <c r="AT530" s="413"/>
      <c r="AU530" s="694" t="s">
        <v>263</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373</v>
      </c>
      <c r="AH531" s="414"/>
      <c r="AI531" s="726"/>
      <c r="AJ531" s="726"/>
      <c r="AK531" s="726"/>
      <c r="AL531" s="436"/>
      <c r="AM531" s="726"/>
      <c r="AN531" s="726"/>
      <c r="AO531" s="726"/>
      <c r="AP531" s="436"/>
      <c r="AQ531" s="752"/>
      <c r="AR531" s="678"/>
      <c r="AS531" s="346" t="s">
        <v>373</v>
      </c>
      <c r="AT531" s="414"/>
      <c r="AU531" s="678"/>
      <c r="AV531" s="678"/>
      <c r="AW531" s="346" t="s">
        <v>316</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59</v>
      </c>
      <c r="Z532" s="509"/>
      <c r="AA532" s="557"/>
      <c r="AB532" s="589"/>
      <c r="AC532" s="589"/>
      <c r="AD532" s="589"/>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105</v>
      </c>
      <c r="Z533" s="131"/>
      <c r="AA533" s="187"/>
      <c r="AB533" s="590"/>
      <c r="AC533" s="590"/>
      <c r="AD533" s="590"/>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63</v>
      </c>
      <c r="Z534" s="131"/>
      <c r="AA534" s="187"/>
      <c r="AB534" s="591" t="s">
        <v>56</v>
      </c>
      <c r="AC534" s="591"/>
      <c r="AD534" s="591"/>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165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522</v>
      </c>
      <c r="F538" s="233"/>
      <c r="G538" s="310" t="s">
        <v>399</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382</v>
      </c>
      <c r="F539" s="243"/>
      <c r="G539" s="311" t="s">
        <v>379</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51</v>
      </c>
      <c r="AC539" s="345"/>
      <c r="AD539" s="413"/>
      <c r="AE539" s="677" t="s">
        <v>62</v>
      </c>
      <c r="AF539" s="696"/>
      <c r="AG539" s="696"/>
      <c r="AH539" s="712"/>
      <c r="AI539" s="725" t="s">
        <v>613</v>
      </c>
      <c r="AJ539" s="725"/>
      <c r="AK539" s="725"/>
      <c r="AL539" s="435"/>
      <c r="AM539" s="725" t="s">
        <v>60</v>
      </c>
      <c r="AN539" s="725"/>
      <c r="AO539" s="725"/>
      <c r="AP539" s="435"/>
      <c r="AQ539" s="435" t="s">
        <v>372</v>
      </c>
      <c r="AR539" s="345"/>
      <c r="AS539" s="345"/>
      <c r="AT539" s="413"/>
      <c r="AU539" s="694" t="s">
        <v>263</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373</v>
      </c>
      <c r="AH540" s="414"/>
      <c r="AI540" s="726"/>
      <c r="AJ540" s="726"/>
      <c r="AK540" s="726"/>
      <c r="AL540" s="436"/>
      <c r="AM540" s="726"/>
      <c r="AN540" s="726"/>
      <c r="AO540" s="726"/>
      <c r="AP540" s="436"/>
      <c r="AQ540" s="752"/>
      <c r="AR540" s="678"/>
      <c r="AS540" s="346" t="s">
        <v>373</v>
      </c>
      <c r="AT540" s="414"/>
      <c r="AU540" s="678"/>
      <c r="AV540" s="678"/>
      <c r="AW540" s="346" t="s">
        <v>316</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59</v>
      </c>
      <c r="Z541" s="509"/>
      <c r="AA541" s="557"/>
      <c r="AB541" s="589"/>
      <c r="AC541" s="589"/>
      <c r="AD541" s="589"/>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105</v>
      </c>
      <c r="Z542" s="131"/>
      <c r="AA542" s="187"/>
      <c r="AB542" s="590"/>
      <c r="AC542" s="590"/>
      <c r="AD542" s="590"/>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63</v>
      </c>
      <c r="Z543" s="131"/>
      <c r="AA543" s="187"/>
      <c r="AB543" s="591" t="s">
        <v>56</v>
      </c>
      <c r="AC543" s="591"/>
      <c r="AD543" s="591"/>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382</v>
      </c>
      <c r="F544" s="243"/>
      <c r="G544" s="311" t="s">
        <v>379</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51</v>
      </c>
      <c r="AC544" s="345"/>
      <c r="AD544" s="413"/>
      <c r="AE544" s="677" t="s">
        <v>62</v>
      </c>
      <c r="AF544" s="696"/>
      <c r="AG544" s="696"/>
      <c r="AH544" s="712"/>
      <c r="AI544" s="725" t="s">
        <v>613</v>
      </c>
      <c r="AJ544" s="725"/>
      <c r="AK544" s="725"/>
      <c r="AL544" s="435"/>
      <c r="AM544" s="725" t="s">
        <v>60</v>
      </c>
      <c r="AN544" s="725"/>
      <c r="AO544" s="725"/>
      <c r="AP544" s="435"/>
      <c r="AQ544" s="435" t="s">
        <v>372</v>
      </c>
      <c r="AR544" s="345"/>
      <c r="AS544" s="345"/>
      <c r="AT544" s="413"/>
      <c r="AU544" s="694" t="s">
        <v>263</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373</v>
      </c>
      <c r="AH545" s="414"/>
      <c r="AI545" s="726"/>
      <c r="AJ545" s="726"/>
      <c r="AK545" s="726"/>
      <c r="AL545" s="436"/>
      <c r="AM545" s="726"/>
      <c r="AN545" s="726"/>
      <c r="AO545" s="726"/>
      <c r="AP545" s="436"/>
      <c r="AQ545" s="752"/>
      <c r="AR545" s="678"/>
      <c r="AS545" s="346" t="s">
        <v>373</v>
      </c>
      <c r="AT545" s="414"/>
      <c r="AU545" s="678"/>
      <c r="AV545" s="678"/>
      <c r="AW545" s="346" t="s">
        <v>316</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59</v>
      </c>
      <c r="Z546" s="509"/>
      <c r="AA546" s="557"/>
      <c r="AB546" s="589"/>
      <c r="AC546" s="589"/>
      <c r="AD546" s="589"/>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105</v>
      </c>
      <c r="Z547" s="131"/>
      <c r="AA547" s="187"/>
      <c r="AB547" s="590"/>
      <c r="AC547" s="590"/>
      <c r="AD547" s="590"/>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63</v>
      </c>
      <c r="Z548" s="131"/>
      <c r="AA548" s="187"/>
      <c r="AB548" s="591" t="s">
        <v>56</v>
      </c>
      <c r="AC548" s="591"/>
      <c r="AD548" s="591"/>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382</v>
      </c>
      <c r="F549" s="243"/>
      <c r="G549" s="311" t="s">
        <v>379</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51</v>
      </c>
      <c r="AC549" s="345"/>
      <c r="AD549" s="413"/>
      <c r="AE549" s="677" t="s">
        <v>62</v>
      </c>
      <c r="AF549" s="696"/>
      <c r="AG549" s="696"/>
      <c r="AH549" s="712"/>
      <c r="AI549" s="725" t="s">
        <v>613</v>
      </c>
      <c r="AJ549" s="725"/>
      <c r="AK549" s="725"/>
      <c r="AL549" s="435"/>
      <c r="AM549" s="725" t="s">
        <v>60</v>
      </c>
      <c r="AN549" s="725"/>
      <c r="AO549" s="725"/>
      <c r="AP549" s="435"/>
      <c r="AQ549" s="435" t="s">
        <v>372</v>
      </c>
      <c r="AR549" s="345"/>
      <c r="AS549" s="345"/>
      <c r="AT549" s="413"/>
      <c r="AU549" s="694" t="s">
        <v>263</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373</v>
      </c>
      <c r="AH550" s="414"/>
      <c r="AI550" s="726"/>
      <c r="AJ550" s="726"/>
      <c r="AK550" s="726"/>
      <c r="AL550" s="436"/>
      <c r="AM550" s="726"/>
      <c r="AN550" s="726"/>
      <c r="AO550" s="726"/>
      <c r="AP550" s="436"/>
      <c r="AQ550" s="752"/>
      <c r="AR550" s="678"/>
      <c r="AS550" s="346" t="s">
        <v>373</v>
      </c>
      <c r="AT550" s="414"/>
      <c r="AU550" s="678"/>
      <c r="AV550" s="678"/>
      <c r="AW550" s="346" t="s">
        <v>316</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59</v>
      </c>
      <c r="Z551" s="509"/>
      <c r="AA551" s="557"/>
      <c r="AB551" s="589"/>
      <c r="AC551" s="589"/>
      <c r="AD551" s="589"/>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105</v>
      </c>
      <c r="Z552" s="131"/>
      <c r="AA552" s="187"/>
      <c r="AB552" s="590"/>
      <c r="AC552" s="590"/>
      <c r="AD552" s="590"/>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63</v>
      </c>
      <c r="Z553" s="131"/>
      <c r="AA553" s="187"/>
      <c r="AB553" s="591" t="s">
        <v>56</v>
      </c>
      <c r="AC553" s="591"/>
      <c r="AD553" s="591"/>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382</v>
      </c>
      <c r="F554" s="243"/>
      <c r="G554" s="311" t="s">
        <v>379</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51</v>
      </c>
      <c r="AC554" s="345"/>
      <c r="AD554" s="413"/>
      <c r="AE554" s="677" t="s">
        <v>62</v>
      </c>
      <c r="AF554" s="696"/>
      <c r="AG554" s="696"/>
      <c r="AH554" s="712"/>
      <c r="AI554" s="725" t="s">
        <v>613</v>
      </c>
      <c r="AJ554" s="725"/>
      <c r="AK554" s="725"/>
      <c r="AL554" s="435"/>
      <c r="AM554" s="725" t="s">
        <v>60</v>
      </c>
      <c r="AN554" s="725"/>
      <c r="AO554" s="725"/>
      <c r="AP554" s="435"/>
      <c r="AQ554" s="435" t="s">
        <v>372</v>
      </c>
      <c r="AR554" s="345"/>
      <c r="AS554" s="345"/>
      <c r="AT554" s="413"/>
      <c r="AU554" s="694" t="s">
        <v>263</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373</v>
      </c>
      <c r="AH555" s="414"/>
      <c r="AI555" s="726"/>
      <c r="AJ555" s="726"/>
      <c r="AK555" s="726"/>
      <c r="AL555" s="436"/>
      <c r="AM555" s="726"/>
      <c r="AN555" s="726"/>
      <c r="AO555" s="726"/>
      <c r="AP555" s="436"/>
      <c r="AQ555" s="752"/>
      <c r="AR555" s="678"/>
      <c r="AS555" s="346" t="s">
        <v>373</v>
      </c>
      <c r="AT555" s="414"/>
      <c r="AU555" s="678"/>
      <c r="AV555" s="678"/>
      <c r="AW555" s="346" t="s">
        <v>316</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59</v>
      </c>
      <c r="Z556" s="509"/>
      <c r="AA556" s="557"/>
      <c r="AB556" s="589"/>
      <c r="AC556" s="589"/>
      <c r="AD556" s="589"/>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105</v>
      </c>
      <c r="Z557" s="131"/>
      <c r="AA557" s="187"/>
      <c r="AB557" s="590"/>
      <c r="AC557" s="590"/>
      <c r="AD557" s="590"/>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63</v>
      </c>
      <c r="Z558" s="131"/>
      <c r="AA558" s="187"/>
      <c r="AB558" s="591" t="s">
        <v>56</v>
      </c>
      <c r="AC558" s="591"/>
      <c r="AD558" s="591"/>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382</v>
      </c>
      <c r="F559" s="243"/>
      <c r="G559" s="311" t="s">
        <v>379</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51</v>
      </c>
      <c r="AC559" s="345"/>
      <c r="AD559" s="413"/>
      <c r="AE559" s="677" t="s">
        <v>62</v>
      </c>
      <c r="AF559" s="696"/>
      <c r="AG559" s="696"/>
      <c r="AH559" s="712"/>
      <c r="AI559" s="725" t="s">
        <v>613</v>
      </c>
      <c r="AJ559" s="725"/>
      <c r="AK559" s="725"/>
      <c r="AL559" s="435"/>
      <c r="AM559" s="725" t="s">
        <v>60</v>
      </c>
      <c r="AN559" s="725"/>
      <c r="AO559" s="725"/>
      <c r="AP559" s="435"/>
      <c r="AQ559" s="435" t="s">
        <v>372</v>
      </c>
      <c r="AR559" s="345"/>
      <c r="AS559" s="345"/>
      <c r="AT559" s="413"/>
      <c r="AU559" s="694" t="s">
        <v>263</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373</v>
      </c>
      <c r="AH560" s="414"/>
      <c r="AI560" s="726"/>
      <c r="AJ560" s="726"/>
      <c r="AK560" s="726"/>
      <c r="AL560" s="436"/>
      <c r="AM560" s="726"/>
      <c r="AN560" s="726"/>
      <c r="AO560" s="726"/>
      <c r="AP560" s="436"/>
      <c r="AQ560" s="752"/>
      <c r="AR560" s="678"/>
      <c r="AS560" s="346" t="s">
        <v>373</v>
      </c>
      <c r="AT560" s="414"/>
      <c r="AU560" s="678"/>
      <c r="AV560" s="678"/>
      <c r="AW560" s="346" t="s">
        <v>316</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59</v>
      </c>
      <c r="Z561" s="509"/>
      <c r="AA561" s="557"/>
      <c r="AB561" s="589"/>
      <c r="AC561" s="589"/>
      <c r="AD561" s="589"/>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105</v>
      </c>
      <c r="Z562" s="131"/>
      <c r="AA562" s="187"/>
      <c r="AB562" s="590"/>
      <c r="AC562" s="590"/>
      <c r="AD562" s="590"/>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63</v>
      </c>
      <c r="Z563" s="131"/>
      <c r="AA563" s="187"/>
      <c r="AB563" s="591" t="s">
        <v>56</v>
      </c>
      <c r="AC563" s="591"/>
      <c r="AD563" s="591"/>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383</v>
      </c>
      <c r="F564" s="243"/>
      <c r="G564" s="311" t="s">
        <v>381</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51</v>
      </c>
      <c r="AC564" s="345"/>
      <c r="AD564" s="413"/>
      <c r="AE564" s="677" t="s">
        <v>62</v>
      </c>
      <c r="AF564" s="696"/>
      <c r="AG564" s="696"/>
      <c r="AH564" s="712"/>
      <c r="AI564" s="725" t="s">
        <v>613</v>
      </c>
      <c r="AJ564" s="725"/>
      <c r="AK564" s="725"/>
      <c r="AL564" s="435"/>
      <c r="AM564" s="725" t="s">
        <v>60</v>
      </c>
      <c r="AN564" s="725"/>
      <c r="AO564" s="725"/>
      <c r="AP564" s="435"/>
      <c r="AQ564" s="435" t="s">
        <v>372</v>
      </c>
      <c r="AR564" s="345"/>
      <c r="AS564" s="345"/>
      <c r="AT564" s="413"/>
      <c r="AU564" s="694" t="s">
        <v>263</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373</v>
      </c>
      <c r="AH565" s="414"/>
      <c r="AI565" s="726"/>
      <c r="AJ565" s="726"/>
      <c r="AK565" s="726"/>
      <c r="AL565" s="436"/>
      <c r="AM565" s="726"/>
      <c r="AN565" s="726"/>
      <c r="AO565" s="726"/>
      <c r="AP565" s="436"/>
      <c r="AQ565" s="752"/>
      <c r="AR565" s="678"/>
      <c r="AS565" s="346" t="s">
        <v>373</v>
      </c>
      <c r="AT565" s="414"/>
      <c r="AU565" s="678"/>
      <c r="AV565" s="678"/>
      <c r="AW565" s="346" t="s">
        <v>316</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59</v>
      </c>
      <c r="Z566" s="509"/>
      <c r="AA566" s="557"/>
      <c r="AB566" s="589"/>
      <c r="AC566" s="589"/>
      <c r="AD566" s="589"/>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105</v>
      </c>
      <c r="Z567" s="131"/>
      <c r="AA567" s="187"/>
      <c r="AB567" s="590"/>
      <c r="AC567" s="590"/>
      <c r="AD567" s="590"/>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63</v>
      </c>
      <c r="Z568" s="131"/>
      <c r="AA568" s="187"/>
      <c r="AB568" s="591" t="s">
        <v>56</v>
      </c>
      <c r="AC568" s="591"/>
      <c r="AD568" s="591"/>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383</v>
      </c>
      <c r="F569" s="243"/>
      <c r="G569" s="311" t="s">
        <v>381</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51</v>
      </c>
      <c r="AC569" s="345"/>
      <c r="AD569" s="413"/>
      <c r="AE569" s="677" t="s">
        <v>62</v>
      </c>
      <c r="AF569" s="696"/>
      <c r="AG569" s="696"/>
      <c r="AH569" s="712"/>
      <c r="AI569" s="725" t="s">
        <v>613</v>
      </c>
      <c r="AJ569" s="725"/>
      <c r="AK569" s="725"/>
      <c r="AL569" s="435"/>
      <c r="AM569" s="725" t="s">
        <v>60</v>
      </c>
      <c r="AN569" s="725"/>
      <c r="AO569" s="725"/>
      <c r="AP569" s="435"/>
      <c r="AQ569" s="435" t="s">
        <v>372</v>
      </c>
      <c r="AR569" s="345"/>
      <c r="AS569" s="345"/>
      <c r="AT569" s="413"/>
      <c r="AU569" s="694" t="s">
        <v>263</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373</v>
      </c>
      <c r="AH570" s="414"/>
      <c r="AI570" s="726"/>
      <c r="AJ570" s="726"/>
      <c r="AK570" s="726"/>
      <c r="AL570" s="436"/>
      <c r="AM570" s="726"/>
      <c r="AN570" s="726"/>
      <c r="AO570" s="726"/>
      <c r="AP570" s="436"/>
      <c r="AQ570" s="752"/>
      <c r="AR570" s="678"/>
      <c r="AS570" s="346" t="s">
        <v>373</v>
      </c>
      <c r="AT570" s="414"/>
      <c r="AU570" s="678"/>
      <c r="AV570" s="678"/>
      <c r="AW570" s="346" t="s">
        <v>316</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59</v>
      </c>
      <c r="Z571" s="509"/>
      <c r="AA571" s="557"/>
      <c r="AB571" s="589"/>
      <c r="AC571" s="589"/>
      <c r="AD571" s="589"/>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105</v>
      </c>
      <c r="Z572" s="131"/>
      <c r="AA572" s="187"/>
      <c r="AB572" s="590"/>
      <c r="AC572" s="590"/>
      <c r="AD572" s="590"/>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63</v>
      </c>
      <c r="Z573" s="131"/>
      <c r="AA573" s="187"/>
      <c r="AB573" s="591" t="s">
        <v>56</v>
      </c>
      <c r="AC573" s="591"/>
      <c r="AD573" s="591"/>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383</v>
      </c>
      <c r="F574" s="243"/>
      <c r="G574" s="311" t="s">
        <v>381</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51</v>
      </c>
      <c r="AC574" s="345"/>
      <c r="AD574" s="413"/>
      <c r="AE574" s="677" t="s">
        <v>62</v>
      </c>
      <c r="AF574" s="696"/>
      <c r="AG574" s="696"/>
      <c r="AH574" s="712"/>
      <c r="AI574" s="725" t="s">
        <v>613</v>
      </c>
      <c r="AJ574" s="725"/>
      <c r="AK574" s="725"/>
      <c r="AL574" s="435"/>
      <c r="AM574" s="725" t="s">
        <v>60</v>
      </c>
      <c r="AN574" s="725"/>
      <c r="AO574" s="725"/>
      <c r="AP574" s="435"/>
      <c r="AQ574" s="435" t="s">
        <v>372</v>
      </c>
      <c r="AR574" s="345"/>
      <c r="AS574" s="345"/>
      <c r="AT574" s="413"/>
      <c r="AU574" s="694" t="s">
        <v>263</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373</v>
      </c>
      <c r="AH575" s="414"/>
      <c r="AI575" s="726"/>
      <c r="AJ575" s="726"/>
      <c r="AK575" s="726"/>
      <c r="AL575" s="436"/>
      <c r="AM575" s="726"/>
      <c r="AN575" s="726"/>
      <c r="AO575" s="726"/>
      <c r="AP575" s="436"/>
      <c r="AQ575" s="752"/>
      <c r="AR575" s="678"/>
      <c r="AS575" s="346" t="s">
        <v>373</v>
      </c>
      <c r="AT575" s="414"/>
      <c r="AU575" s="678"/>
      <c r="AV575" s="678"/>
      <c r="AW575" s="346" t="s">
        <v>316</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59</v>
      </c>
      <c r="Z576" s="509"/>
      <c r="AA576" s="557"/>
      <c r="AB576" s="589"/>
      <c r="AC576" s="589"/>
      <c r="AD576" s="589"/>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105</v>
      </c>
      <c r="Z577" s="131"/>
      <c r="AA577" s="187"/>
      <c r="AB577" s="590"/>
      <c r="AC577" s="590"/>
      <c r="AD577" s="590"/>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63</v>
      </c>
      <c r="Z578" s="131"/>
      <c r="AA578" s="187"/>
      <c r="AB578" s="591" t="s">
        <v>56</v>
      </c>
      <c r="AC578" s="591"/>
      <c r="AD578" s="591"/>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383</v>
      </c>
      <c r="F579" s="243"/>
      <c r="G579" s="311" t="s">
        <v>381</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51</v>
      </c>
      <c r="AC579" s="345"/>
      <c r="AD579" s="413"/>
      <c r="AE579" s="677" t="s">
        <v>62</v>
      </c>
      <c r="AF579" s="696"/>
      <c r="AG579" s="696"/>
      <c r="AH579" s="712"/>
      <c r="AI579" s="725" t="s">
        <v>613</v>
      </c>
      <c r="AJ579" s="725"/>
      <c r="AK579" s="725"/>
      <c r="AL579" s="435"/>
      <c r="AM579" s="725" t="s">
        <v>60</v>
      </c>
      <c r="AN579" s="725"/>
      <c r="AO579" s="725"/>
      <c r="AP579" s="435"/>
      <c r="AQ579" s="435" t="s">
        <v>372</v>
      </c>
      <c r="AR579" s="345"/>
      <c r="AS579" s="345"/>
      <c r="AT579" s="413"/>
      <c r="AU579" s="694" t="s">
        <v>263</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373</v>
      </c>
      <c r="AH580" s="414"/>
      <c r="AI580" s="726"/>
      <c r="AJ580" s="726"/>
      <c r="AK580" s="726"/>
      <c r="AL580" s="436"/>
      <c r="AM580" s="726"/>
      <c r="AN580" s="726"/>
      <c r="AO580" s="726"/>
      <c r="AP580" s="436"/>
      <c r="AQ580" s="752"/>
      <c r="AR580" s="678"/>
      <c r="AS580" s="346" t="s">
        <v>373</v>
      </c>
      <c r="AT580" s="414"/>
      <c r="AU580" s="678"/>
      <c r="AV580" s="678"/>
      <c r="AW580" s="346" t="s">
        <v>316</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59</v>
      </c>
      <c r="Z581" s="509"/>
      <c r="AA581" s="557"/>
      <c r="AB581" s="589"/>
      <c r="AC581" s="589"/>
      <c r="AD581" s="589"/>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105</v>
      </c>
      <c r="Z582" s="131"/>
      <c r="AA582" s="187"/>
      <c r="AB582" s="590"/>
      <c r="AC582" s="590"/>
      <c r="AD582" s="590"/>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63</v>
      </c>
      <c r="Z583" s="131"/>
      <c r="AA583" s="187"/>
      <c r="AB583" s="591" t="s">
        <v>56</v>
      </c>
      <c r="AC583" s="591"/>
      <c r="AD583" s="591"/>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383</v>
      </c>
      <c r="F584" s="243"/>
      <c r="G584" s="311" t="s">
        <v>381</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51</v>
      </c>
      <c r="AC584" s="345"/>
      <c r="AD584" s="413"/>
      <c r="AE584" s="677" t="s">
        <v>62</v>
      </c>
      <c r="AF584" s="696"/>
      <c r="AG584" s="696"/>
      <c r="AH584" s="712"/>
      <c r="AI584" s="725" t="s">
        <v>613</v>
      </c>
      <c r="AJ584" s="725"/>
      <c r="AK584" s="725"/>
      <c r="AL584" s="435"/>
      <c r="AM584" s="725" t="s">
        <v>60</v>
      </c>
      <c r="AN584" s="725"/>
      <c r="AO584" s="725"/>
      <c r="AP584" s="435"/>
      <c r="AQ584" s="435" t="s">
        <v>372</v>
      </c>
      <c r="AR584" s="345"/>
      <c r="AS584" s="345"/>
      <c r="AT584" s="413"/>
      <c r="AU584" s="694" t="s">
        <v>263</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373</v>
      </c>
      <c r="AH585" s="414"/>
      <c r="AI585" s="726"/>
      <c r="AJ585" s="726"/>
      <c r="AK585" s="726"/>
      <c r="AL585" s="436"/>
      <c r="AM585" s="726"/>
      <c r="AN585" s="726"/>
      <c r="AO585" s="726"/>
      <c r="AP585" s="436"/>
      <c r="AQ585" s="752"/>
      <c r="AR585" s="678"/>
      <c r="AS585" s="346" t="s">
        <v>373</v>
      </c>
      <c r="AT585" s="414"/>
      <c r="AU585" s="678"/>
      <c r="AV585" s="678"/>
      <c r="AW585" s="346" t="s">
        <v>316</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59</v>
      </c>
      <c r="Z586" s="509"/>
      <c r="AA586" s="557"/>
      <c r="AB586" s="589"/>
      <c r="AC586" s="589"/>
      <c r="AD586" s="589"/>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105</v>
      </c>
      <c r="Z587" s="131"/>
      <c r="AA587" s="187"/>
      <c r="AB587" s="590"/>
      <c r="AC587" s="590"/>
      <c r="AD587" s="590"/>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63</v>
      </c>
      <c r="Z588" s="131"/>
      <c r="AA588" s="187"/>
      <c r="AB588" s="591" t="s">
        <v>56</v>
      </c>
      <c r="AC588" s="591"/>
      <c r="AD588" s="591"/>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165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522</v>
      </c>
      <c r="F592" s="233"/>
      <c r="G592" s="310" t="s">
        <v>399</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382</v>
      </c>
      <c r="F593" s="243"/>
      <c r="G593" s="311" t="s">
        <v>379</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51</v>
      </c>
      <c r="AC593" s="345"/>
      <c r="AD593" s="413"/>
      <c r="AE593" s="677" t="s">
        <v>62</v>
      </c>
      <c r="AF593" s="696"/>
      <c r="AG593" s="696"/>
      <c r="AH593" s="712"/>
      <c r="AI593" s="725" t="s">
        <v>613</v>
      </c>
      <c r="AJ593" s="725"/>
      <c r="AK593" s="725"/>
      <c r="AL593" s="435"/>
      <c r="AM593" s="725" t="s">
        <v>60</v>
      </c>
      <c r="AN593" s="725"/>
      <c r="AO593" s="725"/>
      <c r="AP593" s="435"/>
      <c r="AQ593" s="435" t="s">
        <v>372</v>
      </c>
      <c r="AR593" s="345"/>
      <c r="AS593" s="345"/>
      <c r="AT593" s="413"/>
      <c r="AU593" s="694" t="s">
        <v>263</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373</v>
      </c>
      <c r="AH594" s="414"/>
      <c r="AI594" s="726"/>
      <c r="AJ594" s="726"/>
      <c r="AK594" s="726"/>
      <c r="AL594" s="436"/>
      <c r="AM594" s="726"/>
      <c r="AN594" s="726"/>
      <c r="AO594" s="726"/>
      <c r="AP594" s="436"/>
      <c r="AQ594" s="752"/>
      <c r="AR594" s="678"/>
      <c r="AS594" s="346" t="s">
        <v>373</v>
      </c>
      <c r="AT594" s="414"/>
      <c r="AU594" s="678"/>
      <c r="AV594" s="678"/>
      <c r="AW594" s="346" t="s">
        <v>316</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59</v>
      </c>
      <c r="Z595" s="509"/>
      <c r="AA595" s="557"/>
      <c r="AB595" s="589"/>
      <c r="AC595" s="589"/>
      <c r="AD595" s="589"/>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105</v>
      </c>
      <c r="Z596" s="131"/>
      <c r="AA596" s="187"/>
      <c r="AB596" s="590"/>
      <c r="AC596" s="590"/>
      <c r="AD596" s="590"/>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63</v>
      </c>
      <c r="Z597" s="131"/>
      <c r="AA597" s="187"/>
      <c r="AB597" s="591" t="s">
        <v>56</v>
      </c>
      <c r="AC597" s="591"/>
      <c r="AD597" s="591"/>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382</v>
      </c>
      <c r="F598" s="243"/>
      <c r="G598" s="311" t="s">
        <v>379</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51</v>
      </c>
      <c r="AC598" s="345"/>
      <c r="AD598" s="413"/>
      <c r="AE598" s="677" t="s">
        <v>62</v>
      </c>
      <c r="AF598" s="696"/>
      <c r="AG598" s="696"/>
      <c r="AH598" s="712"/>
      <c r="AI598" s="725" t="s">
        <v>613</v>
      </c>
      <c r="AJ598" s="725"/>
      <c r="AK598" s="725"/>
      <c r="AL598" s="435"/>
      <c r="AM598" s="725" t="s">
        <v>60</v>
      </c>
      <c r="AN598" s="725"/>
      <c r="AO598" s="725"/>
      <c r="AP598" s="435"/>
      <c r="AQ598" s="435" t="s">
        <v>372</v>
      </c>
      <c r="AR598" s="345"/>
      <c r="AS598" s="345"/>
      <c r="AT598" s="413"/>
      <c r="AU598" s="694" t="s">
        <v>263</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373</v>
      </c>
      <c r="AH599" s="414"/>
      <c r="AI599" s="726"/>
      <c r="AJ599" s="726"/>
      <c r="AK599" s="726"/>
      <c r="AL599" s="436"/>
      <c r="AM599" s="726"/>
      <c r="AN599" s="726"/>
      <c r="AO599" s="726"/>
      <c r="AP599" s="436"/>
      <c r="AQ599" s="752"/>
      <c r="AR599" s="678"/>
      <c r="AS599" s="346" t="s">
        <v>373</v>
      </c>
      <c r="AT599" s="414"/>
      <c r="AU599" s="678"/>
      <c r="AV599" s="678"/>
      <c r="AW599" s="346" t="s">
        <v>316</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59</v>
      </c>
      <c r="Z600" s="509"/>
      <c r="AA600" s="557"/>
      <c r="AB600" s="589"/>
      <c r="AC600" s="589"/>
      <c r="AD600" s="589"/>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105</v>
      </c>
      <c r="Z601" s="131"/>
      <c r="AA601" s="187"/>
      <c r="AB601" s="590"/>
      <c r="AC601" s="590"/>
      <c r="AD601" s="590"/>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63</v>
      </c>
      <c r="Z602" s="131"/>
      <c r="AA602" s="187"/>
      <c r="AB602" s="591" t="s">
        <v>56</v>
      </c>
      <c r="AC602" s="591"/>
      <c r="AD602" s="591"/>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382</v>
      </c>
      <c r="F603" s="243"/>
      <c r="G603" s="311" t="s">
        <v>379</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51</v>
      </c>
      <c r="AC603" s="345"/>
      <c r="AD603" s="413"/>
      <c r="AE603" s="677" t="s">
        <v>62</v>
      </c>
      <c r="AF603" s="696"/>
      <c r="AG603" s="696"/>
      <c r="AH603" s="712"/>
      <c r="AI603" s="725" t="s">
        <v>613</v>
      </c>
      <c r="AJ603" s="725"/>
      <c r="AK603" s="725"/>
      <c r="AL603" s="435"/>
      <c r="AM603" s="725" t="s">
        <v>60</v>
      </c>
      <c r="AN603" s="725"/>
      <c r="AO603" s="725"/>
      <c r="AP603" s="435"/>
      <c r="AQ603" s="435" t="s">
        <v>372</v>
      </c>
      <c r="AR603" s="345"/>
      <c r="AS603" s="345"/>
      <c r="AT603" s="413"/>
      <c r="AU603" s="694" t="s">
        <v>263</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373</v>
      </c>
      <c r="AH604" s="414"/>
      <c r="AI604" s="726"/>
      <c r="AJ604" s="726"/>
      <c r="AK604" s="726"/>
      <c r="AL604" s="436"/>
      <c r="AM604" s="726"/>
      <c r="AN604" s="726"/>
      <c r="AO604" s="726"/>
      <c r="AP604" s="436"/>
      <c r="AQ604" s="752"/>
      <c r="AR604" s="678"/>
      <c r="AS604" s="346" t="s">
        <v>373</v>
      </c>
      <c r="AT604" s="414"/>
      <c r="AU604" s="678"/>
      <c r="AV604" s="678"/>
      <c r="AW604" s="346" t="s">
        <v>316</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59</v>
      </c>
      <c r="Z605" s="509"/>
      <c r="AA605" s="557"/>
      <c r="AB605" s="589"/>
      <c r="AC605" s="589"/>
      <c r="AD605" s="589"/>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105</v>
      </c>
      <c r="Z606" s="131"/>
      <c r="AA606" s="187"/>
      <c r="AB606" s="590"/>
      <c r="AC606" s="590"/>
      <c r="AD606" s="590"/>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63</v>
      </c>
      <c r="Z607" s="131"/>
      <c r="AA607" s="187"/>
      <c r="AB607" s="591" t="s">
        <v>56</v>
      </c>
      <c r="AC607" s="591"/>
      <c r="AD607" s="591"/>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382</v>
      </c>
      <c r="F608" s="243"/>
      <c r="G608" s="311" t="s">
        <v>379</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51</v>
      </c>
      <c r="AC608" s="345"/>
      <c r="AD608" s="413"/>
      <c r="AE608" s="677" t="s">
        <v>62</v>
      </c>
      <c r="AF608" s="696"/>
      <c r="AG608" s="696"/>
      <c r="AH608" s="712"/>
      <c r="AI608" s="725" t="s">
        <v>613</v>
      </c>
      <c r="AJ608" s="725"/>
      <c r="AK608" s="725"/>
      <c r="AL608" s="435"/>
      <c r="AM608" s="725" t="s">
        <v>60</v>
      </c>
      <c r="AN608" s="725"/>
      <c r="AO608" s="725"/>
      <c r="AP608" s="435"/>
      <c r="AQ608" s="435" t="s">
        <v>372</v>
      </c>
      <c r="AR608" s="345"/>
      <c r="AS608" s="345"/>
      <c r="AT608" s="413"/>
      <c r="AU608" s="694" t="s">
        <v>263</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373</v>
      </c>
      <c r="AH609" s="414"/>
      <c r="AI609" s="726"/>
      <c r="AJ609" s="726"/>
      <c r="AK609" s="726"/>
      <c r="AL609" s="436"/>
      <c r="AM609" s="726"/>
      <c r="AN609" s="726"/>
      <c r="AO609" s="726"/>
      <c r="AP609" s="436"/>
      <c r="AQ609" s="752"/>
      <c r="AR609" s="678"/>
      <c r="AS609" s="346" t="s">
        <v>373</v>
      </c>
      <c r="AT609" s="414"/>
      <c r="AU609" s="678"/>
      <c r="AV609" s="678"/>
      <c r="AW609" s="346" t="s">
        <v>316</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59</v>
      </c>
      <c r="Z610" s="509"/>
      <c r="AA610" s="557"/>
      <c r="AB610" s="589"/>
      <c r="AC610" s="589"/>
      <c r="AD610" s="589"/>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105</v>
      </c>
      <c r="Z611" s="131"/>
      <c r="AA611" s="187"/>
      <c r="AB611" s="590"/>
      <c r="AC611" s="590"/>
      <c r="AD611" s="590"/>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63</v>
      </c>
      <c r="Z612" s="131"/>
      <c r="AA612" s="187"/>
      <c r="AB612" s="591" t="s">
        <v>56</v>
      </c>
      <c r="AC612" s="591"/>
      <c r="AD612" s="591"/>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382</v>
      </c>
      <c r="F613" s="243"/>
      <c r="G613" s="311" t="s">
        <v>379</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51</v>
      </c>
      <c r="AC613" s="345"/>
      <c r="AD613" s="413"/>
      <c r="AE613" s="677" t="s">
        <v>62</v>
      </c>
      <c r="AF613" s="696"/>
      <c r="AG613" s="696"/>
      <c r="AH613" s="712"/>
      <c r="AI613" s="725" t="s">
        <v>613</v>
      </c>
      <c r="AJ613" s="725"/>
      <c r="AK613" s="725"/>
      <c r="AL613" s="435"/>
      <c r="AM613" s="725" t="s">
        <v>60</v>
      </c>
      <c r="AN613" s="725"/>
      <c r="AO613" s="725"/>
      <c r="AP613" s="435"/>
      <c r="AQ613" s="435" t="s">
        <v>372</v>
      </c>
      <c r="AR613" s="345"/>
      <c r="AS613" s="345"/>
      <c r="AT613" s="413"/>
      <c r="AU613" s="694" t="s">
        <v>263</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373</v>
      </c>
      <c r="AH614" s="414"/>
      <c r="AI614" s="726"/>
      <c r="AJ614" s="726"/>
      <c r="AK614" s="726"/>
      <c r="AL614" s="436"/>
      <c r="AM614" s="726"/>
      <c r="AN614" s="726"/>
      <c r="AO614" s="726"/>
      <c r="AP614" s="436"/>
      <c r="AQ614" s="752"/>
      <c r="AR614" s="678"/>
      <c r="AS614" s="346" t="s">
        <v>373</v>
      </c>
      <c r="AT614" s="414"/>
      <c r="AU614" s="678"/>
      <c r="AV614" s="678"/>
      <c r="AW614" s="346" t="s">
        <v>316</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59</v>
      </c>
      <c r="Z615" s="509"/>
      <c r="AA615" s="557"/>
      <c r="AB615" s="589"/>
      <c r="AC615" s="589"/>
      <c r="AD615" s="589"/>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105</v>
      </c>
      <c r="Z616" s="131"/>
      <c r="AA616" s="187"/>
      <c r="AB616" s="590"/>
      <c r="AC616" s="590"/>
      <c r="AD616" s="590"/>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63</v>
      </c>
      <c r="Z617" s="131"/>
      <c r="AA617" s="187"/>
      <c r="AB617" s="591" t="s">
        <v>56</v>
      </c>
      <c r="AC617" s="591"/>
      <c r="AD617" s="591"/>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383</v>
      </c>
      <c r="F618" s="243"/>
      <c r="G618" s="311" t="s">
        <v>381</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51</v>
      </c>
      <c r="AC618" s="345"/>
      <c r="AD618" s="413"/>
      <c r="AE618" s="677" t="s">
        <v>62</v>
      </c>
      <c r="AF618" s="696"/>
      <c r="AG618" s="696"/>
      <c r="AH618" s="712"/>
      <c r="AI618" s="725" t="s">
        <v>613</v>
      </c>
      <c r="AJ618" s="725"/>
      <c r="AK618" s="725"/>
      <c r="AL618" s="435"/>
      <c r="AM618" s="725" t="s">
        <v>60</v>
      </c>
      <c r="AN618" s="725"/>
      <c r="AO618" s="725"/>
      <c r="AP618" s="435"/>
      <c r="AQ618" s="435" t="s">
        <v>372</v>
      </c>
      <c r="AR618" s="345"/>
      <c r="AS618" s="345"/>
      <c r="AT618" s="413"/>
      <c r="AU618" s="694" t="s">
        <v>263</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373</v>
      </c>
      <c r="AH619" s="414"/>
      <c r="AI619" s="726"/>
      <c r="AJ619" s="726"/>
      <c r="AK619" s="726"/>
      <c r="AL619" s="436"/>
      <c r="AM619" s="726"/>
      <c r="AN619" s="726"/>
      <c r="AO619" s="726"/>
      <c r="AP619" s="436"/>
      <c r="AQ619" s="752"/>
      <c r="AR619" s="678"/>
      <c r="AS619" s="346" t="s">
        <v>373</v>
      </c>
      <c r="AT619" s="414"/>
      <c r="AU619" s="678"/>
      <c r="AV619" s="678"/>
      <c r="AW619" s="346" t="s">
        <v>316</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59</v>
      </c>
      <c r="Z620" s="509"/>
      <c r="AA620" s="557"/>
      <c r="AB620" s="589"/>
      <c r="AC620" s="589"/>
      <c r="AD620" s="589"/>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105</v>
      </c>
      <c r="Z621" s="131"/>
      <c r="AA621" s="187"/>
      <c r="AB621" s="590"/>
      <c r="AC621" s="590"/>
      <c r="AD621" s="590"/>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63</v>
      </c>
      <c r="Z622" s="131"/>
      <c r="AA622" s="187"/>
      <c r="AB622" s="591" t="s">
        <v>56</v>
      </c>
      <c r="AC622" s="591"/>
      <c r="AD622" s="591"/>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383</v>
      </c>
      <c r="F623" s="243"/>
      <c r="G623" s="311" t="s">
        <v>381</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51</v>
      </c>
      <c r="AC623" s="345"/>
      <c r="AD623" s="413"/>
      <c r="AE623" s="677" t="s">
        <v>62</v>
      </c>
      <c r="AF623" s="696"/>
      <c r="AG623" s="696"/>
      <c r="AH623" s="712"/>
      <c r="AI623" s="725" t="s">
        <v>613</v>
      </c>
      <c r="AJ623" s="725"/>
      <c r="AK623" s="725"/>
      <c r="AL623" s="435"/>
      <c r="AM623" s="725" t="s">
        <v>60</v>
      </c>
      <c r="AN623" s="725"/>
      <c r="AO623" s="725"/>
      <c r="AP623" s="435"/>
      <c r="AQ623" s="435" t="s">
        <v>372</v>
      </c>
      <c r="AR623" s="345"/>
      <c r="AS623" s="345"/>
      <c r="AT623" s="413"/>
      <c r="AU623" s="694" t="s">
        <v>263</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373</v>
      </c>
      <c r="AH624" s="414"/>
      <c r="AI624" s="726"/>
      <c r="AJ624" s="726"/>
      <c r="AK624" s="726"/>
      <c r="AL624" s="436"/>
      <c r="AM624" s="726"/>
      <c r="AN624" s="726"/>
      <c r="AO624" s="726"/>
      <c r="AP624" s="436"/>
      <c r="AQ624" s="752"/>
      <c r="AR624" s="678"/>
      <c r="AS624" s="346" t="s">
        <v>373</v>
      </c>
      <c r="AT624" s="414"/>
      <c r="AU624" s="678"/>
      <c r="AV624" s="678"/>
      <c r="AW624" s="346" t="s">
        <v>316</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59</v>
      </c>
      <c r="Z625" s="509"/>
      <c r="AA625" s="557"/>
      <c r="AB625" s="589"/>
      <c r="AC625" s="589"/>
      <c r="AD625" s="589"/>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105</v>
      </c>
      <c r="Z626" s="131"/>
      <c r="AA626" s="187"/>
      <c r="AB626" s="590"/>
      <c r="AC626" s="590"/>
      <c r="AD626" s="590"/>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63</v>
      </c>
      <c r="Z627" s="131"/>
      <c r="AA627" s="187"/>
      <c r="AB627" s="591" t="s">
        <v>56</v>
      </c>
      <c r="AC627" s="591"/>
      <c r="AD627" s="591"/>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383</v>
      </c>
      <c r="F628" s="243"/>
      <c r="G628" s="311" t="s">
        <v>381</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51</v>
      </c>
      <c r="AC628" s="345"/>
      <c r="AD628" s="413"/>
      <c r="AE628" s="677" t="s">
        <v>62</v>
      </c>
      <c r="AF628" s="696"/>
      <c r="AG628" s="696"/>
      <c r="AH628" s="712"/>
      <c r="AI628" s="725" t="s">
        <v>613</v>
      </c>
      <c r="AJ628" s="725"/>
      <c r="AK628" s="725"/>
      <c r="AL628" s="435"/>
      <c r="AM628" s="725" t="s">
        <v>60</v>
      </c>
      <c r="AN628" s="725"/>
      <c r="AO628" s="725"/>
      <c r="AP628" s="435"/>
      <c r="AQ628" s="435" t="s">
        <v>372</v>
      </c>
      <c r="AR628" s="345"/>
      <c r="AS628" s="345"/>
      <c r="AT628" s="413"/>
      <c r="AU628" s="694" t="s">
        <v>263</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373</v>
      </c>
      <c r="AH629" s="414"/>
      <c r="AI629" s="726"/>
      <c r="AJ629" s="726"/>
      <c r="AK629" s="726"/>
      <c r="AL629" s="436"/>
      <c r="AM629" s="726"/>
      <c r="AN629" s="726"/>
      <c r="AO629" s="726"/>
      <c r="AP629" s="436"/>
      <c r="AQ629" s="752"/>
      <c r="AR629" s="678"/>
      <c r="AS629" s="346" t="s">
        <v>373</v>
      </c>
      <c r="AT629" s="414"/>
      <c r="AU629" s="678"/>
      <c r="AV629" s="678"/>
      <c r="AW629" s="346" t="s">
        <v>316</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59</v>
      </c>
      <c r="Z630" s="509"/>
      <c r="AA630" s="557"/>
      <c r="AB630" s="589"/>
      <c r="AC630" s="589"/>
      <c r="AD630" s="589"/>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105</v>
      </c>
      <c r="Z631" s="131"/>
      <c r="AA631" s="187"/>
      <c r="AB631" s="590"/>
      <c r="AC631" s="590"/>
      <c r="AD631" s="590"/>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63</v>
      </c>
      <c r="Z632" s="131"/>
      <c r="AA632" s="187"/>
      <c r="AB632" s="591" t="s">
        <v>56</v>
      </c>
      <c r="AC632" s="591"/>
      <c r="AD632" s="591"/>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383</v>
      </c>
      <c r="F633" s="243"/>
      <c r="G633" s="311" t="s">
        <v>381</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51</v>
      </c>
      <c r="AC633" s="345"/>
      <c r="AD633" s="413"/>
      <c r="AE633" s="677" t="s">
        <v>62</v>
      </c>
      <c r="AF633" s="696"/>
      <c r="AG633" s="696"/>
      <c r="AH633" s="712"/>
      <c r="AI633" s="725" t="s">
        <v>613</v>
      </c>
      <c r="AJ633" s="725"/>
      <c r="AK633" s="725"/>
      <c r="AL633" s="435"/>
      <c r="AM633" s="725" t="s">
        <v>60</v>
      </c>
      <c r="AN633" s="725"/>
      <c r="AO633" s="725"/>
      <c r="AP633" s="435"/>
      <c r="AQ633" s="435" t="s">
        <v>372</v>
      </c>
      <c r="AR633" s="345"/>
      <c r="AS633" s="345"/>
      <c r="AT633" s="413"/>
      <c r="AU633" s="694" t="s">
        <v>263</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373</v>
      </c>
      <c r="AH634" s="414"/>
      <c r="AI634" s="726"/>
      <c r="AJ634" s="726"/>
      <c r="AK634" s="726"/>
      <c r="AL634" s="436"/>
      <c r="AM634" s="726"/>
      <c r="AN634" s="726"/>
      <c r="AO634" s="726"/>
      <c r="AP634" s="436"/>
      <c r="AQ634" s="752"/>
      <c r="AR634" s="678"/>
      <c r="AS634" s="346" t="s">
        <v>373</v>
      </c>
      <c r="AT634" s="414"/>
      <c r="AU634" s="678"/>
      <c r="AV634" s="678"/>
      <c r="AW634" s="346" t="s">
        <v>316</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59</v>
      </c>
      <c r="Z635" s="509"/>
      <c r="AA635" s="557"/>
      <c r="AB635" s="589"/>
      <c r="AC635" s="589"/>
      <c r="AD635" s="589"/>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105</v>
      </c>
      <c r="Z636" s="131"/>
      <c r="AA636" s="187"/>
      <c r="AB636" s="590"/>
      <c r="AC636" s="590"/>
      <c r="AD636" s="590"/>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63</v>
      </c>
      <c r="Z637" s="131"/>
      <c r="AA637" s="187"/>
      <c r="AB637" s="591" t="s">
        <v>56</v>
      </c>
      <c r="AC637" s="591"/>
      <c r="AD637" s="591"/>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383</v>
      </c>
      <c r="F638" s="243"/>
      <c r="G638" s="311" t="s">
        <v>381</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51</v>
      </c>
      <c r="AC638" s="345"/>
      <c r="AD638" s="413"/>
      <c r="AE638" s="677" t="s">
        <v>62</v>
      </c>
      <c r="AF638" s="696"/>
      <c r="AG638" s="696"/>
      <c r="AH638" s="712"/>
      <c r="AI638" s="725" t="s">
        <v>613</v>
      </c>
      <c r="AJ638" s="725"/>
      <c r="AK638" s="725"/>
      <c r="AL638" s="435"/>
      <c r="AM638" s="725" t="s">
        <v>60</v>
      </c>
      <c r="AN638" s="725"/>
      <c r="AO638" s="725"/>
      <c r="AP638" s="435"/>
      <c r="AQ638" s="435" t="s">
        <v>372</v>
      </c>
      <c r="AR638" s="345"/>
      <c r="AS638" s="345"/>
      <c r="AT638" s="413"/>
      <c r="AU638" s="694" t="s">
        <v>263</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373</v>
      </c>
      <c r="AH639" s="414"/>
      <c r="AI639" s="726"/>
      <c r="AJ639" s="726"/>
      <c r="AK639" s="726"/>
      <c r="AL639" s="436"/>
      <c r="AM639" s="726"/>
      <c r="AN639" s="726"/>
      <c r="AO639" s="726"/>
      <c r="AP639" s="436"/>
      <c r="AQ639" s="752"/>
      <c r="AR639" s="678"/>
      <c r="AS639" s="346" t="s">
        <v>373</v>
      </c>
      <c r="AT639" s="414"/>
      <c r="AU639" s="678"/>
      <c r="AV639" s="678"/>
      <c r="AW639" s="346" t="s">
        <v>316</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59</v>
      </c>
      <c r="Z640" s="509"/>
      <c r="AA640" s="557"/>
      <c r="AB640" s="589"/>
      <c r="AC640" s="589"/>
      <c r="AD640" s="589"/>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105</v>
      </c>
      <c r="Z641" s="131"/>
      <c r="AA641" s="187"/>
      <c r="AB641" s="590"/>
      <c r="AC641" s="590"/>
      <c r="AD641" s="590"/>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63</v>
      </c>
      <c r="Z642" s="131"/>
      <c r="AA642" s="187"/>
      <c r="AB642" s="591" t="s">
        <v>56</v>
      </c>
      <c r="AC642" s="591"/>
      <c r="AD642" s="591"/>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165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522</v>
      </c>
      <c r="F646" s="233"/>
      <c r="G646" s="310" t="s">
        <v>399</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382</v>
      </c>
      <c r="F647" s="243"/>
      <c r="G647" s="311" t="s">
        <v>379</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51</v>
      </c>
      <c r="AC647" s="345"/>
      <c r="AD647" s="413"/>
      <c r="AE647" s="677" t="s">
        <v>62</v>
      </c>
      <c r="AF647" s="696"/>
      <c r="AG647" s="696"/>
      <c r="AH647" s="712"/>
      <c r="AI647" s="725" t="s">
        <v>613</v>
      </c>
      <c r="AJ647" s="725"/>
      <c r="AK647" s="725"/>
      <c r="AL647" s="435"/>
      <c r="AM647" s="725" t="s">
        <v>60</v>
      </c>
      <c r="AN647" s="725"/>
      <c r="AO647" s="725"/>
      <c r="AP647" s="435"/>
      <c r="AQ647" s="435" t="s">
        <v>372</v>
      </c>
      <c r="AR647" s="345"/>
      <c r="AS647" s="345"/>
      <c r="AT647" s="413"/>
      <c r="AU647" s="694" t="s">
        <v>263</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373</v>
      </c>
      <c r="AH648" s="414"/>
      <c r="AI648" s="726"/>
      <c r="AJ648" s="726"/>
      <c r="AK648" s="726"/>
      <c r="AL648" s="436"/>
      <c r="AM648" s="726"/>
      <c r="AN648" s="726"/>
      <c r="AO648" s="726"/>
      <c r="AP648" s="436"/>
      <c r="AQ648" s="752"/>
      <c r="AR648" s="678"/>
      <c r="AS648" s="346" t="s">
        <v>373</v>
      </c>
      <c r="AT648" s="414"/>
      <c r="AU648" s="678"/>
      <c r="AV648" s="678"/>
      <c r="AW648" s="346" t="s">
        <v>316</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59</v>
      </c>
      <c r="Z649" s="509"/>
      <c r="AA649" s="557"/>
      <c r="AB649" s="589"/>
      <c r="AC649" s="589"/>
      <c r="AD649" s="589"/>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105</v>
      </c>
      <c r="Z650" s="131"/>
      <c r="AA650" s="187"/>
      <c r="AB650" s="590"/>
      <c r="AC650" s="590"/>
      <c r="AD650" s="590"/>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63</v>
      </c>
      <c r="Z651" s="131"/>
      <c r="AA651" s="187"/>
      <c r="AB651" s="591" t="s">
        <v>56</v>
      </c>
      <c r="AC651" s="591"/>
      <c r="AD651" s="591"/>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382</v>
      </c>
      <c r="F652" s="243"/>
      <c r="G652" s="311" t="s">
        <v>379</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51</v>
      </c>
      <c r="AC652" s="345"/>
      <c r="AD652" s="413"/>
      <c r="AE652" s="677" t="s">
        <v>62</v>
      </c>
      <c r="AF652" s="696"/>
      <c r="AG652" s="696"/>
      <c r="AH652" s="712"/>
      <c r="AI652" s="725" t="s">
        <v>613</v>
      </c>
      <c r="AJ652" s="725"/>
      <c r="AK652" s="725"/>
      <c r="AL652" s="435"/>
      <c r="AM652" s="725" t="s">
        <v>60</v>
      </c>
      <c r="AN652" s="725"/>
      <c r="AO652" s="725"/>
      <c r="AP652" s="435"/>
      <c r="AQ652" s="435" t="s">
        <v>372</v>
      </c>
      <c r="AR652" s="345"/>
      <c r="AS652" s="345"/>
      <c r="AT652" s="413"/>
      <c r="AU652" s="694" t="s">
        <v>263</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373</v>
      </c>
      <c r="AH653" s="414"/>
      <c r="AI653" s="726"/>
      <c r="AJ653" s="726"/>
      <c r="AK653" s="726"/>
      <c r="AL653" s="436"/>
      <c r="AM653" s="726"/>
      <c r="AN653" s="726"/>
      <c r="AO653" s="726"/>
      <c r="AP653" s="436"/>
      <c r="AQ653" s="752"/>
      <c r="AR653" s="678"/>
      <c r="AS653" s="346" t="s">
        <v>373</v>
      </c>
      <c r="AT653" s="414"/>
      <c r="AU653" s="678"/>
      <c r="AV653" s="678"/>
      <c r="AW653" s="346" t="s">
        <v>316</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59</v>
      </c>
      <c r="Z654" s="509"/>
      <c r="AA654" s="557"/>
      <c r="AB654" s="589"/>
      <c r="AC654" s="589"/>
      <c r="AD654" s="589"/>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105</v>
      </c>
      <c r="Z655" s="131"/>
      <c r="AA655" s="187"/>
      <c r="AB655" s="590"/>
      <c r="AC655" s="590"/>
      <c r="AD655" s="590"/>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63</v>
      </c>
      <c r="Z656" s="131"/>
      <c r="AA656" s="187"/>
      <c r="AB656" s="591" t="s">
        <v>56</v>
      </c>
      <c r="AC656" s="591"/>
      <c r="AD656" s="591"/>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382</v>
      </c>
      <c r="F657" s="243"/>
      <c r="G657" s="311" t="s">
        <v>379</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51</v>
      </c>
      <c r="AC657" s="345"/>
      <c r="AD657" s="413"/>
      <c r="AE657" s="677" t="s">
        <v>62</v>
      </c>
      <c r="AF657" s="696"/>
      <c r="AG657" s="696"/>
      <c r="AH657" s="712"/>
      <c r="AI657" s="725" t="s">
        <v>613</v>
      </c>
      <c r="AJ657" s="725"/>
      <c r="AK657" s="725"/>
      <c r="AL657" s="435"/>
      <c r="AM657" s="725" t="s">
        <v>60</v>
      </c>
      <c r="AN657" s="725"/>
      <c r="AO657" s="725"/>
      <c r="AP657" s="435"/>
      <c r="AQ657" s="435" t="s">
        <v>372</v>
      </c>
      <c r="AR657" s="345"/>
      <c r="AS657" s="345"/>
      <c r="AT657" s="413"/>
      <c r="AU657" s="694" t="s">
        <v>263</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373</v>
      </c>
      <c r="AH658" s="414"/>
      <c r="AI658" s="726"/>
      <c r="AJ658" s="726"/>
      <c r="AK658" s="726"/>
      <c r="AL658" s="436"/>
      <c r="AM658" s="726"/>
      <c r="AN658" s="726"/>
      <c r="AO658" s="726"/>
      <c r="AP658" s="436"/>
      <c r="AQ658" s="752"/>
      <c r="AR658" s="678"/>
      <c r="AS658" s="346" t="s">
        <v>373</v>
      </c>
      <c r="AT658" s="414"/>
      <c r="AU658" s="678"/>
      <c r="AV658" s="678"/>
      <c r="AW658" s="346" t="s">
        <v>316</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59</v>
      </c>
      <c r="Z659" s="509"/>
      <c r="AA659" s="557"/>
      <c r="AB659" s="589"/>
      <c r="AC659" s="589"/>
      <c r="AD659" s="589"/>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105</v>
      </c>
      <c r="Z660" s="131"/>
      <c r="AA660" s="187"/>
      <c r="AB660" s="590"/>
      <c r="AC660" s="590"/>
      <c r="AD660" s="590"/>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63</v>
      </c>
      <c r="Z661" s="131"/>
      <c r="AA661" s="187"/>
      <c r="AB661" s="591" t="s">
        <v>56</v>
      </c>
      <c r="AC661" s="591"/>
      <c r="AD661" s="591"/>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382</v>
      </c>
      <c r="F662" s="243"/>
      <c r="G662" s="311" t="s">
        <v>379</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51</v>
      </c>
      <c r="AC662" s="345"/>
      <c r="AD662" s="413"/>
      <c r="AE662" s="677" t="s">
        <v>62</v>
      </c>
      <c r="AF662" s="696"/>
      <c r="AG662" s="696"/>
      <c r="AH662" s="712"/>
      <c r="AI662" s="725" t="s">
        <v>613</v>
      </c>
      <c r="AJ662" s="725"/>
      <c r="AK662" s="725"/>
      <c r="AL662" s="435"/>
      <c r="AM662" s="725" t="s">
        <v>60</v>
      </c>
      <c r="AN662" s="725"/>
      <c r="AO662" s="725"/>
      <c r="AP662" s="435"/>
      <c r="AQ662" s="435" t="s">
        <v>372</v>
      </c>
      <c r="AR662" s="345"/>
      <c r="AS662" s="345"/>
      <c r="AT662" s="413"/>
      <c r="AU662" s="694" t="s">
        <v>263</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373</v>
      </c>
      <c r="AH663" s="414"/>
      <c r="AI663" s="726"/>
      <c r="AJ663" s="726"/>
      <c r="AK663" s="726"/>
      <c r="AL663" s="436"/>
      <c r="AM663" s="726"/>
      <c r="AN663" s="726"/>
      <c r="AO663" s="726"/>
      <c r="AP663" s="436"/>
      <c r="AQ663" s="752"/>
      <c r="AR663" s="678"/>
      <c r="AS663" s="346" t="s">
        <v>373</v>
      </c>
      <c r="AT663" s="414"/>
      <c r="AU663" s="678"/>
      <c r="AV663" s="678"/>
      <c r="AW663" s="346" t="s">
        <v>316</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59</v>
      </c>
      <c r="Z664" s="509"/>
      <c r="AA664" s="557"/>
      <c r="AB664" s="589"/>
      <c r="AC664" s="589"/>
      <c r="AD664" s="589"/>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105</v>
      </c>
      <c r="Z665" s="131"/>
      <c r="AA665" s="187"/>
      <c r="AB665" s="590"/>
      <c r="AC665" s="590"/>
      <c r="AD665" s="590"/>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63</v>
      </c>
      <c r="Z666" s="131"/>
      <c r="AA666" s="187"/>
      <c r="AB666" s="591" t="s">
        <v>56</v>
      </c>
      <c r="AC666" s="591"/>
      <c r="AD666" s="591"/>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382</v>
      </c>
      <c r="F667" s="243"/>
      <c r="G667" s="311" t="s">
        <v>379</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51</v>
      </c>
      <c r="AC667" s="345"/>
      <c r="AD667" s="413"/>
      <c r="AE667" s="677" t="s">
        <v>62</v>
      </c>
      <c r="AF667" s="696"/>
      <c r="AG667" s="696"/>
      <c r="AH667" s="712"/>
      <c r="AI667" s="725" t="s">
        <v>613</v>
      </c>
      <c r="AJ667" s="725"/>
      <c r="AK667" s="725"/>
      <c r="AL667" s="435"/>
      <c r="AM667" s="725" t="s">
        <v>60</v>
      </c>
      <c r="AN667" s="725"/>
      <c r="AO667" s="725"/>
      <c r="AP667" s="435"/>
      <c r="AQ667" s="435" t="s">
        <v>372</v>
      </c>
      <c r="AR667" s="345"/>
      <c r="AS667" s="345"/>
      <c r="AT667" s="413"/>
      <c r="AU667" s="694" t="s">
        <v>263</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373</v>
      </c>
      <c r="AH668" s="414"/>
      <c r="AI668" s="726"/>
      <c r="AJ668" s="726"/>
      <c r="AK668" s="726"/>
      <c r="AL668" s="436"/>
      <c r="AM668" s="726"/>
      <c r="AN668" s="726"/>
      <c r="AO668" s="726"/>
      <c r="AP668" s="436"/>
      <c r="AQ668" s="752"/>
      <c r="AR668" s="678"/>
      <c r="AS668" s="346" t="s">
        <v>373</v>
      </c>
      <c r="AT668" s="414"/>
      <c r="AU668" s="678"/>
      <c r="AV668" s="678"/>
      <c r="AW668" s="346" t="s">
        <v>316</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59</v>
      </c>
      <c r="Z669" s="509"/>
      <c r="AA669" s="557"/>
      <c r="AB669" s="589"/>
      <c r="AC669" s="589"/>
      <c r="AD669" s="589"/>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105</v>
      </c>
      <c r="Z670" s="131"/>
      <c r="AA670" s="187"/>
      <c r="AB670" s="590"/>
      <c r="AC670" s="590"/>
      <c r="AD670" s="590"/>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63</v>
      </c>
      <c r="Z671" s="131"/>
      <c r="AA671" s="187"/>
      <c r="AB671" s="591" t="s">
        <v>56</v>
      </c>
      <c r="AC671" s="591"/>
      <c r="AD671" s="591"/>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383</v>
      </c>
      <c r="F672" s="243"/>
      <c r="G672" s="311" t="s">
        <v>381</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51</v>
      </c>
      <c r="AC672" s="345"/>
      <c r="AD672" s="413"/>
      <c r="AE672" s="677" t="s">
        <v>62</v>
      </c>
      <c r="AF672" s="696"/>
      <c r="AG672" s="696"/>
      <c r="AH672" s="712"/>
      <c r="AI672" s="725" t="s">
        <v>613</v>
      </c>
      <c r="AJ672" s="725"/>
      <c r="AK672" s="725"/>
      <c r="AL672" s="435"/>
      <c r="AM672" s="725" t="s">
        <v>60</v>
      </c>
      <c r="AN672" s="725"/>
      <c r="AO672" s="725"/>
      <c r="AP672" s="435"/>
      <c r="AQ672" s="435" t="s">
        <v>372</v>
      </c>
      <c r="AR672" s="345"/>
      <c r="AS672" s="345"/>
      <c r="AT672" s="413"/>
      <c r="AU672" s="694" t="s">
        <v>263</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373</v>
      </c>
      <c r="AH673" s="414"/>
      <c r="AI673" s="726"/>
      <c r="AJ673" s="726"/>
      <c r="AK673" s="726"/>
      <c r="AL673" s="436"/>
      <c r="AM673" s="726"/>
      <c r="AN673" s="726"/>
      <c r="AO673" s="726"/>
      <c r="AP673" s="436"/>
      <c r="AQ673" s="752"/>
      <c r="AR673" s="678"/>
      <c r="AS673" s="346" t="s">
        <v>373</v>
      </c>
      <c r="AT673" s="414"/>
      <c r="AU673" s="678"/>
      <c r="AV673" s="678"/>
      <c r="AW673" s="346" t="s">
        <v>316</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59</v>
      </c>
      <c r="Z674" s="509"/>
      <c r="AA674" s="557"/>
      <c r="AB674" s="589"/>
      <c r="AC674" s="589"/>
      <c r="AD674" s="589"/>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105</v>
      </c>
      <c r="Z675" s="131"/>
      <c r="AA675" s="187"/>
      <c r="AB675" s="590"/>
      <c r="AC675" s="590"/>
      <c r="AD675" s="590"/>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63</v>
      </c>
      <c r="Z676" s="131"/>
      <c r="AA676" s="187"/>
      <c r="AB676" s="591" t="s">
        <v>56</v>
      </c>
      <c r="AC676" s="591"/>
      <c r="AD676" s="591"/>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383</v>
      </c>
      <c r="F677" s="243"/>
      <c r="G677" s="311" t="s">
        <v>381</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51</v>
      </c>
      <c r="AC677" s="345"/>
      <c r="AD677" s="413"/>
      <c r="AE677" s="677" t="s">
        <v>62</v>
      </c>
      <c r="AF677" s="696"/>
      <c r="AG677" s="696"/>
      <c r="AH677" s="712"/>
      <c r="AI677" s="725" t="s">
        <v>613</v>
      </c>
      <c r="AJ677" s="725"/>
      <c r="AK677" s="725"/>
      <c r="AL677" s="435"/>
      <c r="AM677" s="725" t="s">
        <v>60</v>
      </c>
      <c r="AN677" s="725"/>
      <c r="AO677" s="725"/>
      <c r="AP677" s="435"/>
      <c r="AQ677" s="435" t="s">
        <v>372</v>
      </c>
      <c r="AR677" s="345"/>
      <c r="AS677" s="345"/>
      <c r="AT677" s="413"/>
      <c r="AU677" s="694" t="s">
        <v>263</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373</v>
      </c>
      <c r="AH678" s="414"/>
      <c r="AI678" s="726"/>
      <c r="AJ678" s="726"/>
      <c r="AK678" s="726"/>
      <c r="AL678" s="436"/>
      <c r="AM678" s="726"/>
      <c r="AN678" s="726"/>
      <c r="AO678" s="726"/>
      <c r="AP678" s="436"/>
      <c r="AQ678" s="752"/>
      <c r="AR678" s="678"/>
      <c r="AS678" s="346" t="s">
        <v>373</v>
      </c>
      <c r="AT678" s="414"/>
      <c r="AU678" s="678"/>
      <c r="AV678" s="678"/>
      <c r="AW678" s="346" t="s">
        <v>316</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59</v>
      </c>
      <c r="Z679" s="509"/>
      <c r="AA679" s="557"/>
      <c r="AB679" s="589"/>
      <c r="AC679" s="589"/>
      <c r="AD679" s="589"/>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105</v>
      </c>
      <c r="Z680" s="131"/>
      <c r="AA680" s="187"/>
      <c r="AB680" s="590"/>
      <c r="AC680" s="590"/>
      <c r="AD680" s="590"/>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63</v>
      </c>
      <c r="Z681" s="131"/>
      <c r="AA681" s="187"/>
      <c r="AB681" s="591" t="s">
        <v>56</v>
      </c>
      <c r="AC681" s="591"/>
      <c r="AD681" s="591"/>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383</v>
      </c>
      <c r="F682" s="243"/>
      <c r="G682" s="311" t="s">
        <v>381</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51</v>
      </c>
      <c r="AC682" s="345"/>
      <c r="AD682" s="413"/>
      <c r="AE682" s="677" t="s">
        <v>62</v>
      </c>
      <c r="AF682" s="696"/>
      <c r="AG682" s="696"/>
      <c r="AH682" s="712"/>
      <c r="AI682" s="725" t="s">
        <v>613</v>
      </c>
      <c r="AJ682" s="725"/>
      <c r="AK682" s="725"/>
      <c r="AL682" s="435"/>
      <c r="AM682" s="725" t="s">
        <v>60</v>
      </c>
      <c r="AN682" s="725"/>
      <c r="AO682" s="725"/>
      <c r="AP682" s="435"/>
      <c r="AQ682" s="435" t="s">
        <v>372</v>
      </c>
      <c r="AR682" s="345"/>
      <c r="AS682" s="345"/>
      <c r="AT682" s="413"/>
      <c r="AU682" s="694" t="s">
        <v>263</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373</v>
      </c>
      <c r="AH683" s="414"/>
      <c r="AI683" s="726"/>
      <c r="AJ683" s="726"/>
      <c r="AK683" s="726"/>
      <c r="AL683" s="436"/>
      <c r="AM683" s="726"/>
      <c r="AN683" s="726"/>
      <c r="AO683" s="726"/>
      <c r="AP683" s="436"/>
      <c r="AQ683" s="752"/>
      <c r="AR683" s="678"/>
      <c r="AS683" s="346" t="s">
        <v>373</v>
      </c>
      <c r="AT683" s="414"/>
      <c r="AU683" s="678"/>
      <c r="AV683" s="678"/>
      <c r="AW683" s="346" t="s">
        <v>316</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59</v>
      </c>
      <c r="Z684" s="509"/>
      <c r="AA684" s="557"/>
      <c r="AB684" s="589"/>
      <c r="AC684" s="589"/>
      <c r="AD684" s="589"/>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105</v>
      </c>
      <c r="Z685" s="131"/>
      <c r="AA685" s="187"/>
      <c r="AB685" s="590"/>
      <c r="AC685" s="590"/>
      <c r="AD685" s="590"/>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63</v>
      </c>
      <c r="Z686" s="131"/>
      <c r="AA686" s="187"/>
      <c r="AB686" s="591" t="s">
        <v>56</v>
      </c>
      <c r="AC686" s="591"/>
      <c r="AD686" s="591"/>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383</v>
      </c>
      <c r="F687" s="243"/>
      <c r="G687" s="311" t="s">
        <v>381</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51</v>
      </c>
      <c r="AC687" s="345"/>
      <c r="AD687" s="413"/>
      <c r="AE687" s="677" t="s">
        <v>62</v>
      </c>
      <c r="AF687" s="696"/>
      <c r="AG687" s="696"/>
      <c r="AH687" s="712"/>
      <c r="AI687" s="725" t="s">
        <v>613</v>
      </c>
      <c r="AJ687" s="725"/>
      <c r="AK687" s="725"/>
      <c r="AL687" s="435"/>
      <c r="AM687" s="725" t="s">
        <v>60</v>
      </c>
      <c r="AN687" s="725"/>
      <c r="AO687" s="725"/>
      <c r="AP687" s="435"/>
      <c r="AQ687" s="435" t="s">
        <v>372</v>
      </c>
      <c r="AR687" s="345"/>
      <c r="AS687" s="345"/>
      <c r="AT687" s="413"/>
      <c r="AU687" s="694" t="s">
        <v>263</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373</v>
      </c>
      <c r="AH688" s="414"/>
      <c r="AI688" s="726"/>
      <c r="AJ688" s="726"/>
      <c r="AK688" s="726"/>
      <c r="AL688" s="436"/>
      <c r="AM688" s="726"/>
      <c r="AN688" s="726"/>
      <c r="AO688" s="726"/>
      <c r="AP688" s="436"/>
      <c r="AQ688" s="752"/>
      <c r="AR688" s="678"/>
      <c r="AS688" s="346" t="s">
        <v>373</v>
      </c>
      <c r="AT688" s="414"/>
      <c r="AU688" s="678"/>
      <c r="AV688" s="678"/>
      <c r="AW688" s="346" t="s">
        <v>316</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59</v>
      </c>
      <c r="Z689" s="509"/>
      <c r="AA689" s="557"/>
      <c r="AB689" s="589"/>
      <c r="AC689" s="589"/>
      <c r="AD689" s="589"/>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105</v>
      </c>
      <c r="Z690" s="131"/>
      <c r="AA690" s="187"/>
      <c r="AB690" s="590"/>
      <c r="AC690" s="590"/>
      <c r="AD690" s="590"/>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63</v>
      </c>
      <c r="Z691" s="131"/>
      <c r="AA691" s="187"/>
      <c r="AB691" s="591" t="s">
        <v>56</v>
      </c>
      <c r="AC691" s="591"/>
      <c r="AD691" s="591"/>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383</v>
      </c>
      <c r="F692" s="243"/>
      <c r="G692" s="311" t="s">
        <v>381</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51</v>
      </c>
      <c r="AC692" s="345"/>
      <c r="AD692" s="413"/>
      <c r="AE692" s="677" t="s">
        <v>62</v>
      </c>
      <c r="AF692" s="696"/>
      <c r="AG692" s="696"/>
      <c r="AH692" s="712"/>
      <c r="AI692" s="725" t="s">
        <v>613</v>
      </c>
      <c r="AJ692" s="725"/>
      <c r="AK692" s="725"/>
      <c r="AL692" s="435"/>
      <c r="AM692" s="725" t="s">
        <v>60</v>
      </c>
      <c r="AN692" s="725"/>
      <c r="AO692" s="725"/>
      <c r="AP692" s="435"/>
      <c r="AQ692" s="435" t="s">
        <v>372</v>
      </c>
      <c r="AR692" s="345"/>
      <c r="AS692" s="345"/>
      <c r="AT692" s="413"/>
      <c r="AU692" s="694" t="s">
        <v>263</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373</v>
      </c>
      <c r="AH693" s="414"/>
      <c r="AI693" s="726"/>
      <c r="AJ693" s="726"/>
      <c r="AK693" s="726"/>
      <c r="AL693" s="436"/>
      <c r="AM693" s="726"/>
      <c r="AN693" s="726"/>
      <c r="AO693" s="726"/>
      <c r="AP693" s="436"/>
      <c r="AQ693" s="752"/>
      <c r="AR693" s="678"/>
      <c r="AS693" s="346" t="s">
        <v>373</v>
      </c>
      <c r="AT693" s="414"/>
      <c r="AU693" s="678"/>
      <c r="AV693" s="678"/>
      <c r="AW693" s="346" t="s">
        <v>316</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59</v>
      </c>
      <c r="Z694" s="509"/>
      <c r="AA694" s="557"/>
      <c r="AB694" s="589"/>
      <c r="AC694" s="589"/>
      <c r="AD694" s="589"/>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105</v>
      </c>
      <c r="Z695" s="131"/>
      <c r="AA695" s="187"/>
      <c r="AB695" s="590"/>
      <c r="AC695" s="590"/>
      <c r="AD695" s="590"/>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63</v>
      </c>
      <c r="Z696" s="131"/>
      <c r="AA696" s="187"/>
      <c r="AB696" s="591" t="s">
        <v>56</v>
      </c>
      <c r="AC696" s="591"/>
      <c r="AD696" s="591"/>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165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91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77</v>
      </c>
      <c r="AE701" s="170"/>
      <c r="AF701" s="170"/>
      <c r="AG701" s="703" t="s">
        <v>70</v>
      </c>
      <c r="AH701" s="170"/>
      <c r="AI701" s="170"/>
      <c r="AJ701" s="170"/>
      <c r="AK701" s="170"/>
      <c r="AL701" s="170"/>
      <c r="AM701" s="170"/>
      <c r="AN701" s="170"/>
      <c r="AO701" s="170"/>
      <c r="AP701" s="170"/>
      <c r="AQ701" s="170"/>
      <c r="AR701" s="170"/>
      <c r="AS701" s="170"/>
      <c r="AT701" s="170"/>
      <c r="AU701" s="170"/>
      <c r="AV701" s="170"/>
      <c r="AW701" s="170"/>
      <c r="AX701" s="839"/>
    </row>
    <row r="702" spans="1:51" ht="48.75" customHeight="1">
      <c r="A702" s="42" t="s">
        <v>268</v>
      </c>
      <c r="B702" s="111"/>
      <c r="C702" s="148" t="s">
        <v>270</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745</v>
      </c>
      <c r="AE702" s="679"/>
      <c r="AF702" s="679"/>
      <c r="AG702" s="704" t="s">
        <v>750</v>
      </c>
      <c r="AH702" s="714"/>
      <c r="AI702" s="714"/>
      <c r="AJ702" s="714"/>
      <c r="AK702" s="714"/>
      <c r="AL702" s="714"/>
      <c r="AM702" s="714"/>
      <c r="AN702" s="714"/>
      <c r="AO702" s="714"/>
      <c r="AP702" s="714"/>
      <c r="AQ702" s="714"/>
      <c r="AR702" s="714"/>
      <c r="AS702" s="714"/>
      <c r="AT702" s="714"/>
      <c r="AU702" s="714"/>
      <c r="AV702" s="714"/>
      <c r="AW702" s="714"/>
      <c r="AX702" s="840"/>
    </row>
    <row r="703" spans="1:51" ht="31.5" customHeight="1">
      <c r="A703" s="43"/>
      <c r="B703" s="112"/>
      <c r="C703" s="149" t="s">
        <v>113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745</v>
      </c>
      <c r="AE703" s="680"/>
      <c r="AF703" s="680"/>
      <c r="AG703" s="705" t="s">
        <v>361</v>
      </c>
      <c r="AH703" s="715"/>
      <c r="AI703" s="715"/>
      <c r="AJ703" s="715"/>
      <c r="AK703" s="715"/>
      <c r="AL703" s="715"/>
      <c r="AM703" s="715"/>
      <c r="AN703" s="715"/>
      <c r="AO703" s="715"/>
      <c r="AP703" s="715"/>
      <c r="AQ703" s="715"/>
      <c r="AR703" s="715"/>
      <c r="AS703" s="715"/>
      <c r="AT703" s="715"/>
      <c r="AU703" s="715"/>
      <c r="AV703" s="715"/>
      <c r="AW703" s="715"/>
      <c r="AX703" s="841"/>
    </row>
    <row r="704" spans="1:51" ht="53.25" customHeight="1">
      <c r="A704" s="44"/>
      <c r="B704" s="113"/>
      <c r="C704" s="150" t="s">
        <v>274</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745</v>
      </c>
      <c r="AE704" s="681"/>
      <c r="AF704" s="681"/>
      <c r="AG704" s="192" t="s">
        <v>751</v>
      </c>
      <c r="AH704" s="239"/>
      <c r="AI704" s="239"/>
      <c r="AJ704" s="239"/>
      <c r="AK704" s="239"/>
      <c r="AL704" s="239"/>
      <c r="AM704" s="239"/>
      <c r="AN704" s="239"/>
      <c r="AO704" s="239"/>
      <c r="AP704" s="239"/>
      <c r="AQ704" s="239"/>
      <c r="AR704" s="239"/>
      <c r="AS704" s="239"/>
      <c r="AT704" s="239"/>
      <c r="AU704" s="239"/>
      <c r="AV704" s="239"/>
      <c r="AW704" s="239"/>
      <c r="AX704" s="835"/>
    </row>
    <row r="705" spans="1:50" ht="42" customHeight="1">
      <c r="A705" s="45" t="s">
        <v>119</v>
      </c>
      <c r="B705" s="114"/>
      <c r="C705" s="151" t="s">
        <v>123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745</v>
      </c>
      <c r="AE705" s="682"/>
      <c r="AF705" s="682"/>
      <c r="AG705" s="191" t="s">
        <v>767</v>
      </c>
      <c r="AH705" s="238"/>
      <c r="AI705" s="238"/>
      <c r="AJ705" s="238"/>
      <c r="AK705" s="238"/>
      <c r="AL705" s="238"/>
      <c r="AM705" s="238"/>
      <c r="AN705" s="238"/>
      <c r="AO705" s="238"/>
      <c r="AP705" s="238"/>
      <c r="AQ705" s="238"/>
      <c r="AR705" s="238"/>
      <c r="AS705" s="238"/>
      <c r="AT705" s="238"/>
      <c r="AU705" s="238"/>
      <c r="AV705" s="238"/>
      <c r="AW705" s="238"/>
      <c r="AX705" s="830"/>
    </row>
    <row r="706" spans="1:50" ht="38.25" customHeight="1">
      <c r="A706" s="46"/>
      <c r="B706" s="115"/>
      <c r="C706" s="152"/>
      <c r="D706" s="175"/>
      <c r="E706" s="197" t="s">
        <v>150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754</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38.25" customHeight="1">
      <c r="A707" s="46"/>
      <c r="B707" s="115"/>
      <c r="C707" s="153"/>
      <c r="D707" s="176"/>
      <c r="E707" s="198" t="s">
        <v>469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640</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580</v>
      </c>
      <c r="AE708" s="684"/>
      <c r="AF708" s="684"/>
      <c r="AG708" s="706" t="s">
        <v>524</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233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745</v>
      </c>
      <c r="AE709" s="680"/>
      <c r="AF709" s="680"/>
      <c r="AG709" s="705" t="s">
        <v>262</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580</v>
      </c>
      <c r="AE710" s="680"/>
      <c r="AF710" s="680"/>
      <c r="AG710" s="705" t="s">
        <v>524</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745</v>
      </c>
      <c r="AE711" s="680"/>
      <c r="AF711" s="680"/>
      <c r="AG711" s="705" t="s">
        <v>132</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406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580</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70.5" customHeight="1">
      <c r="A713" s="46"/>
      <c r="B713" s="116"/>
      <c r="C713" s="156" t="s">
        <v>417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745</v>
      </c>
      <c r="AE713" s="680"/>
      <c r="AF713" s="697"/>
      <c r="AG713" s="705" t="s">
        <v>249</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344</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745</v>
      </c>
      <c r="AE714" s="685"/>
      <c r="AF714" s="698"/>
      <c r="AG714" s="708" t="s">
        <v>752</v>
      </c>
      <c r="AH714" s="718"/>
      <c r="AI714" s="718"/>
      <c r="AJ714" s="718"/>
      <c r="AK714" s="718"/>
      <c r="AL714" s="718"/>
      <c r="AM714" s="718"/>
      <c r="AN714" s="718"/>
      <c r="AO714" s="718"/>
      <c r="AP714" s="718"/>
      <c r="AQ714" s="718"/>
      <c r="AR714" s="718"/>
      <c r="AS714" s="718"/>
      <c r="AT714" s="718"/>
      <c r="AU714" s="718"/>
      <c r="AV714" s="718"/>
      <c r="AW714" s="718"/>
      <c r="AX714" s="844"/>
    </row>
    <row r="715" spans="1:50" ht="50.25" customHeight="1">
      <c r="A715" s="45" t="s">
        <v>120</v>
      </c>
      <c r="B715" s="118"/>
      <c r="C715" s="158" t="s">
        <v>480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745</v>
      </c>
      <c r="AE715" s="684"/>
      <c r="AF715" s="699"/>
      <c r="AG715" s="706" t="s">
        <v>152</v>
      </c>
      <c r="AH715" s="716"/>
      <c r="AI715" s="716"/>
      <c r="AJ715" s="716"/>
      <c r="AK715" s="716"/>
      <c r="AL715" s="716"/>
      <c r="AM715" s="716"/>
      <c r="AN715" s="716"/>
      <c r="AO715" s="716"/>
      <c r="AP715" s="716"/>
      <c r="AQ715" s="716"/>
      <c r="AR715" s="716"/>
      <c r="AS715" s="716"/>
      <c r="AT715" s="716"/>
      <c r="AU715" s="716"/>
      <c r="AV715" s="716"/>
      <c r="AW715" s="716"/>
      <c r="AX715" s="842"/>
    </row>
    <row r="716" spans="1:50" ht="50.25" customHeight="1">
      <c r="A716" s="46"/>
      <c r="B716" s="116"/>
      <c r="C716" s="159" t="s">
        <v>133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745</v>
      </c>
      <c r="AE716" s="686"/>
      <c r="AF716" s="686"/>
      <c r="AG716" s="705" t="s">
        <v>465</v>
      </c>
      <c r="AH716" s="715"/>
      <c r="AI716" s="715"/>
      <c r="AJ716" s="715"/>
      <c r="AK716" s="715"/>
      <c r="AL716" s="715"/>
      <c r="AM716" s="715"/>
      <c r="AN716" s="715"/>
      <c r="AO716" s="715"/>
      <c r="AP716" s="715"/>
      <c r="AQ716" s="715"/>
      <c r="AR716" s="715"/>
      <c r="AS716" s="715"/>
      <c r="AT716" s="715"/>
      <c r="AU716" s="715"/>
      <c r="AV716" s="715"/>
      <c r="AW716" s="715"/>
      <c r="AX716" s="841"/>
    </row>
    <row r="717" spans="1:50" ht="47.25" customHeight="1">
      <c r="A717" s="46"/>
      <c r="B717" s="116"/>
      <c r="C717" s="155" t="s">
        <v>385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745</v>
      </c>
      <c r="AE717" s="680"/>
      <c r="AF717" s="680"/>
      <c r="AG717" s="705" t="s">
        <v>763</v>
      </c>
      <c r="AH717" s="715"/>
      <c r="AI717" s="715"/>
      <c r="AJ717" s="715"/>
      <c r="AK717" s="715"/>
      <c r="AL717" s="715"/>
      <c r="AM717" s="715"/>
      <c r="AN717" s="715"/>
      <c r="AO717" s="715"/>
      <c r="AP717" s="715"/>
      <c r="AQ717" s="715"/>
      <c r="AR717" s="715"/>
      <c r="AS717" s="715"/>
      <c r="AT717" s="715"/>
      <c r="AU717" s="715"/>
      <c r="AV717" s="715"/>
      <c r="AW717" s="715"/>
      <c r="AX717" s="841"/>
    </row>
    <row r="718" spans="1:50" ht="33" customHeight="1">
      <c r="A718" s="47"/>
      <c r="B718" s="117"/>
      <c r="C718" s="155" t="s">
        <v>127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745</v>
      </c>
      <c r="AE718" s="680"/>
      <c r="AF718" s="680"/>
      <c r="AG718" s="194" t="s">
        <v>737</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73</v>
      </c>
      <c r="B719" s="119"/>
      <c r="C719" s="160" t="s">
        <v>277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899999999999999" customHeight="1">
      <c r="A720" s="49"/>
      <c r="B720" s="120"/>
      <c r="C720" s="161" t="s">
        <v>295</v>
      </c>
      <c r="D720" s="184"/>
      <c r="E720" s="184"/>
      <c r="F720" s="246"/>
      <c r="G720" s="312" t="s">
        <v>69</v>
      </c>
      <c r="H720" s="184"/>
      <c r="I720" s="184"/>
      <c r="J720" s="184"/>
      <c r="K720" s="184"/>
      <c r="L720" s="184"/>
      <c r="M720" s="184"/>
      <c r="N720" s="312" t="s">
        <v>307</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122</v>
      </c>
      <c r="B726" s="122"/>
      <c r="C726" s="163" t="s">
        <v>141</v>
      </c>
      <c r="D726" s="103"/>
      <c r="E726" s="103"/>
      <c r="F726" s="248"/>
      <c r="G726" s="315" t="s">
        <v>536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144</v>
      </c>
      <c r="D727" s="186"/>
      <c r="E727" s="186"/>
      <c r="F727" s="249"/>
      <c r="G727" s="316" t="s">
        <v>524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96" customHeight="1">
      <c r="A729" s="53" t="s">
        <v>39</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252</v>
      </c>
      <c r="B731" s="127"/>
      <c r="C731" s="127"/>
      <c r="D731" s="127"/>
      <c r="E731" s="199"/>
      <c r="F731" s="250" t="s">
        <v>769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135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103.5" customHeight="1">
      <c r="A733" s="55" t="s">
        <v>271</v>
      </c>
      <c r="B733" s="127"/>
      <c r="C733" s="127"/>
      <c r="D733" s="127"/>
      <c r="E733" s="199"/>
      <c r="F733" s="250" t="s">
        <v>770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111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492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704</v>
      </c>
      <c r="B737" s="131"/>
      <c r="C737" s="131"/>
      <c r="D737" s="187"/>
      <c r="E737" s="200" t="s">
        <v>524</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246</v>
      </c>
      <c r="B738" s="60"/>
      <c r="C738" s="60"/>
      <c r="D738" s="60"/>
      <c r="E738" s="200" t="s">
        <v>524</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519</v>
      </c>
      <c r="B739" s="60"/>
      <c r="C739" s="60"/>
      <c r="D739" s="60"/>
      <c r="E739" s="200" t="s">
        <v>524</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518</v>
      </c>
      <c r="B740" s="60"/>
      <c r="C740" s="60"/>
      <c r="D740" s="60"/>
      <c r="E740" s="200" t="s">
        <v>524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189</v>
      </c>
      <c r="B741" s="60"/>
      <c r="C741" s="60"/>
      <c r="D741" s="60"/>
      <c r="E741" s="200" t="s">
        <v>524</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515</v>
      </c>
      <c r="B742" s="60"/>
      <c r="C742" s="60"/>
      <c r="D742" s="60"/>
      <c r="E742" s="200" t="s">
        <v>524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212</v>
      </c>
      <c r="B743" s="60"/>
      <c r="C743" s="60"/>
      <c r="D743" s="60"/>
      <c r="E743" s="200" t="s">
        <v>524</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194</v>
      </c>
      <c r="B744" s="60"/>
      <c r="C744" s="60"/>
      <c r="D744" s="60"/>
      <c r="E744" s="200" t="s">
        <v>524</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502</v>
      </c>
      <c r="B745" s="60"/>
      <c r="C745" s="60"/>
      <c r="D745" s="60"/>
      <c r="E745" s="201" t="s">
        <v>524</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247</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592</v>
      </c>
      <c r="B747" s="60"/>
      <c r="C747" s="60"/>
      <c r="D747" s="60"/>
      <c r="E747" s="202" t="s">
        <v>306</v>
      </c>
      <c r="F747" s="253"/>
      <c r="G747" s="253"/>
      <c r="H747" s="358" t="str">
        <f>IF(E747="","","-")</f>
        <v>-</v>
      </c>
      <c r="I747" s="253" t="s">
        <v>525</v>
      </c>
      <c r="J747" s="253"/>
      <c r="K747" s="358" t="str">
        <f>IF(I747="","","-")</f>
        <v>-</v>
      </c>
      <c r="L747" s="384">
        <v>57</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512</v>
      </c>
      <c r="B748" s="79"/>
      <c r="C748" s="79"/>
      <c r="D748" s="79"/>
      <c r="E748" s="79"/>
      <c r="F748" s="208"/>
      <c r="G748" s="317" t="s">
        <v>727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hidden="1"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hidden="1"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hidden="1"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193</v>
      </c>
      <c r="B787" s="133"/>
      <c r="C787" s="133"/>
      <c r="D787" s="133"/>
      <c r="E787" s="133"/>
      <c r="F787" s="255"/>
      <c r="G787" s="320" t="s">
        <v>764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765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72</v>
      </c>
      <c r="H788" s="103"/>
      <c r="I788" s="103"/>
      <c r="J788" s="103"/>
      <c r="K788" s="103"/>
      <c r="L788" s="385" t="s">
        <v>75</v>
      </c>
      <c r="M788" s="103"/>
      <c r="N788" s="103"/>
      <c r="O788" s="103"/>
      <c r="P788" s="103"/>
      <c r="Q788" s="103"/>
      <c r="R788" s="103"/>
      <c r="S788" s="103"/>
      <c r="T788" s="103"/>
      <c r="U788" s="103"/>
      <c r="V788" s="103"/>
      <c r="W788" s="103"/>
      <c r="X788" s="248"/>
      <c r="Y788" s="524" t="s">
        <v>81</v>
      </c>
      <c r="Z788" s="548"/>
      <c r="AA788" s="548"/>
      <c r="AB788" s="609"/>
      <c r="AC788" s="163" t="s">
        <v>72</v>
      </c>
      <c r="AD788" s="103"/>
      <c r="AE788" s="103"/>
      <c r="AF788" s="103"/>
      <c r="AG788" s="103"/>
      <c r="AH788" s="385" t="s">
        <v>75</v>
      </c>
      <c r="AI788" s="103"/>
      <c r="AJ788" s="103"/>
      <c r="AK788" s="103"/>
      <c r="AL788" s="103"/>
      <c r="AM788" s="103"/>
      <c r="AN788" s="103"/>
      <c r="AO788" s="103"/>
      <c r="AP788" s="103"/>
      <c r="AQ788" s="103"/>
      <c r="AR788" s="103"/>
      <c r="AS788" s="103"/>
      <c r="AT788" s="248"/>
      <c r="AU788" s="524" t="s">
        <v>81</v>
      </c>
      <c r="AV788" s="548"/>
      <c r="AW788" s="548"/>
      <c r="AX788" s="857"/>
    </row>
    <row r="789" spans="1:51" ht="24.75" customHeight="1">
      <c r="A789" s="36"/>
      <c r="B789" s="134"/>
      <c r="C789" s="134"/>
      <c r="D789" s="134"/>
      <c r="E789" s="134"/>
      <c r="F789" s="256"/>
      <c r="G789" s="321" t="s">
        <v>757</v>
      </c>
      <c r="H789" s="362"/>
      <c r="I789" s="362"/>
      <c r="J789" s="362"/>
      <c r="K789" s="382"/>
      <c r="L789" s="386" t="s">
        <v>44</v>
      </c>
      <c r="M789" s="393"/>
      <c r="N789" s="393"/>
      <c r="O789" s="393"/>
      <c r="P789" s="393"/>
      <c r="Q789" s="393"/>
      <c r="R789" s="393"/>
      <c r="S789" s="393"/>
      <c r="T789" s="393"/>
      <c r="U789" s="393"/>
      <c r="V789" s="393"/>
      <c r="W789" s="393"/>
      <c r="X789" s="496"/>
      <c r="Y789" s="525">
        <v>1.5</v>
      </c>
      <c r="Z789" s="549"/>
      <c r="AA789" s="549"/>
      <c r="AB789" s="610"/>
      <c r="AC789" s="321" t="s">
        <v>404</v>
      </c>
      <c r="AD789" s="362"/>
      <c r="AE789" s="362"/>
      <c r="AF789" s="362"/>
      <c r="AG789" s="382"/>
      <c r="AH789" s="386" t="s">
        <v>747</v>
      </c>
      <c r="AI789" s="393"/>
      <c r="AJ789" s="393"/>
      <c r="AK789" s="393"/>
      <c r="AL789" s="393"/>
      <c r="AM789" s="393"/>
      <c r="AN789" s="393"/>
      <c r="AO789" s="393"/>
      <c r="AP789" s="393"/>
      <c r="AQ789" s="393"/>
      <c r="AR789" s="393"/>
      <c r="AS789" s="393"/>
      <c r="AT789" s="496"/>
      <c r="AU789" s="525">
        <v>61</v>
      </c>
      <c r="AV789" s="549"/>
      <c r="AW789" s="549"/>
      <c r="AX789" s="858"/>
    </row>
    <row r="790" spans="1:51" ht="24.75" customHeight="1">
      <c r="A790" s="36"/>
      <c r="B790" s="134"/>
      <c r="C790" s="134"/>
      <c r="D790" s="134"/>
      <c r="E790" s="134"/>
      <c r="F790" s="256"/>
      <c r="G790" s="322" t="s">
        <v>757</v>
      </c>
      <c r="H790" s="363"/>
      <c r="I790" s="363"/>
      <c r="J790" s="363"/>
      <c r="K790" s="383"/>
      <c r="L790" s="387" t="s">
        <v>755</v>
      </c>
      <c r="M790" s="394"/>
      <c r="N790" s="394"/>
      <c r="O790" s="394"/>
      <c r="P790" s="394"/>
      <c r="Q790" s="394"/>
      <c r="R790" s="394"/>
      <c r="S790" s="394"/>
      <c r="T790" s="394"/>
      <c r="U790" s="394"/>
      <c r="V790" s="394"/>
      <c r="W790" s="394"/>
      <c r="X790" s="497"/>
      <c r="Y790" s="526">
        <v>78.900000000000006</v>
      </c>
      <c r="Z790" s="550"/>
      <c r="AA790" s="550"/>
      <c r="AB790" s="611"/>
      <c r="AC790" s="322" t="s">
        <v>174</v>
      </c>
      <c r="AD790" s="363"/>
      <c r="AE790" s="363"/>
      <c r="AF790" s="363"/>
      <c r="AG790" s="383"/>
      <c r="AH790" s="387" t="s">
        <v>539</v>
      </c>
      <c r="AI790" s="394"/>
      <c r="AJ790" s="394"/>
      <c r="AK790" s="394"/>
      <c r="AL790" s="394"/>
      <c r="AM790" s="394"/>
      <c r="AN790" s="394"/>
      <c r="AO790" s="394"/>
      <c r="AP790" s="394"/>
      <c r="AQ790" s="394"/>
      <c r="AR790" s="394"/>
      <c r="AS790" s="394"/>
      <c r="AT790" s="497"/>
      <c r="AU790" s="526">
        <v>33</v>
      </c>
      <c r="AV790" s="550"/>
      <c r="AW790" s="550"/>
      <c r="AX790" s="859"/>
    </row>
    <row r="791" spans="1:51" ht="24.75" customHeight="1">
      <c r="A791" s="36"/>
      <c r="B791" s="134"/>
      <c r="C791" s="134"/>
      <c r="D791" s="134"/>
      <c r="E791" s="134"/>
      <c r="F791" s="256"/>
      <c r="G791" s="322" t="s">
        <v>404</v>
      </c>
      <c r="H791" s="363"/>
      <c r="I791" s="363"/>
      <c r="J791" s="363"/>
      <c r="K791" s="383"/>
      <c r="L791" s="387" t="s">
        <v>756</v>
      </c>
      <c r="M791" s="394"/>
      <c r="N791" s="394"/>
      <c r="O791" s="394"/>
      <c r="P791" s="394"/>
      <c r="Q791" s="394"/>
      <c r="R791" s="394"/>
      <c r="S791" s="394"/>
      <c r="T791" s="394"/>
      <c r="U791" s="394"/>
      <c r="V791" s="394"/>
      <c r="W791" s="394"/>
      <c r="X791" s="497"/>
      <c r="Y791" s="526">
        <v>17.399999999999999</v>
      </c>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t="s">
        <v>404</v>
      </c>
      <c r="H792" s="363"/>
      <c r="I792" s="363"/>
      <c r="J792" s="363"/>
      <c r="K792" s="383"/>
      <c r="L792" s="387" t="s">
        <v>746</v>
      </c>
      <c r="M792" s="394"/>
      <c r="N792" s="394"/>
      <c r="O792" s="394"/>
      <c r="P792" s="394"/>
      <c r="Q792" s="394"/>
      <c r="R792" s="394"/>
      <c r="S792" s="394"/>
      <c r="T792" s="394"/>
      <c r="U792" s="394"/>
      <c r="V792" s="394"/>
      <c r="W792" s="394"/>
      <c r="X792" s="497"/>
      <c r="Y792" s="526">
        <v>1.1000000000000001</v>
      </c>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t="s">
        <v>599</v>
      </c>
      <c r="H793" s="363"/>
      <c r="I793" s="363"/>
      <c r="J793" s="363"/>
      <c r="K793" s="383"/>
      <c r="L793" s="387"/>
      <c r="M793" s="394"/>
      <c r="N793" s="394"/>
      <c r="O793" s="394"/>
      <c r="P793" s="394"/>
      <c r="Q793" s="394"/>
      <c r="R793" s="394"/>
      <c r="S793" s="394"/>
      <c r="T793" s="394"/>
      <c r="U793" s="394"/>
      <c r="V793" s="394"/>
      <c r="W793" s="394"/>
      <c r="X793" s="497"/>
      <c r="Y793" s="526">
        <v>12</v>
      </c>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84</v>
      </c>
      <c r="H799" s="364"/>
      <c r="I799" s="364"/>
      <c r="J799" s="364"/>
      <c r="K799" s="364"/>
      <c r="L799" s="388"/>
      <c r="M799" s="395"/>
      <c r="N799" s="395"/>
      <c r="O799" s="395"/>
      <c r="P799" s="395"/>
      <c r="Q799" s="395"/>
      <c r="R799" s="395"/>
      <c r="S799" s="395"/>
      <c r="T799" s="395"/>
      <c r="U799" s="395"/>
      <c r="V799" s="395"/>
      <c r="W799" s="395"/>
      <c r="X799" s="498"/>
      <c r="Y799" s="527">
        <f>SUM(Y789:AB798)</f>
        <v>110.9</v>
      </c>
      <c r="Z799" s="551"/>
      <c r="AA799" s="551"/>
      <c r="AB799" s="612"/>
      <c r="AC799" s="323" t="s">
        <v>84</v>
      </c>
      <c r="AD799" s="364"/>
      <c r="AE799" s="364"/>
      <c r="AF799" s="364"/>
      <c r="AG799" s="364"/>
      <c r="AH799" s="388"/>
      <c r="AI799" s="395"/>
      <c r="AJ799" s="395"/>
      <c r="AK799" s="395"/>
      <c r="AL799" s="395"/>
      <c r="AM799" s="395"/>
      <c r="AN799" s="395"/>
      <c r="AO799" s="395"/>
      <c r="AP799" s="395"/>
      <c r="AQ799" s="395"/>
      <c r="AR799" s="395"/>
      <c r="AS799" s="395"/>
      <c r="AT799" s="498"/>
      <c r="AU799" s="527">
        <f>SUM(AU789:AX798)</f>
        <v>94</v>
      </c>
      <c r="AV799" s="551"/>
      <c r="AW799" s="551"/>
      <c r="AX799" s="860"/>
    </row>
    <row r="800" spans="1:51" ht="24.75" hidden="1" customHeight="1">
      <c r="A800" s="36"/>
      <c r="B800" s="134"/>
      <c r="C800" s="134"/>
      <c r="D800" s="134"/>
      <c r="E800" s="134"/>
      <c r="F800" s="256"/>
      <c r="G800" s="320" t="s">
        <v>546</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766</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72</v>
      </c>
      <c r="H801" s="103"/>
      <c r="I801" s="103"/>
      <c r="J801" s="103"/>
      <c r="K801" s="103"/>
      <c r="L801" s="385" t="s">
        <v>75</v>
      </c>
      <c r="M801" s="103"/>
      <c r="N801" s="103"/>
      <c r="O801" s="103"/>
      <c r="P801" s="103"/>
      <c r="Q801" s="103"/>
      <c r="R801" s="103"/>
      <c r="S801" s="103"/>
      <c r="T801" s="103"/>
      <c r="U801" s="103"/>
      <c r="V801" s="103"/>
      <c r="W801" s="103"/>
      <c r="X801" s="248"/>
      <c r="Y801" s="524" t="s">
        <v>81</v>
      </c>
      <c r="Z801" s="548"/>
      <c r="AA801" s="548"/>
      <c r="AB801" s="609"/>
      <c r="AC801" s="163" t="s">
        <v>72</v>
      </c>
      <c r="AD801" s="103"/>
      <c r="AE801" s="103"/>
      <c r="AF801" s="103"/>
      <c r="AG801" s="103"/>
      <c r="AH801" s="385" t="s">
        <v>75</v>
      </c>
      <c r="AI801" s="103"/>
      <c r="AJ801" s="103"/>
      <c r="AK801" s="103"/>
      <c r="AL801" s="103"/>
      <c r="AM801" s="103"/>
      <c r="AN801" s="103"/>
      <c r="AO801" s="103"/>
      <c r="AP801" s="103"/>
      <c r="AQ801" s="103"/>
      <c r="AR801" s="103"/>
      <c r="AS801" s="103"/>
      <c r="AT801" s="248"/>
      <c r="AU801" s="524" t="s">
        <v>81</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84</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84</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324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294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72</v>
      </c>
      <c r="H814" s="103"/>
      <c r="I814" s="103"/>
      <c r="J814" s="103"/>
      <c r="K814" s="103"/>
      <c r="L814" s="385" t="s">
        <v>75</v>
      </c>
      <c r="M814" s="103"/>
      <c r="N814" s="103"/>
      <c r="O814" s="103"/>
      <c r="P814" s="103"/>
      <c r="Q814" s="103"/>
      <c r="R814" s="103"/>
      <c r="S814" s="103"/>
      <c r="T814" s="103"/>
      <c r="U814" s="103"/>
      <c r="V814" s="103"/>
      <c r="W814" s="103"/>
      <c r="X814" s="248"/>
      <c r="Y814" s="524" t="s">
        <v>81</v>
      </c>
      <c r="Z814" s="548"/>
      <c r="AA814" s="548"/>
      <c r="AB814" s="609"/>
      <c r="AC814" s="163" t="s">
        <v>72</v>
      </c>
      <c r="AD814" s="103"/>
      <c r="AE814" s="103"/>
      <c r="AF814" s="103"/>
      <c r="AG814" s="103"/>
      <c r="AH814" s="385" t="s">
        <v>75</v>
      </c>
      <c r="AI814" s="103"/>
      <c r="AJ814" s="103"/>
      <c r="AK814" s="103"/>
      <c r="AL814" s="103"/>
      <c r="AM814" s="103"/>
      <c r="AN814" s="103"/>
      <c r="AO814" s="103"/>
      <c r="AP814" s="103"/>
      <c r="AQ814" s="103"/>
      <c r="AR814" s="103"/>
      <c r="AS814" s="103"/>
      <c r="AT814" s="248"/>
      <c r="AU814" s="524" t="s">
        <v>81</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84</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84</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419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72</v>
      </c>
      <c r="H827" s="103"/>
      <c r="I827" s="103"/>
      <c r="J827" s="103"/>
      <c r="K827" s="103"/>
      <c r="L827" s="385" t="s">
        <v>75</v>
      </c>
      <c r="M827" s="103"/>
      <c r="N827" s="103"/>
      <c r="O827" s="103"/>
      <c r="P827" s="103"/>
      <c r="Q827" s="103"/>
      <c r="R827" s="103"/>
      <c r="S827" s="103"/>
      <c r="T827" s="103"/>
      <c r="U827" s="103"/>
      <c r="V827" s="103"/>
      <c r="W827" s="103"/>
      <c r="X827" s="248"/>
      <c r="Y827" s="524" t="s">
        <v>81</v>
      </c>
      <c r="Z827" s="548"/>
      <c r="AA827" s="548"/>
      <c r="AB827" s="609"/>
      <c r="AC827" s="163" t="s">
        <v>72</v>
      </c>
      <c r="AD827" s="103"/>
      <c r="AE827" s="103"/>
      <c r="AF827" s="103"/>
      <c r="AG827" s="103"/>
      <c r="AH827" s="385" t="s">
        <v>75</v>
      </c>
      <c r="AI827" s="103"/>
      <c r="AJ827" s="103"/>
      <c r="AK827" s="103"/>
      <c r="AL827" s="103"/>
      <c r="AM827" s="103"/>
      <c r="AN827" s="103"/>
      <c r="AO827" s="103"/>
      <c r="AP827" s="103"/>
      <c r="AQ827" s="103"/>
      <c r="AR827" s="103"/>
      <c r="AS827" s="103"/>
      <c r="AT827" s="248"/>
      <c r="AU827" s="524" t="s">
        <v>81</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84</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84</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281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489</v>
      </c>
      <c r="AM839" s="735"/>
      <c r="AN839" s="735"/>
      <c r="AO839" s="739" t="s">
        <v>482</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94</v>
      </c>
      <c r="D844" s="65"/>
      <c r="E844" s="65"/>
      <c r="F844" s="65"/>
      <c r="G844" s="65"/>
      <c r="H844" s="65"/>
      <c r="I844" s="65"/>
      <c r="J844" s="166" t="s">
        <v>97</v>
      </c>
      <c r="K844" s="60"/>
      <c r="L844" s="60"/>
      <c r="M844" s="60"/>
      <c r="N844" s="60"/>
      <c r="O844" s="60"/>
      <c r="P844" s="65" t="s">
        <v>22</v>
      </c>
      <c r="Q844" s="65"/>
      <c r="R844" s="65"/>
      <c r="S844" s="65"/>
      <c r="T844" s="65"/>
      <c r="U844" s="65"/>
      <c r="V844" s="65"/>
      <c r="W844" s="65"/>
      <c r="X844" s="65"/>
      <c r="Y844" s="446" t="s">
        <v>450</v>
      </c>
      <c r="Z844" s="446"/>
      <c r="AA844" s="446"/>
      <c r="AB844" s="446"/>
      <c r="AC844" s="166" t="s">
        <v>375</v>
      </c>
      <c r="AD844" s="166"/>
      <c r="AE844" s="166"/>
      <c r="AF844" s="166"/>
      <c r="AG844" s="166"/>
      <c r="AH844" s="446" t="s">
        <v>500</v>
      </c>
      <c r="AI844" s="65"/>
      <c r="AJ844" s="65"/>
      <c r="AK844" s="65"/>
      <c r="AL844" s="65" t="s">
        <v>23</v>
      </c>
      <c r="AM844" s="65"/>
      <c r="AN844" s="65"/>
      <c r="AO844" s="582"/>
      <c r="AP844" s="166" t="s">
        <v>454</v>
      </c>
      <c r="AQ844" s="166"/>
      <c r="AR844" s="166"/>
      <c r="AS844" s="166"/>
      <c r="AT844" s="166"/>
      <c r="AU844" s="166"/>
      <c r="AV844" s="166"/>
      <c r="AW844" s="166"/>
      <c r="AX844" s="166"/>
    </row>
    <row r="845" spans="1:51" ht="54.75" customHeight="1">
      <c r="A845" s="66">
        <v>1</v>
      </c>
      <c r="B845" s="66">
        <v>1</v>
      </c>
      <c r="C845" s="165" t="s">
        <v>758</v>
      </c>
      <c r="D845" s="165"/>
      <c r="E845" s="165"/>
      <c r="F845" s="165"/>
      <c r="G845" s="165"/>
      <c r="H845" s="165"/>
      <c r="I845" s="165"/>
      <c r="J845" s="380">
        <v>2010405010376</v>
      </c>
      <c r="K845" s="380"/>
      <c r="L845" s="380"/>
      <c r="M845" s="380"/>
      <c r="N845" s="380"/>
      <c r="O845" s="380"/>
      <c r="P845" s="443" t="s">
        <v>759</v>
      </c>
      <c r="Q845" s="443"/>
      <c r="R845" s="443"/>
      <c r="S845" s="443"/>
      <c r="T845" s="443"/>
      <c r="U845" s="443"/>
      <c r="V845" s="443"/>
      <c r="W845" s="443"/>
      <c r="X845" s="443"/>
      <c r="Y845" s="529">
        <v>110.9</v>
      </c>
      <c r="Z845" s="552"/>
      <c r="AA845" s="552"/>
      <c r="AB845" s="613"/>
      <c r="AC845" s="635" t="s">
        <v>508</v>
      </c>
      <c r="AD845" s="657"/>
      <c r="AE845" s="657"/>
      <c r="AF845" s="657"/>
      <c r="AG845" s="657"/>
      <c r="AH845" s="719">
        <v>1</v>
      </c>
      <c r="AI845" s="719"/>
      <c r="AJ845" s="719"/>
      <c r="AK845" s="719"/>
      <c r="AL845" s="732" t="s">
        <v>524</v>
      </c>
      <c r="AM845" s="736"/>
      <c r="AN845" s="736"/>
      <c r="AO845" s="740"/>
      <c r="AP845" s="203" t="s">
        <v>524</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329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94</v>
      </c>
      <c r="D877" s="65"/>
      <c r="E877" s="65"/>
      <c r="F877" s="65"/>
      <c r="G877" s="65"/>
      <c r="H877" s="65"/>
      <c r="I877" s="65"/>
      <c r="J877" s="166" t="s">
        <v>97</v>
      </c>
      <c r="K877" s="60"/>
      <c r="L877" s="60"/>
      <c r="M877" s="60"/>
      <c r="N877" s="60"/>
      <c r="O877" s="60"/>
      <c r="P877" s="65" t="s">
        <v>22</v>
      </c>
      <c r="Q877" s="65"/>
      <c r="R877" s="65"/>
      <c r="S877" s="65"/>
      <c r="T877" s="65"/>
      <c r="U877" s="65"/>
      <c r="V877" s="65"/>
      <c r="W877" s="65"/>
      <c r="X877" s="65"/>
      <c r="Y877" s="446" t="s">
        <v>450</v>
      </c>
      <c r="Z877" s="446"/>
      <c r="AA877" s="446"/>
      <c r="AB877" s="446"/>
      <c r="AC877" s="166" t="s">
        <v>375</v>
      </c>
      <c r="AD877" s="166"/>
      <c r="AE877" s="166"/>
      <c r="AF877" s="166"/>
      <c r="AG877" s="166"/>
      <c r="AH877" s="446" t="s">
        <v>500</v>
      </c>
      <c r="AI877" s="65"/>
      <c r="AJ877" s="65"/>
      <c r="AK877" s="65"/>
      <c r="AL877" s="65" t="s">
        <v>23</v>
      </c>
      <c r="AM877" s="65"/>
      <c r="AN877" s="65"/>
      <c r="AO877" s="582"/>
      <c r="AP877" s="166" t="s">
        <v>454</v>
      </c>
      <c r="AQ877" s="166"/>
      <c r="AR877" s="166"/>
      <c r="AS877" s="166"/>
      <c r="AT877" s="166"/>
      <c r="AU877" s="166"/>
      <c r="AV877" s="166"/>
      <c r="AW877" s="166"/>
      <c r="AX877" s="166"/>
      <c r="AY877">
        <f>$AY$875</f>
        <v>1</v>
      </c>
    </row>
    <row r="878" spans="1:51" ht="30" customHeight="1">
      <c r="A878" s="66">
        <v>1</v>
      </c>
      <c r="B878" s="66">
        <v>1</v>
      </c>
      <c r="C878" s="165" t="s">
        <v>748</v>
      </c>
      <c r="D878" s="165"/>
      <c r="E878" s="165"/>
      <c r="F878" s="165"/>
      <c r="G878" s="165"/>
      <c r="H878" s="165"/>
      <c r="I878" s="165"/>
      <c r="J878" s="380">
        <v>2080105003616</v>
      </c>
      <c r="K878" s="380"/>
      <c r="L878" s="380"/>
      <c r="M878" s="380"/>
      <c r="N878" s="380"/>
      <c r="O878" s="380"/>
      <c r="P878" s="443" t="s">
        <v>390</v>
      </c>
      <c r="Q878" s="443"/>
      <c r="R878" s="443"/>
      <c r="S878" s="443"/>
      <c r="T878" s="443"/>
      <c r="U878" s="443"/>
      <c r="V878" s="443"/>
      <c r="W878" s="443"/>
      <c r="X878" s="443"/>
      <c r="Y878" s="529">
        <v>94</v>
      </c>
      <c r="Z878" s="552"/>
      <c r="AA878" s="552"/>
      <c r="AB878" s="613"/>
      <c r="AC878" s="635" t="s">
        <v>508</v>
      </c>
      <c r="AD878" s="657"/>
      <c r="AE878" s="657"/>
      <c r="AF878" s="657"/>
      <c r="AG878" s="657"/>
      <c r="AH878" s="719">
        <v>3</v>
      </c>
      <c r="AI878" s="719"/>
      <c r="AJ878" s="719"/>
      <c r="AK878" s="719"/>
      <c r="AL878" s="732" t="s">
        <v>524</v>
      </c>
      <c r="AM878" s="736"/>
      <c r="AN878" s="736"/>
      <c r="AO878" s="740"/>
      <c r="AP878" s="203" t="s">
        <v>524</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475</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94</v>
      </c>
      <c r="D910" s="65"/>
      <c r="E910" s="65"/>
      <c r="F910" s="65"/>
      <c r="G910" s="65"/>
      <c r="H910" s="65"/>
      <c r="I910" s="65"/>
      <c r="J910" s="166" t="s">
        <v>97</v>
      </c>
      <c r="K910" s="60"/>
      <c r="L910" s="60"/>
      <c r="M910" s="60"/>
      <c r="N910" s="60"/>
      <c r="O910" s="60"/>
      <c r="P910" s="65" t="s">
        <v>22</v>
      </c>
      <c r="Q910" s="65"/>
      <c r="R910" s="65"/>
      <c r="S910" s="65"/>
      <c r="T910" s="65"/>
      <c r="U910" s="65"/>
      <c r="V910" s="65"/>
      <c r="W910" s="65"/>
      <c r="X910" s="65"/>
      <c r="Y910" s="446" t="s">
        <v>450</v>
      </c>
      <c r="Z910" s="446"/>
      <c r="AA910" s="446"/>
      <c r="AB910" s="446"/>
      <c r="AC910" s="166" t="s">
        <v>375</v>
      </c>
      <c r="AD910" s="166"/>
      <c r="AE910" s="166"/>
      <c r="AF910" s="166"/>
      <c r="AG910" s="166"/>
      <c r="AH910" s="446" t="s">
        <v>500</v>
      </c>
      <c r="AI910" s="65"/>
      <c r="AJ910" s="65"/>
      <c r="AK910" s="65"/>
      <c r="AL910" s="65" t="s">
        <v>23</v>
      </c>
      <c r="AM910" s="65"/>
      <c r="AN910" s="65"/>
      <c r="AO910" s="582"/>
      <c r="AP910" s="166" t="s">
        <v>454</v>
      </c>
      <c r="AQ910" s="166"/>
      <c r="AR910" s="166"/>
      <c r="AS910" s="166"/>
      <c r="AT910" s="166"/>
      <c r="AU910" s="166"/>
      <c r="AV910" s="166"/>
      <c r="AW910" s="166"/>
      <c r="AX910" s="166"/>
      <c r="AY910">
        <f>$AY$908</f>
        <v>0</v>
      </c>
    </row>
    <row r="911" spans="1:51" ht="57.75"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330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94</v>
      </c>
      <c r="D943" s="65"/>
      <c r="E943" s="65"/>
      <c r="F943" s="65"/>
      <c r="G943" s="65"/>
      <c r="H943" s="65"/>
      <c r="I943" s="65"/>
      <c r="J943" s="166" t="s">
        <v>97</v>
      </c>
      <c r="K943" s="60"/>
      <c r="L943" s="60"/>
      <c r="M943" s="60"/>
      <c r="N943" s="60"/>
      <c r="O943" s="60"/>
      <c r="P943" s="65" t="s">
        <v>22</v>
      </c>
      <c r="Q943" s="65"/>
      <c r="R943" s="65"/>
      <c r="S943" s="65"/>
      <c r="T943" s="65"/>
      <c r="U943" s="65"/>
      <c r="V943" s="65"/>
      <c r="W943" s="65"/>
      <c r="X943" s="65"/>
      <c r="Y943" s="446" t="s">
        <v>450</v>
      </c>
      <c r="Z943" s="446"/>
      <c r="AA943" s="446"/>
      <c r="AB943" s="446"/>
      <c r="AC943" s="166" t="s">
        <v>375</v>
      </c>
      <c r="AD943" s="166"/>
      <c r="AE943" s="166"/>
      <c r="AF943" s="166"/>
      <c r="AG943" s="166"/>
      <c r="AH943" s="446" t="s">
        <v>500</v>
      </c>
      <c r="AI943" s="65"/>
      <c r="AJ943" s="65"/>
      <c r="AK943" s="65"/>
      <c r="AL943" s="65" t="s">
        <v>23</v>
      </c>
      <c r="AM943" s="65"/>
      <c r="AN943" s="65"/>
      <c r="AO943" s="582"/>
      <c r="AP943" s="166" t="s">
        <v>454</v>
      </c>
      <c r="AQ943" s="166"/>
      <c r="AR943" s="166"/>
      <c r="AS943" s="166"/>
      <c r="AT943" s="166"/>
      <c r="AU943" s="166"/>
      <c r="AV943" s="166"/>
      <c r="AW943" s="166"/>
      <c r="AX943" s="166"/>
      <c r="AY943">
        <f>$AY$941</f>
        <v>0</v>
      </c>
    </row>
    <row r="944" spans="1:51" ht="42.75"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333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94</v>
      </c>
      <c r="D976" s="65"/>
      <c r="E976" s="65"/>
      <c r="F976" s="65"/>
      <c r="G976" s="65"/>
      <c r="H976" s="65"/>
      <c r="I976" s="65"/>
      <c r="J976" s="166" t="s">
        <v>97</v>
      </c>
      <c r="K976" s="60"/>
      <c r="L976" s="60"/>
      <c r="M976" s="60"/>
      <c r="N976" s="60"/>
      <c r="O976" s="60"/>
      <c r="P976" s="65" t="s">
        <v>22</v>
      </c>
      <c r="Q976" s="65"/>
      <c r="R976" s="65"/>
      <c r="S976" s="65"/>
      <c r="T976" s="65"/>
      <c r="U976" s="65"/>
      <c r="V976" s="65"/>
      <c r="W976" s="65"/>
      <c r="X976" s="65"/>
      <c r="Y976" s="446" t="s">
        <v>450</v>
      </c>
      <c r="Z976" s="446"/>
      <c r="AA976" s="446"/>
      <c r="AB976" s="446"/>
      <c r="AC976" s="166" t="s">
        <v>375</v>
      </c>
      <c r="AD976" s="166"/>
      <c r="AE976" s="166"/>
      <c r="AF976" s="166"/>
      <c r="AG976" s="166"/>
      <c r="AH976" s="446" t="s">
        <v>500</v>
      </c>
      <c r="AI976" s="65"/>
      <c r="AJ976" s="65"/>
      <c r="AK976" s="65"/>
      <c r="AL976" s="65" t="s">
        <v>23</v>
      </c>
      <c r="AM976" s="65"/>
      <c r="AN976" s="65"/>
      <c r="AO976" s="582"/>
      <c r="AP976" s="166" t="s">
        <v>454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94</v>
      </c>
      <c r="D1009" s="65"/>
      <c r="E1009" s="65"/>
      <c r="F1009" s="65"/>
      <c r="G1009" s="65"/>
      <c r="H1009" s="65"/>
      <c r="I1009" s="65"/>
      <c r="J1009" s="166" t="s">
        <v>97</v>
      </c>
      <c r="K1009" s="60"/>
      <c r="L1009" s="60"/>
      <c r="M1009" s="60"/>
      <c r="N1009" s="60"/>
      <c r="O1009" s="60"/>
      <c r="P1009" s="65" t="s">
        <v>22</v>
      </c>
      <c r="Q1009" s="65"/>
      <c r="R1009" s="65"/>
      <c r="S1009" s="65"/>
      <c r="T1009" s="65"/>
      <c r="U1009" s="65"/>
      <c r="V1009" s="65"/>
      <c r="W1009" s="65"/>
      <c r="X1009" s="65"/>
      <c r="Y1009" s="446" t="s">
        <v>450</v>
      </c>
      <c r="Z1009" s="446"/>
      <c r="AA1009" s="446"/>
      <c r="AB1009" s="446"/>
      <c r="AC1009" s="166" t="s">
        <v>375</v>
      </c>
      <c r="AD1009" s="166"/>
      <c r="AE1009" s="166"/>
      <c r="AF1009" s="166"/>
      <c r="AG1009" s="166"/>
      <c r="AH1009" s="446" t="s">
        <v>500</v>
      </c>
      <c r="AI1009" s="65"/>
      <c r="AJ1009" s="65"/>
      <c r="AK1009" s="65"/>
      <c r="AL1009" s="65" t="s">
        <v>23</v>
      </c>
      <c r="AM1009" s="65"/>
      <c r="AN1009" s="65"/>
      <c r="AO1009" s="582"/>
      <c r="AP1009" s="166" t="s">
        <v>454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106</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94</v>
      </c>
      <c r="D1042" s="65"/>
      <c r="E1042" s="65"/>
      <c r="F1042" s="65"/>
      <c r="G1042" s="65"/>
      <c r="H1042" s="65"/>
      <c r="I1042" s="65"/>
      <c r="J1042" s="166" t="s">
        <v>97</v>
      </c>
      <c r="K1042" s="60"/>
      <c r="L1042" s="60"/>
      <c r="M1042" s="60"/>
      <c r="N1042" s="60"/>
      <c r="O1042" s="60"/>
      <c r="P1042" s="65" t="s">
        <v>22</v>
      </c>
      <c r="Q1042" s="65"/>
      <c r="R1042" s="65"/>
      <c r="S1042" s="65"/>
      <c r="T1042" s="65"/>
      <c r="U1042" s="65"/>
      <c r="V1042" s="65"/>
      <c r="W1042" s="65"/>
      <c r="X1042" s="65"/>
      <c r="Y1042" s="446" t="s">
        <v>450</v>
      </c>
      <c r="Z1042" s="446"/>
      <c r="AA1042" s="446"/>
      <c r="AB1042" s="446"/>
      <c r="AC1042" s="166" t="s">
        <v>375</v>
      </c>
      <c r="AD1042" s="166"/>
      <c r="AE1042" s="166"/>
      <c r="AF1042" s="166"/>
      <c r="AG1042" s="166"/>
      <c r="AH1042" s="446" t="s">
        <v>500</v>
      </c>
      <c r="AI1042" s="65"/>
      <c r="AJ1042" s="65"/>
      <c r="AK1042" s="65"/>
      <c r="AL1042" s="65" t="s">
        <v>23</v>
      </c>
      <c r="AM1042" s="65"/>
      <c r="AN1042" s="65"/>
      <c r="AO1042" s="582"/>
      <c r="AP1042" s="166" t="s">
        <v>454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52</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94</v>
      </c>
      <c r="D1075" s="65"/>
      <c r="E1075" s="65"/>
      <c r="F1075" s="65"/>
      <c r="G1075" s="65"/>
      <c r="H1075" s="65"/>
      <c r="I1075" s="65"/>
      <c r="J1075" s="166" t="s">
        <v>97</v>
      </c>
      <c r="K1075" s="60"/>
      <c r="L1075" s="60"/>
      <c r="M1075" s="60"/>
      <c r="N1075" s="60"/>
      <c r="O1075" s="60"/>
      <c r="P1075" s="65" t="s">
        <v>22</v>
      </c>
      <c r="Q1075" s="65"/>
      <c r="R1075" s="65"/>
      <c r="S1075" s="65"/>
      <c r="T1075" s="65"/>
      <c r="U1075" s="65"/>
      <c r="V1075" s="65"/>
      <c r="W1075" s="65"/>
      <c r="X1075" s="65"/>
      <c r="Y1075" s="446" t="s">
        <v>450</v>
      </c>
      <c r="Z1075" s="446"/>
      <c r="AA1075" s="446"/>
      <c r="AB1075" s="446"/>
      <c r="AC1075" s="166" t="s">
        <v>375</v>
      </c>
      <c r="AD1075" s="166"/>
      <c r="AE1075" s="166"/>
      <c r="AF1075" s="166"/>
      <c r="AG1075" s="166"/>
      <c r="AH1075" s="446" t="s">
        <v>500</v>
      </c>
      <c r="AI1075" s="65"/>
      <c r="AJ1075" s="65"/>
      <c r="AK1075" s="65"/>
      <c r="AL1075" s="65" t="s">
        <v>23</v>
      </c>
      <c r="AM1075" s="65"/>
      <c r="AN1075" s="65"/>
      <c r="AO1075" s="582"/>
      <c r="AP1075" s="166" t="s">
        <v>454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489</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474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387</v>
      </c>
      <c r="F1109" s="166"/>
      <c r="G1109" s="166"/>
      <c r="H1109" s="166"/>
      <c r="I1109" s="166"/>
      <c r="J1109" s="166" t="s">
        <v>97</v>
      </c>
      <c r="K1109" s="166"/>
      <c r="L1109" s="166"/>
      <c r="M1109" s="166"/>
      <c r="N1109" s="166"/>
      <c r="O1109" s="166"/>
      <c r="P1109" s="446" t="s">
        <v>22</v>
      </c>
      <c r="Q1109" s="446"/>
      <c r="R1109" s="446"/>
      <c r="S1109" s="446"/>
      <c r="T1109" s="446"/>
      <c r="U1109" s="446"/>
      <c r="V1109" s="446"/>
      <c r="W1109" s="446"/>
      <c r="X1109" s="446"/>
      <c r="Y1109" s="166" t="s">
        <v>384</v>
      </c>
      <c r="Z1109" s="166"/>
      <c r="AA1109" s="166"/>
      <c r="AB1109" s="166"/>
      <c r="AC1109" s="166" t="s">
        <v>388</v>
      </c>
      <c r="AD1109" s="166"/>
      <c r="AE1109" s="166"/>
      <c r="AF1109" s="166"/>
      <c r="AG1109" s="166"/>
      <c r="AH1109" s="446" t="s">
        <v>409</v>
      </c>
      <c r="AI1109" s="446"/>
      <c r="AJ1109" s="446"/>
      <c r="AK1109" s="446"/>
      <c r="AL1109" s="446" t="s">
        <v>23</v>
      </c>
      <c r="AM1109" s="446"/>
      <c r="AN1109" s="446"/>
      <c r="AO1109" s="742"/>
      <c r="AP1109" s="166" t="s">
        <v>484</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U39">
    <cfRule type="expression" dxfId="2817" priority="25">
      <formula>IF(RIGHT(TEXT(AU39,"0.#"),1)=".",FALSE,TRUE)</formula>
    </cfRule>
    <cfRule type="expression" dxfId="2816" priority="26">
      <formula>IF(RIGHT(TEXT(AU39,"0.#"),1)=".",TRUE,FALSE)</formula>
    </cfRule>
  </conditionalFormatting>
  <conditionalFormatting sqref="AM39">
    <cfRule type="expression" dxfId="2815" priority="27">
      <formula>IF(RIGHT(TEXT(AM39,"0.#"),1)=".",FALSE,TRUE)</formula>
    </cfRule>
    <cfRule type="expression" dxfId="2814" priority="28">
      <formula>IF(RIGHT(TEXT(AM39,"0.#"),1)=".",TRUE,FALSE)</formula>
    </cfRule>
  </conditionalFormatting>
  <conditionalFormatting sqref="P14:AQ14">
    <cfRule type="expression" dxfId="2813" priority="14031">
      <formula>IF(RIGHT(TEXT(P14,"0.#"),1)=".",FALSE,TRUE)</formula>
    </cfRule>
    <cfRule type="expression" dxfId="2812" priority="14032">
      <formula>IF(RIGHT(TEXT(P14,"0.#"),1)=".",TRUE,FALSE)</formula>
    </cfRule>
  </conditionalFormatting>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99">
    <cfRule type="expression" dxfId="2807" priority="13899">
      <formula>IF(RIGHT(TEXT(Y799,"0.#"),1)=".",FALSE,TRUE)</formula>
    </cfRule>
    <cfRule type="expression" dxfId="2806" priority="13900">
      <formula>IF(RIGHT(TEXT(Y799,"0.#"),1)=".",TRUE,FALSE)</formula>
    </cfRule>
  </conditionalFormatting>
  <conditionalFormatting sqref="Y830:Y837 Y828 Y817:Y824 Y815 Y804:Y811 Y802">
    <cfRule type="expression" dxfId="2805" priority="13681">
      <formula>IF(RIGHT(TEXT(Y802,"0.#"),1)=".",FALSE,TRUE)</formula>
    </cfRule>
    <cfRule type="expression" dxfId="2804" priority="13682">
      <formula>IF(RIGHT(TEXT(Y802,"0.#"),1)=".",TRUE,FALSE)</formula>
    </cfRule>
  </conditionalFormatting>
  <conditionalFormatting sqref="P16:AQ17 P15:AX15 P13:AX13">
    <cfRule type="expression" dxfId="2803" priority="13729">
      <formula>IF(RIGHT(TEXT(P13,"0.#"),1)=".",FALSE,TRUE)</formula>
    </cfRule>
    <cfRule type="expression" dxfId="2802" priority="13730">
      <formula>IF(RIGHT(TEXT(P13,"0.#"),1)=".",TRUE,FALSE)</formula>
    </cfRule>
  </conditionalFormatting>
  <conditionalFormatting sqref="P19:AJ19">
    <cfRule type="expression" dxfId="2801" priority="13727">
      <formula>IF(RIGHT(TEXT(P19,"0.#"),1)=".",FALSE,TRUE)</formula>
    </cfRule>
    <cfRule type="expression" dxfId="2800" priority="13728">
      <formula>IF(RIGHT(TEXT(P19,"0.#"),1)=".",TRUE,FALSE)</formula>
    </cfRule>
  </conditionalFormatting>
  <conditionalFormatting sqref="AE101 AQ101">
    <cfRule type="expression" dxfId="2799" priority="13719">
      <formula>IF(RIGHT(TEXT(AE101,"0.#"),1)=".",FALSE,TRUE)</formula>
    </cfRule>
    <cfRule type="expression" dxfId="2798" priority="13720">
      <formula>IF(RIGHT(TEXT(AE101,"0.#"),1)=".",TRUE,FALSE)</formula>
    </cfRule>
  </conditionalFormatting>
  <conditionalFormatting sqref="Y794:Y798">
    <cfRule type="expression" dxfId="2797" priority="13705">
      <formula>IF(RIGHT(TEXT(Y794,"0.#"),1)=".",FALSE,TRUE)</formula>
    </cfRule>
    <cfRule type="expression" dxfId="2796" priority="13706">
      <formula>IF(RIGHT(TEXT(Y794,"0.#"),1)=".",TRUE,FALSE)</formula>
    </cfRule>
  </conditionalFormatting>
  <conditionalFormatting sqref="AU799">
    <cfRule type="expression" dxfId="2795" priority="13701">
      <formula>IF(RIGHT(TEXT(AU799,"0.#"),1)=".",FALSE,TRUE)</formula>
    </cfRule>
    <cfRule type="expression" dxfId="2794" priority="13702">
      <formula>IF(RIGHT(TEXT(AU799,"0.#"),1)=".",TRUE,FALSE)</formula>
    </cfRule>
  </conditionalFormatting>
  <conditionalFormatting sqref="AU791:AU798">
    <cfRule type="expression" dxfId="2793" priority="13699">
      <formula>IF(RIGHT(TEXT(AU791,"0.#"),1)=".",FALSE,TRUE)</formula>
    </cfRule>
    <cfRule type="expression" dxfId="2792" priority="13700">
      <formula>IF(RIGHT(TEXT(AU791,"0.#"),1)=".",TRUE,FALSE)</formula>
    </cfRule>
  </conditionalFormatting>
  <conditionalFormatting sqref="Y829 Y816 Y803">
    <cfRule type="expression" dxfId="2791" priority="13685">
      <formula>IF(RIGHT(TEXT(Y803,"0.#"),1)=".",FALSE,TRUE)</formula>
    </cfRule>
    <cfRule type="expression" dxfId="2790" priority="13686">
      <formula>IF(RIGHT(TEXT(Y803,"0.#"),1)=".",TRUE,FALSE)</formula>
    </cfRule>
  </conditionalFormatting>
  <conditionalFormatting sqref="Y838 Y825 Y812">
    <cfRule type="expression" dxfId="2789" priority="13683">
      <formula>IF(RIGHT(TEXT(Y812,"0.#"),1)=".",FALSE,TRUE)</formula>
    </cfRule>
    <cfRule type="expression" dxfId="2788" priority="13684">
      <formula>IF(RIGHT(TEXT(Y812,"0.#"),1)=".",TRUE,FALSE)</formula>
    </cfRule>
  </conditionalFormatting>
  <conditionalFormatting sqref="AU829 AU816 AU803">
    <cfRule type="expression" dxfId="2787" priority="13679">
      <formula>IF(RIGHT(TEXT(AU803,"0.#"),1)=".",FALSE,TRUE)</formula>
    </cfRule>
    <cfRule type="expression" dxfId="2786" priority="13680">
      <formula>IF(RIGHT(TEXT(AU803,"0.#"),1)=".",TRUE,FALSE)</formula>
    </cfRule>
  </conditionalFormatting>
  <conditionalFormatting sqref="AU838 AU825 AU812">
    <cfRule type="expression" dxfId="2785" priority="13677">
      <formula>IF(RIGHT(TEXT(AU812,"0.#"),1)=".",FALSE,TRUE)</formula>
    </cfRule>
    <cfRule type="expression" dxfId="2784" priority="13678">
      <formula>IF(RIGHT(TEXT(AU812,"0.#"),1)=".",TRUE,FALSE)</formula>
    </cfRule>
  </conditionalFormatting>
  <conditionalFormatting sqref="AU830:AU837 AU828 AU817:AU824 AU815 AU804:AU811 AU802">
    <cfRule type="expression" dxfId="2783" priority="13675">
      <formula>IF(RIGHT(TEXT(AU802,"0.#"),1)=".",FALSE,TRUE)</formula>
    </cfRule>
    <cfRule type="expression" dxfId="2782" priority="13676">
      <formula>IF(RIGHT(TEXT(AU802,"0.#"),1)=".",TRUE,FALSE)</formula>
    </cfRule>
  </conditionalFormatting>
  <conditionalFormatting sqref="AM87">
    <cfRule type="expression" dxfId="2781" priority="13329">
      <formula>IF(RIGHT(TEXT(AM87,"0.#"),1)=".",FALSE,TRUE)</formula>
    </cfRule>
    <cfRule type="expression" dxfId="2780" priority="13330">
      <formula>IF(RIGHT(TEXT(AM87,"0.#"),1)=".",TRUE,FALSE)</formula>
    </cfRule>
  </conditionalFormatting>
  <conditionalFormatting sqref="AE55">
    <cfRule type="expression" dxfId="2779" priority="13397">
      <formula>IF(RIGHT(TEXT(AE55,"0.#"),1)=".",FALSE,TRUE)</formula>
    </cfRule>
    <cfRule type="expression" dxfId="2778" priority="13398">
      <formula>IF(RIGHT(TEXT(AE55,"0.#"),1)=".",TRUE,FALSE)</formula>
    </cfRule>
  </conditionalFormatting>
  <conditionalFormatting sqref="AI55">
    <cfRule type="expression" dxfId="2777" priority="13395">
      <formula>IF(RIGHT(TEXT(AI55,"0.#"),1)=".",FALSE,TRUE)</formula>
    </cfRule>
    <cfRule type="expression" dxfId="2776" priority="13396">
      <formula>IF(RIGHT(TEXT(AI55,"0.#"),1)=".",TRUE,FALSE)</formula>
    </cfRule>
  </conditionalFormatting>
  <conditionalFormatting sqref="AM34">
    <cfRule type="expression" dxfId="2775" priority="13475">
      <formula>IF(RIGHT(TEXT(AM34,"0.#"),1)=".",FALSE,TRUE)</formula>
    </cfRule>
    <cfRule type="expression" dxfId="2774" priority="13476">
      <formula>IF(RIGHT(TEXT(AM34,"0.#"),1)=".",TRUE,FALSE)</formula>
    </cfRule>
  </conditionalFormatting>
  <conditionalFormatting sqref="AE33">
    <cfRule type="expression" dxfId="2773" priority="13489">
      <formula>IF(RIGHT(TEXT(AE33,"0.#"),1)=".",FALSE,TRUE)</formula>
    </cfRule>
    <cfRule type="expression" dxfId="2772" priority="13490">
      <formula>IF(RIGHT(TEXT(AE33,"0.#"),1)=".",TRUE,FALSE)</formula>
    </cfRule>
  </conditionalFormatting>
  <conditionalFormatting sqref="AE34">
    <cfRule type="expression" dxfId="2771" priority="13487">
      <formula>IF(RIGHT(TEXT(AE34,"0.#"),1)=".",FALSE,TRUE)</formula>
    </cfRule>
    <cfRule type="expression" dxfId="2770" priority="13488">
      <formula>IF(RIGHT(TEXT(AE34,"0.#"),1)=".",TRUE,FALSE)</formula>
    </cfRule>
  </conditionalFormatting>
  <conditionalFormatting sqref="AI34">
    <cfRule type="expression" dxfId="2769" priority="13485">
      <formula>IF(RIGHT(TEXT(AI34,"0.#"),1)=".",FALSE,TRUE)</formula>
    </cfRule>
    <cfRule type="expression" dxfId="2768" priority="13486">
      <formula>IF(RIGHT(TEXT(AI34,"0.#"),1)=".",TRUE,FALSE)</formula>
    </cfRule>
  </conditionalFormatting>
  <conditionalFormatting sqref="AI33">
    <cfRule type="expression" dxfId="2767" priority="13483">
      <formula>IF(RIGHT(TEXT(AI33,"0.#"),1)=".",FALSE,TRUE)</formula>
    </cfRule>
    <cfRule type="expression" dxfId="2766" priority="13484">
      <formula>IF(RIGHT(TEXT(AI33,"0.#"),1)=".",TRUE,FALSE)</formula>
    </cfRule>
  </conditionalFormatting>
  <conditionalFormatting sqref="AI32">
    <cfRule type="expression" dxfId="2765" priority="13481">
      <formula>IF(RIGHT(TEXT(AI32,"0.#"),1)=".",FALSE,TRUE)</formula>
    </cfRule>
    <cfRule type="expression" dxfId="2764" priority="13482">
      <formula>IF(RIGHT(TEXT(AI32,"0.#"),1)=".",TRUE,FALSE)</formula>
    </cfRule>
  </conditionalFormatting>
  <conditionalFormatting sqref="AM32">
    <cfRule type="expression" dxfId="2763" priority="13479">
      <formula>IF(RIGHT(TEXT(AM32,"0.#"),1)=".",FALSE,TRUE)</formula>
    </cfRule>
    <cfRule type="expression" dxfId="2762" priority="13480">
      <formula>IF(RIGHT(TEXT(AM32,"0.#"),1)=".",TRUE,FALSE)</formula>
    </cfRule>
  </conditionalFormatting>
  <conditionalFormatting sqref="AM33">
    <cfRule type="expression" dxfId="2761" priority="13477">
      <formula>IF(RIGHT(TEXT(AM33,"0.#"),1)=".",FALSE,TRUE)</formula>
    </cfRule>
    <cfRule type="expression" dxfId="2760" priority="13478">
      <formula>IF(RIGHT(TEXT(AM33,"0.#"),1)=".",TRUE,FALSE)</formula>
    </cfRule>
  </conditionalFormatting>
  <conditionalFormatting sqref="AQ32:AQ34">
    <cfRule type="expression" dxfId="2759" priority="13469">
      <formula>IF(RIGHT(TEXT(AQ32,"0.#"),1)=".",FALSE,TRUE)</formula>
    </cfRule>
    <cfRule type="expression" dxfId="2758" priority="13470">
      <formula>IF(RIGHT(TEXT(AQ32,"0.#"),1)=".",TRUE,FALSE)</formula>
    </cfRule>
  </conditionalFormatting>
  <conditionalFormatting sqref="AU32:AU34">
    <cfRule type="expression" dxfId="2757" priority="13467">
      <formula>IF(RIGHT(TEXT(AU32,"0.#"),1)=".",FALSE,TRUE)</formula>
    </cfRule>
    <cfRule type="expression" dxfId="2756" priority="13468">
      <formula>IF(RIGHT(TEXT(AU32,"0.#"),1)=".",TRUE,FALSE)</formula>
    </cfRule>
  </conditionalFormatting>
  <conditionalFormatting sqref="AE53">
    <cfRule type="expression" dxfId="2755" priority="13401">
      <formula>IF(RIGHT(TEXT(AE53,"0.#"),1)=".",FALSE,TRUE)</formula>
    </cfRule>
    <cfRule type="expression" dxfId="2754" priority="13402">
      <formula>IF(RIGHT(TEXT(AE53,"0.#"),1)=".",TRUE,FALSE)</formula>
    </cfRule>
  </conditionalFormatting>
  <conditionalFormatting sqref="AE54">
    <cfRule type="expression" dxfId="2753" priority="13399">
      <formula>IF(RIGHT(TEXT(AE54,"0.#"),1)=".",FALSE,TRUE)</formula>
    </cfRule>
    <cfRule type="expression" dxfId="2752" priority="13400">
      <formula>IF(RIGHT(TEXT(AE54,"0.#"),1)=".",TRUE,FALSE)</formula>
    </cfRule>
  </conditionalFormatting>
  <conditionalFormatting sqref="AI54">
    <cfRule type="expression" dxfId="2751" priority="13393">
      <formula>IF(RIGHT(TEXT(AI54,"0.#"),1)=".",FALSE,TRUE)</formula>
    </cfRule>
    <cfRule type="expression" dxfId="2750" priority="13394">
      <formula>IF(RIGHT(TEXT(AI54,"0.#"),1)=".",TRUE,FALSE)</formula>
    </cfRule>
  </conditionalFormatting>
  <conditionalFormatting sqref="AI53">
    <cfRule type="expression" dxfId="2749" priority="13391">
      <formula>IF(RIGHT(TEXT(AI53,"0.#"),1)=".",FALSE,TRUE)</formula>
    </cfRule>
    <cfRule type="expression" dxfId="2748" priority="13392">
      <formula>IF(RIGHT(TEXT(AI53,"0.#"),1)=".",TRUE,FALSE)</formula>
    </cfRule>
  </conditionalFormatting>
  <conditionalFormatting sqref="AM53">
    <cfRule type="expression" dxfId="2747" priority="13389">
      <formula>IF(RIGHT(TEXT(AM53,"0.#"),1)=".",FALSE,TRUE)</formula>
    </cfRule>
    <cfRule type="expression" dxfId="2746" priority="13390">
      <formula>IF(RIGHT(TEXT(AM53,"0.#"),1)=".",TRUE,FALSE)</formula>
    </cfRule>
  </conditionalFormatting>
  <conditionalFormatting sqref="AM54">
    <cfRule type="expression" dxfId="2745" priority="13387">
      <formula>IF(RIGHT(TEXT(AM54,"0.#"),1)=".",FALSE,TRUE)</formula>
    </cfRule>
    <cfRule type="expression" dxfId="2744" priority="13388">
      <formula>IF(RIGHT(TEXT(AM54,"0.#"),1)=".",TRUE,FALSE)</formula>
    </cfRule>
  </conditionalFormatting>
  <conditionalFormatting sqref="AM55">
    <cfRule type="expression" dxfId="2743" priority="13385">
      <formula>IF(RIGHT(TEXT(AM55,"0.#"),1)=".",FALSE,TRUE)</formula>
    </cfRule>
    <cfRule type="expression" dxfId="2742" priority="13386">
      <formula>IF(RIGHT(TEXT(AM55,"0.#"),1)=".",TRUE,FALSE)</formula>
    </cfRule>
  </conditionalFormatting>
  <conditionalFormatting sqref="AE60">
    <cfRule type="expression" dxfId="2741" priority="13371">
      <formula>IF(RIGHT(TEXT(AE60,"0.#"),1)=".",FALSE,TRUE)</formula>
    </cfRule>
    <cfRule type="expression" dxfId="2740" priority="13372">
      <formula>IF(RIGHT(TEXT(AE60,"0.#"),1)=".",TRUE,FALSE)</formula>
    </cfRule>
  </conditionalFormatting>
  <conditionalFormatting sqref="AE61">
    <cfRule type="expression" dxfId="2739" priority="13369">
      <formula>IF(RIGHT(TEXT(AE61,"0.#"),1)=".",FALSE,TRUE)</formula>
    </cfRule>
    <cfRule type="expression" dxfId="2738" priority="13370">
      <formula>IF(RIGHT(TEXT(AE61,"0.#"),1)=".",TRUE,FALSE)</formula>
    </cfRule>
  </conditionalFormatting>
  <conditionalFormatting sqref="AE62">
    <cfRule type="expression" dxfId="2737" priority="13367">
      <formula>IF(RIGHT(TEXT(AE62,"0.#"),1)=".",FALSE,TRUE)</formula>
    </cfRule>
    <cfRule type="expression" dxfId="2736" priority="13368">
      <formula>IF(RIGHT(TEXT(AE62,"0.#"),1)=".",TRUE,FALSE)</formula>
    </cfRule>
  </conditionalFormatting>
  <conditionalFormatting sqref="AI62">
    <cfRule type="expression" dxfId="2735" priority="13365">
      <formula>IF(RIGHT(TEXT(AI62,"0.#"),1)=".",FALSE,TRUE)</formula>
    </cfRule>
    <cfRule type="expression" dxfId="2734" priority="13366">
      <formula>IF(RIGHT(TEXT(AI62,"0.#"),1)=".",TRUE,FALSE)</formula>
    </cfRule>
  </conditionalFormatting>
  <conditionalFormatting sqref="AI61">
    <cfRule type="expression" dxfId="2733" priority="13363">
      <formula>IF(RIGHT(TEXT(AI61,"0.#"),1)=".",FALSE,TRUE)</formula>
    </cfRule>
    <cfRule type="expression" dxfId="2732" priority="13364">
      <formula>IF(RIGHT(TEXT(AI61,"0.#"),1)=".",TRUE,FALSE)</formula>
    </cfRule>
  </conditionalFormatting>
  <conditionalFormatting sqref="AI60">
    <cfRule type="expression" dxfId="2731" priority="13361">
      <formula>IF(RIGHT(TEXT(AI60,"0.#"),1)=".",FALSE,TRUE)</formula>
    </cfRule>
    <cfRule type="expression" dxfId="2730" priority="13362">
      <formula>IF(RIGHT(TEXT(AI60,"0.#"),1)=".",TRUE,FALSE)</formula>
    </cfRule>
  </conditionalFormatting>
  <conditionalFormatting sqref="AM60">
    <cfRule type="expression" dxfId="2729" priority="13359">
      <formula>IF(RIGHT(TEXT(AM60,"0.#"),1)=".",FALSE,TRUE)</formula>
    </cfRule>
    <cfRule type="expression" dxfId="2728" priority="13360">
      <formula>IF(RIGHT(TEXT(AM60,"0.#"),1)=".",TRUE,FALSE)</formula>
    </cfRule>
  </conditionalFormatting>
  <conditionalFormatting sqref="AM61">
    <cfRule type="expression" dxfId="2727" priority="13357">
      <formula>IF(RIGHT(TEXT(AM61,"0.#"),1)=".",FALSE,TRUE)</formula>
    </cfRule>
    <cfRule type="expression" dxfId="2726" priority="13358">
      <formula>IF(RIGHT(TEXT(AM61,"0.#"),1)=".",TRUE,FALSE)</formula>
    </cfRule>
  </conditionalFormatting>
  <conditionalFormatting sqref="AM62">
    <cfRule type="expression" dxfId="2725" priority="13355">
      <formula>IF(RIGHT(TEXT(AM62,"0.#"),1)=".",FALSE,TRUE)</formula>
    </cfRule>
    <cfRule type="expression" dxfId="2724" priority="13356">
      <formula>IF(RIGHT(TEXT(AM62,"0.#"),1)=".",TRUE,FALSE)</formula>
    </cfRule>
  </conditionalFormatting>
  <conditionalFormatting sqref="AE87">
    <cfRule type="expression" dxfId="2723" priority="13341">
      <formula>IF(RIGHT(TEXT(AE87,"0.#"),1)=".",FALSE,TRUE)</formula>
    </cfRule>
    <cfRule type="expression" dxfId="2722" priority="13342">
      <formula>IF(RIGHT(TEXT(AE87,"0.#"),1)=".",TRUE,FALSE)</formula>
    </cfRule>
  </conditionalFormatting>
  <conditionalFormatting sqref="AE88">
    <cfRule type="expression" dxfId="2721" priority="13339">
      <formula>IF(RIGHT(TEXT(AE88,"0.#"),1)=".",FALSE,TRUE)</formula>
    </cfRule>
    <cfRule type="expression" dxfId="2720" priority="13340">
      <formula>IF(RIGHT(TEXT(AE88,"0.#"),1)=".",TRUE,FALSE)</formula>
    </cfRule>
  </conditionalFormatting>
  <conditionalFormatting sqref="AE89">
    <cfRule type="expression" dxfId="2719" priority="13337">
      <formula>IF(RIGHT(TEXT(AE89,"0.#"),1)=".",FALSE,TRUE)</formula>
    </cfRule>
    <cfRule type="expression" dxfId="2718" priority="13338">
      <formula>IF(RIGHT(TEXT(AE89,"0.#"),1)=".",TRUE,FALSE)</formula>
    </cfRule>
  </conditionalFormatting>
  <conditionalFormatting sqref="AI89">
    <cfRule type="expression" dxfId="2717" priority="13335">
      <formula>IF(RIGHT(TEXT(AI89,"0.#"),1)=".",FALSE,TRUE)</formula>
    </cfRule>
    <cfRule type="expression" dxfId="2716" priority="13336">
      <formula>IF(RIGHT(TEXT(AI89,"0.#"),1)=".",TRUE,FALSE)</formula>
    </cfRule>
  </conditionalFormatting>
  <conditionalFormatting sqref="AI88">
    <cfRule type="expression" dxfId="2715" priority="13333">
      <formula>IF(RIGHT(TEXT(AI88,"0.#"),1)=".",FALSE,TRUE)</formula>
    </cfRule>
    <cfRule type="expression" dxfId="2714" priority="13334">
      <formula>IF(RIGHT(TEXT(AI88,"0.#"),1)=".",TRUE,FALSE)</formula>
    </cfRule>
  </conditionalFormatting>
  <conditionalFormatting sqref="AI87">
    <cfRule type="expression" dxfId="2713" priority="13331">
      <formula>IF(RIGHT(TEXT(AI87,"0.#"),1)=".",FALSE,TRUE)</formula>
    </cfRule>
    <cfRule type="expression" dxfId="2712" priority="13332">
      <formula>IF(RIGHT(TEXT(AI87,"0.#"),1)=".",TRUE,FALSE)</formula>
    </cfRule>
  </conditionalFormatting>
  <conditionalFormatting sqref="AM88">
    <cfRule type="expression" dxfId="2711" priority="13327">
      <formula>IF(RIGHT(TEXT(AM88,"0.#"),1)=".",FALSE,TRUE)</formula>
    </cfRule>
    <cfRule type="expression" dxfId="2710" priority="13328">
      <formula>IF(RIGHT(TEXT(AM88,"0.#"),1)=".",TRUE,FALSE)</formula>
    </cfRule>
  </conditionalFormatting>
  <conditionalFormatting sqref="AM89">
    <cfRule type="expression" dxfId="2709" priority="13325">
      <formula>IF(RIGHT(TEXT(AM89,"0.#"),1)=".",FALSE,TRUE)</formula>
    </cfRule>
    <cfRule type="expression" dxfId="2708" priority="13326">
      <formula>IF(RIGHT(TEXT(AM89,"0.#"),1)=".",TRUE,FALSE)</formula>
    </cfRule>
  </conditionalFormatting>
  <conditionalFormatting sqref="AE92">
    <cfRule type="expression" dxfId="2707" priority="13311">
      <formula>IF(RIGHT(TEXT(AE92,"0.#"),1)=".",FALSE,TRUE)</formula>
    </cfRule>
    <cfRule type="expression" dxfId="2706" priority="13312">
      <formula>IF(RIGHT(TEXT(AE92,"0.#"),1)=".",TRUE,FALSE)</formula>
    </cfRule>
  </conditionalFormatting>
  <conditionalFormatting sqref="AE93">
    <cfRule type="expression" dxfId="2705" priority="13309">
      <formula>IF(RIGHT(TEXT(AE93,"0.#"),1)=".",FALSE,TRUE)</formula>
    </cfRule>
    <cfRule type="expression" dxfId="2704" priority="13310">
      <formula>IF(RIGHT(TEXT(AE93,"0.#"),1)=".",TRUE,FALSE)</formula>
    </cfRule>
  </conditionalFormatting>
  <conditionalFormatting sqref="AE94">
    <cfRule type="expression" dxfId="2703" priority="13307">
      <formula>IF(RIGHT(TEXT(AE94,"0.#"),1)=".",FALSE,TRUE)</formula>
    </cfRule>
    <cfRule type="expression" dxfId="2702" priority="13308">
      <formula>IF(RIGHT(TEXT(AE94,"0.#"),1)=".",TRUE,FALSE)</formula>
    </cfRule>
  </conditionalFormatting>
  <conditionalFormatting sqref="AI94">
    <cfRule type="expression" dxfId="2701" priority="13305">
      <formula>IF(RIGHT(TEXT(AI94,"0.#"),1)=".",FALSE,TRUE)</formula>
    </cfRule>
    <cfRule type="expression" dxfId="2700" priority="13306">
      <formula>IF(RIGHT(TEXT(AI94,"0.#"),1)=".",TRUE,FALSE)</formula>
    </cfRule>
  </conditionalFormatting>
  <conditionalFormatting sqref="AI93">
    <cfRule type="expression" dxfId="2699" priority="13303">
      <formula>IF(RIGHT(TEXT(AI93,"0.#"),1)=".",FALSE,TRUE)</formula>
    </cfRule>
    <cfRule type="expression" dxfId="2698" priority="13304">
      <formula>IF(RIGHT(TEXT(AI93,"0.#"),1)=".",TRUE,FALSE)</formula>
    </cfRule>
  </conditionalFormatting>
  <conditionalFormatting sqref="AI92">
    <cfRule type="expression" dxfId="2697" priority="13301">
      <formula>IF(RIGHT(TEXT(AI92,"0.#"),1)=".",FALSE,TRUE)</formula>
    </cfRule>
    <cfRule type="expression" dxfId="2696" priority="13302">
      <formula>IF(RIGHT(TEXT(AI92,"0.#"),1)=".",TRUE,FALSE)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I101">
    <cfRule type="expression" dxfId="2671" priority="13251">
      <formula>IF(RIGHT(TEXT(AI101,"0.#"),1)=".",FALSE,TRUE)</formula>
    </cfRule>
    <cfRule type="expression" dxfId="2670" priority="13252">
      <formula>IF(RIGHT(TEXT(AI101,"0.#"),1)=".",TRUE,FALSE)</formula>
    </cfRule>
  </conditionalFormatting>
  <conditionalFormatting sqref="AM101">
    <cfRule type="expression" dxfId="2669" priority="13249">
      <formula>IF(RIGHT(TEXT(AM101,"0.#"),1)=".",FALSE,TRUE)</formula>
    </cfRule>
    <cfRule type="expression" dxfId="2668" priority="13250">
      <formula>IF(RIGHT(TEXT(AM101,"0.#"),1)=".",TRUE,FALSE)</formula>
    </cfRule>
  </conditionalFormatting>
  <conditionalFormatting sqref="AE102">
    <cfRule type="expression" dxfId="2667" priority="13247">
      <formula>IF(RIGHT(TEXT(AE102,"0.#"),1)=".",FALSE,TRUE)</formula>
    </cfRule>
    <cfRule type="expression" dxfId="2666" priority="13248">
      <formula>IF(RIGHT(TEXT(AE102,"0.#"),1)=".",TRUE,FALSE)</formula>
    </cfRule>
  </conditionalFormatting>
  <conditionalFormatting sqref="AI102">
    <cfRule type="expression" dxfId="2665" priority="13245">
      <formula>IF(RIGHT(TEXT(AI102,"0.#"),1)=".",FALSE,TRUE)</formula>
    </cfRule>
    <cfRule type="expression" dxfId="2664" priority="13246">
      <formula>IF(RIGHT(TEXT(AI102,"0.#"),1)=".",TRUE,FALSE)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E116 AQ116">
    <cfRule type="expression" dxfId="2611" priority="13183">
      <formula>IF(RIGHT(TEXT(AE116,"0.#"),1)=".",FALSE,TRUE)</formula>
    </cfRule>
    <cfRule type="expression" dxfId="2610" priority="13184">
      <formula>IF(RIGHT(TEXT(AE116,"0.#"),1)=".",TRUE,FALSE)</formula>
    </cfRule>
  </conditionalFormatting>
  <conditionalFormatting sqref="AI116">
    <cfRule type="expression" dxfId="2609" priority="13181">
      <formula>IF(RIGHT(TEXT(AI116,"0.#"),1)=".",FALSE,TRUE)</formula>
    </cfRule>
    <cfRule type="expression" dxfId="2608" priority="13182">
      <formula>IF(RIGHT(TEXT(AI116,"0.#"),1)=".",TRUE,FALSE)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E117 AM117">
    <cfRule type="expression" dxfId="2605" priority="13177">
      <formula>IF(RIGHT(TEXT(AE117,"0.#"),1)=".",FALSE,TRUE)</formula>
    </cfRule>
    <cfRule type="expression" dxfId="2604" priority="13178">
      <formula>IF(RIGHT(TEXT(AE117,"0.#"),1)=".",TRUE,FALSE)</formula>
    </cfRule>
  </conditionalFormatting>
  <conditionalFormatting sqref="AI117">
    <cfRule type="expression" dxfId="2603" priority="13175">
      <formula>IF(RIGHT(TEXT(AI117,"0.#"),1)=".",FALSE,TRUE)</formula>
    </cfRule>
    <cfRule type="expression" dxfId="2602" priority="13176">
      <formula>IF(RIGHT(TEXT(AI117,"0.#"),1)=".",TRUE,FALSE)</formula>
    </cfRule>
  </conditionalFormatting>
  <conditionalFormatting sqref="AQ117">
    <cfRule type="expression" dxfId="2601" priority="13171">
      <formula>IF(RIGHT(TEXT(AQ117,"0.#"),1)=".",FALSE,TRUE)</formula>
    </cfRule>
    <cfRule type="expression" dxfId="2600" priority="13172">
      <formula>IF(RIGHT(TEXT(AQ117,"0.#"),1)=".",TRUE,FALSE)</formula>
    </cfRule>
  </conditionalFormatting>
  <conditionalFormatting sqref="AE119 AQ119">
    <cfRule type="expression" dxfId="2599" priority="13169">
      <formula>IF(RIGHT(TEXT(AE119,"0.#"),1)=".",FALSE,TRUE)</formula>
    </cfRule>
    <cfRule type="expression" dxfId="2598" priority="13170">
      <formula>IF(RIGHT(TEXT(AE119,"0.#"),1)=".",TRUE,FALSE)</formula>
    </cfRule>
  </conditionalFormatting>
  <conditionalFormatting sqref="AI119">
    <cfRule type="expression" dxfId="2597" priority="13167">
      <formula>IF(RIGHT(TEXT(AI119,"0.#"),1)=".",FALSE,TRUE)</formula>
    </cfRule>
    <cfRule type="expression" dxfId="2596" priority="13168">
      <formula>IF(RIGHT(TEXT(AI119,"0.#"),1)=".",TRUE,FALSE)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74">
    <cfRule type="expression" dxfId="2519" priority="6653">
      <formula>IF(AND(AL847&gt;=0,RIGHT(TEXT(AL847,"0.#"),1)&lt;&gt;"."),TRUE,FALSE)</formula>
    </cfRule>
    <cfRule type="expression" dxfId="2518" priority="6654">
      <formula>IF(AND(AL847&gt;=0,RIGHT(TEXT(AL847,"0.#"),1)="."),TRUE,FALSE)</formula>
    </cfRule>
    <cfRule type="expression" dxfId="2517" priority="6655">
      <formula>IF(AND(AL847&lt;0,RIGHT(TEXT(AL847,"0.#"),1)&lt;&gt;"."),TRUE,FALSE)</formula>
    </cfRule>
    <cfRule type="expression" dxfId="2516" priority="6656">
      <formula>IF(AND(AL847&lt;0,RIGHT(TEXT(AL847,"0.#"),1)="."),TRUE,FALSE)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0:AO1139">
    <cfRule type="expression" dxfId="2415" priority="2887">
      <formula>IF(AND(AL1110&gt;=0,RIGHT(TEXT(AL1110,"0.#"),1)&lt;&gt;"."),TRUE,FALSE)</formula>
    </cfRule>
    <cfRule type="expression" dxfId="2414" priority="2888">
      <formula>IF(AND(AL1110&gt;=0,RIGHT(TEXT(AL1110,"0.#"),1)="."),TRUE,FALSE)</formula>
    </cfRule>
    <cfRule type="expression" dxfId="2413" priority="2889">
      <formula>IF(AND(AL1110&lt;0,RIGHT(TEXT(AL1110,"0.#"),1)&lt;&gt;"."),TRUE,FALSE)</formula>
    </cfRule>
    <cfRule type="expression" dxfId="2412" priority="2890">
      <formula>IF(AND(AL1110&lt;0,RIGHT(TEXT(AL1110,"0.#"),1)="."),TRUE,FALSE)</formula>
    </cfRule>
  </conditionalFormatting>
  <conditionalFormatting sqref="Y1110:Y1139">
    <cfRule type="expression" dxfId="2411" priority="2885">
      <formula>IF(RIGHT(TEXT(Y1110,"0.#"),1)=".",FALSE,TRUE)</formula>
    </cfRule>
    <cfRule type="expression" dxfId="2410" priority="2886">
      <formula>IF(RIGHT(TEXT(Y1110,"0.#"),1)=".",TRUE,FALSE)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6:AO846">
    <cfRule type="expression" dxfId="2401" priority="2839">
      <formula>IF(AND(AL846&gt;=0,RIGHT(TEXT(AL846,"0.#"),1)&lt;&gt;"."),TRUE,FALSE)</formula>
    </cfRule>
    <cfRule type="expression" dxfId="2400" priority="2840">
      <formula>IF(AND(AL846&gt;=0,RIGHT(TEXT(AL846,"0.#"),1)="."),TRUE,FALSE)</formula>
    </cfRule>
    <cfRule type="expression" dxfId="2399" priority="2841">
      <formula>IF(AND(AL846&lt;0,RIGHT(TEXT(AL846,"0.#"),1)&lt;&gt;"."),TRUE,FALSE)</formula>
    </cfRule>
    <cfRule type="expression" dxfId="2398" priority="2842">
      <formula>IF(AND(AL846&lt;0,RIGHT(TEXT(AL846,"0.#"),1)="."),TRUE,FALSE)</formula>
    </cfRule>
  </conditionalFormatting>
  <conditionalFormatting sqref="Y846">
    <cfRule type="expression" dxfId="2397" priority="2837">
      <formula>IF(RIGHT(TEXT(Y846,"0.#"),1)=".",FALSE,TRUE)</formula>
    </cfRule>
    <cfRule type="expression" dxfId="2396" priority="2838">
      <formula>IF(RIGHT(TEXT(Y846,"0.#"),1)=".",TRUE,FALSE)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0:Y907">
    <cfRule type="expression" dxfId="2079" priority="2097">
      <formula>IF(RIGHT(TEXT(Y880,"0.#"),1)=".",FALSE,TRUE)</formula>
    </cfRule>
    <cfRule type="expression" dxfId="2078" priority="2098">
      <formula>IF(RIGHT(TEXT(Y880,"0.#"),1)=".",TRUE,FALSE)</formula>
    </cfRule>
  </conditionalFormatting>
  <conditionalFormatting sqref="Y879">
    <cfRule type="expression" dxfId="2077" priority="2091">
      <formula>IF(RIGHT(TEXT(Y879,"0.#"),1)=".",FALSE,TRUE)</formula>
    </cfRule>
    <cfRule type="expression" dxfId="2076" priority="2092">
      <formula>IF(RIGHT(TEXT(Y879,"0.#"),1)=".",TRUE,FALSE)</formula>
    </cfRule>
  </conditionalFormatting>
  <conditionalFormatting sqref="Y913:Y940">
    <cfRule type="expression" dxfId="2075" priority="2085">
      <formula>IF(RIGHT(TEXT(Y913,"0.#"),1)=".",FALSE,TRUE)</formula>
    </cfRule>
    <cfRule type="expression" dxfId="2074" priority="2086">
      <formula>IF(RIGHT(TEXT(Y913,"0.#"),1)=".",TRUE,FALSE)</formula>
    </cfRule>
  </conditionalFormatting>
  <conditionalFormatting sqref="Y911:Y912">
    <cfRule type="expression" dxfId="2073" priority="2079">
      <formula>IF(RIGHT(TEXT(Y911,"0.#"),1)=".",FALSE,TRUE)</formula>
    </cfRule>
    <cfRule type="expression" dxfId="2072" priority="2080">
      <formula>IF(RIGHT(TEXT(Y911,"0.#"),1)=".",TRUE,FALSE)</formula>
    </cfRule>
  </conditionalFormatting>
  <conditionalFormatting sqref="Y946:Y973">
    <cfRule type="expression" dxfId="2071" priority="2073">
      <formula>IF(RIGHT(TEXT(Y946,"0.#"),1)=".",FALSE,TRUE)</formula>
    </cfRule>
    <cfRule type="expression" dxfId="2070" priority="2074">
      <formula>IF(RIGHT(TEXT(Y946,"0.#"),1)=".",TRUE,FALSE)</formula>
    </cfRule>
  </conditionalFormatting>
  <conditionalFormatting sqref="Y944:Y945">
    <cfRule type="expression" dxfId="2069" priority="2067">
      <formula>IF(RIGHT(TEXT(Y944,"0.#"),1)=".",FALSE,TRUE)</formula>
    </cfRule>
    <cfRule type="expression" dxfId="2068" priority="2068">
      <formula>IF(RIGHT(TEXT(Y944,"0.#"),1)=".",TRUE,FALSE)</formula>
    </cfRule>
  </conditionalFormatting>
  <conditionalFormatting sqref="Y979:Y1006">
    <cfRule type="expression" dxfId="2067" priority="2061">
      <formula>IF(RIGHT(TEXT(Y979,"0.#"),1)=".",FALSE,TRUE)</formula>
    </cfRule>
    <cfRule type="expression" dxfId="2066" priority="2062">
      <formula>IF(RIGHT(TEXT(Y979,"0.#"),1)=".",TRUE,FALSE)</formula>
    </cfRule>
  </conditionalFormatting>
  <conditionalFormatting sqref="Y977:Y978">
    <cfRule type="expression" dxfId="2065" priority="2055">
      <formula>IF(RIGHT(TEXT(Y977,"0.#"),1)=".",FALSE,TRUE)</formula>
    </cfRule>
    <cfRule type="expression" dxfId="2064" priority="2056">
      <formula>IF(RIGHT(TEXT(Y977,"0.#"),1)=".",TRUE,FALSE)</formula>
    </cfRule>
  </conditionalFormatting>
  <conditionalFormatting sqref="Y1012:Y1039">
    <cfRule type="expression" dxfId="2063" priority="2049">
      <formula>IF(RIGHT(TEXT(Y1012,"0.#"),1)=".",FALSE,TRUE)</formula>
    </cfRule>
    <cfRule type="expression" dxfId="2062" priority="2050">
      <formula>IF(RIGHT(TEXT(Y1012,"0.#"),1)=".",TRUE,FALSE)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Q113">
    <cfRule type="expression" dxfId="2035" priority="2303">
      <formula>IF(RIGHT(TEXT(AQ113,"0.#"),1)=".",FALSE,TRUE)</formula>
    </cfRule>
    <cfRule type="expression" dxfId="2034" priority="2304">
      <formula>IF(RIGHT(TEXT(AQ113,"0.#"),1)=".",TRUE,FALSE)</formula>
    </cfRule>
  </conditionalFormatting>
  <conditionalFormatting sqref="AE67">
    <cfRule type="expression" dxfId="2033" priority="2233">
      <formula>IF(RIGHT(TEXT(AE67,"0.#"),1)=".",FALSE,TRUE)</formula>
    </cfRule>
    <cfRule type="expression" dxfId="2032" priority="2234">
      <formula>IF(RIGHT(TEXT(AE67,"0.#"),1)=".",TRUE,FALSE)</formula>
    </cfRule>
  </conditionalFormatting>
  <conditionalFormatting sqref="AE68">
    <cfRule type="expression" dxfId="2031" priority="2231">
      <formula>IF(RIGHT(TEXT(AE68,"0.#"),1)=".",FALSE,TRUE)</formula>
    </cfRule>
    <cfRule type="expression" dxfId="2030" priority="2232">
      <formula>IF(RIGHT(TEXT(AE68,"0.#"),1)=".",TRUE,FALSE)</formula>
    </cfRule>
  </conditionalFormatting>
  <conditionalFormatting sqref="AE69">
    <cfRule type="expression" dxfId="2029" priority="2229">
      <formula>IF(RIGHT(TEXT(AE69,"0.#"),1)=".",FALSE,TRUE)</formula>
    </cfRule>
    <cfRule type="expression" dxfId="2028" priority="2230">
      <formula>IF(RIGHT(TEXT(AE69,"0.#"),1)=".",TRUE,FALSE)</formula>
    </cfRule>
  </conditionalFormatting>
  <conditionalFormatting sqref="AI69">
    <cfRule type="expression" dxfId="2027" priority="2227">
      <formula>IF(RIGHT(TEXT(AI69,"0.#"),1)=".",FALSE,TRUE)</formula>
    </cfRule>
    <cfRule type="expression" dxfId="2026" priority="2228">
      <formula>IF(RIGHT(TEXT(AI69,"0.#"),1)=".",TRUE,FALSE)</formula>
    </cfRule>
  </conditionalFormatting>
  <conditionalFormatting sqref="AI68">
    <cfRule type="expression" dxfId="2025" priority="2225">
      <formula>IF(RIGHT(TEXT(AI68,"0.#"),1)=".",FALSE,TRUE)</formula>
    </cfRule>
    <cfRule type="expression" dxfId="2024" priority="2226">
      <formula>IF(RIGHT(TEXT(AI68,"0.#"),1)=".",TRUE,FALSE)</formula>
    </cfRule>
  </conditionalFormatting>
  <conditionalFormatting sqref="AI67">
    <cfRule type="expression" dxfId="2023" priority="2223">
      <formula>IF(RIGHT(TEXT(AI67,"0.#"),1)=".",FALSE,TRUE)</formula>
    </cfRule>
    <cfRule type="expression" dxfId="2022" priority="2224">
      <formula>IF(RIGHT(TEXT(AI67,"0.#"),1)=".",TRUE,FALSE)</formula>
    </cfRule>
  </conditionalFormatting>
  <conditionalFormatting sqref="AM67">
    <cfRule type="expression" dxfId="2021" priority="2221">
      <formula>IF(RIGHT(TEXT(AM67,"0.#"),1)=".",FALSE,TRUE)</formula>
    </cfRule>
    <cfRule type="expression" dxfId="2020" priority="2222">
      <formula>IF(RIGHT(TEXT(AM67,"0.#"),1)=".",TRUE,FALSE)</formula>
    </cfRule>
  </conditionalFormatting>
  <conditionalFormatting sqref="AM68">
    <cfRule type="expression" dxfId="2019" priority="2219">
      <formula>IF(RIGHT(TEXT(AM68,"0.#"),1)=".",FALSE,TRUE)</formula>
    </cfRule>
    <cfRule type="expression" dxfId="2018" priority="2220">
      <formula>IF(RIGHT(TEXT(AM68,"0.#"),1)=".",TRUE,FALSE)</formula>
    </cfRule>
  </conditionalFormatting>
  <conditionalFormatting sqref="AM69">
    <cfRule type="expression" dxfId="2017" priority="2217">
      <formula>IF(RIGHT(TEXT(AM69,"0.#"),1)=".",FALSE,TRUE)</formula>
    </cfRule>
    <cfRule type="expression" dxfId="2016" priority="2218">
      <formula>IF(RIGHT(TEXT(AM69,"0.#"),1)=".",TRUE,FALSE)</formula>
    </cfRule>
  </conditionalFormatting>
  <conditionalFormatting sqref="AQ67:AQ69">
    <cfRule type="expression" dxfId="2015" priority="2215">
      <formula>IF(RIGHT(TEXT(AQ67,"0.#"),1)=".",FALSE,TRUE)</formula>
    </cfRule>
    <cfRule type="expression" dxfId="2014" priority="2216">
      <formula>IF(RIGHT(TEXT(AQ67,"0.#"),1)=".",TRUE,FALSE)</formula>
    </cfRule>
  </conditionalFormatting>
  <conditionalFormatting sqref="AU67:AU69">
    <cfRule type="expression" dxfId="2013" priority="2213">
      <formula>IF(RIGHT(TEXT(AU67,"0.#"),1)=".",FALSE,TRUE)</formula>
    </cfRule>
    <cfRule type="expression" dxfId="2012" priority="2214">
      <formula>IF(RIGHT(TEXT(AU67,"0.#"),1)=".",TRUE,FALSE)</formula>
    </cfRule>
  </conditionalFormatting>
  <conditionalFormatting sqref="AE70">
    <cfRule type="expression" dxfId="2011" priority="2211">
      <formula>IF(RIGHT(TEXT(AE70,"0.#"),1)=".",FALSE,TRUE)</formula>
    </cfRule>
    <cfRule type="expression" dxfId="2010" priority="2212">
      <formula>IF(RIGHT(TEXT(AE70,"0.#"),1)=".",TRUE,FALSE)</formula>
    </cfRule>
  </conditionalFormatting>
  <conditionalFormatting sqref="AE71">
    <cfRule type="expression" dxfId="2009" priority="2209">
      <formula>IF(RIGHT(TEXT(AE71,"0.#"),1)=".",FALSE,TRUE)</formula>
    </cfRule>
    <cfRule type="expression" dxfId="2008" priority="2210">
      <formula>IF(RIGHT(TEXT(AE71,"0.#"),1)=".",TRUE,FALSE)</formula>
    </cfRule>
  </conditionalFormatting>
  <conditionalFormatting sqref="AE72">
    <cfRule type="expression" dxfId="2007" priority="2207">
      <formula>IF(RIGHT(TEXT(AE72,"0.#"),1)=".",FALSE,TRUE)</formula>
    </cfRule>
    <cfRule type="expression" dxfId="2006" priority="2208">
      <formula>IF(RIGHT(TEXT(AE72,"0.#"),1)=".",TRUE,FALSE)</formula>
    </cfRule>
  </conditionalFormatting>
  <conditionalFormatting sqref="AI72">
    <cfRule type="expression" dxfId="2005" priority="2205">
      <formula>IF(RIGHT(TEXT(AI72,"0.#"),1)=".",FALSE,TRUE)</formula>
    </cfRule>
    <cfRule type="expression" dxfId="2004" priority="2206">
      <formula>IF(RIGHT(TEXT(AI72,"0.#"),1)=".",TRUE,FALSE)</formula>
    </cfRule>
  </conditionalFormatting>
  <conditionalFormatting sqref="AI71">
    <cfRule type="expression" dxfId="2003" priority="2203">
      <formula>IF(RIGHT(TEXT(AI71,"0.#"),1)=".",FALSE,TRUE)</formula>
    </cfRule>
    <cfRule type="expression" dxfId="2002" priority="2204">
      <formula>IF(RIGHT(TEXT(AI71,"0.#"),1)=".",TRUE,FALSE)</formula>
    </cfRule>
  </conditionalFormatting>
  <conditionalFormatting sqref="AI70">
    <cfRule type="expression" dxfId="2001" priority="2201">
      <formula>IF(RIGHT(TEXT(AI70,"0.#"),1)=".",FALSE,TRUE)</formula>
    </cfRule>
    <cfRule type="expression" dxfId="2000" priority="2202">
      <formula>IF(RIGHT(TEXT(AI70,"0.#"),1)=".",TRUE,FALSE)</formula>
    </cfRule>
  </conditionalFormatting>
  <conditionalFormatting sqref="AM70">
    <cfRule type="expression" dxfId="1999" priority="2199">
      <formula>IF(RIGHT(TEXT(AM70,"0.#"),1)=".",FALSE,TRUE)</formula>
    </cfRule>
    <cfRule type="expression" dxfId="1998" priority="2200">
      <formula>IF(RIGHT(TEXT(AM70,"0.#"),1)=".",TRUE,FALSE)</formula>
    </cfRule>
  </conditionalFormatting>
  <conditionalFormatting sqref="AM71">
    <cfRule type="expression" dxfId="1997" priority="2197">
      <formula>IF(RIGHT(TEXT(AM71,"0.#"),1)=".",FALSE,TRUE)</formula>
    </cfRule>
    <cfRule type="expression" dxfId="1996" priority="2198">
      <formula>IF(RIGHT(TEXT(AM71,"0.#"),1)=".",TRUE,FALSE)</formula>
    </cfRule>
  </conditionalFormatting>
  <conditionalFormatting sqref="AM72">
    <cfRule type="expression" dxfId="1995" priority="2195">
      <formula>IF(RIGHT(TEXT(AM72,"0.#"),1)=".",FALSE,TRUE)</formula>
    </cfRule>
    <cfRule type="expression" dxfId="1994" priority="2196">
      <formula>IF(RIGHT(TEXT(AM72,"0.#"),1)=".",TRUE,FALSE)</formula>
    </cfRule>
  </conditionalFormatting>
  <conditionalFormatting sqref="AQ70:AQ72">
    <cfRule type="expression" dxfId="1993" priority="2193">
      <formula>IF(RIGHT(TEXT(AQ70,"0.#"),1)=".",FALSE,TRUE)</formula>
    </cfRule>
    <cfRule type="expression" dxfId="1992" priority="2194">
      <formula>IF(RIGHT(TEXT(AQ70,"0.#"),1)=".",TRUE,FALSE)</formula>
    </cfRule>
  </conditionalFormatting>
  <conditionalFormatting sqref="AU70:AU72">
    <cfRule type="expression" dxfId="1991" priority="2191">
      <formula>IF(RIGHT(TEXT(AU70,"0.#"),1)=".",FALSE,TRUE)</formula>
    </cfRule>
    <cfRule type="expression" dxfId="1990" priority="2192">
      <formula>IF(RIGHT(TEXT(AU70,"0.#"),1)=".",TRUE,FALSE)</formula>
    </cfRule>
  </conditionalFormatting>
  <conditionalFormatting sqref="AU656">
    <cfRule type="expression" dxfId="1989" priority="709">
      <formula>IF(RIGHT(TEXT(AU656,"0.#"),1)=".",FALSE,TRUE)</formula>
    </cfRule>
    <cfRule type="expression" dxfId="1988" priority="710">
      <formula>IF(RIGHT(TEXT(AU656,"0.#"),1)=".",TRUE,FALSE)</formula>
    </cfRule>
  </conditionalFormatting>
  <conditionalFormatting sqref="AQ655">
    <cfRule type="expression" dxfId="1987" priority="701">
      <formula>IF(RIGHT(TEXT(AQ655,"0.#"),1)=".",FALSE,TRUE)</formula>
    </cfRule>
    <cfRule type="expression" dxfId="1986" priority="702">
      <formula>IF(RIGHT(TEXT(AQ655,"0.#"),1)=".",TRUE,FALSE)</formula>
    </cfRule>
  </conditionalFormatting>
  <conditionalFormatting sqref="AI696">
    <cfRule type="expression" dxfId="1985" priority="493">
      <formula>IF(RIGHT(TEXT(AI696,"0.#"),1)=".",FALSE,TRUE)</formula>
    </cfRule>
    <cfRule type="expression" dxfId="1984" priority="494">
      <formula>IF(RIGHT(TEXT(AI696,"0.#"),1)=".",TRUE,FALSE)</formula>
    </cfRule>
  </conditionalFormatting>
  <conditionalFormatting sqref="AQ694">
    <cfRule type="expression" dxfId="1983" priority="487">
      <formula>IF(RIGHT(TEXT(AQ694,"0.#"),1)=".",FALSE,TRUE)</formula>
    </cfRule>
    <cfRule type="expression" dxfId="1982" priority="488">
      <formula>IF(RIGHT(TEXT(AQ694,"0.#"),1)=".",TRUE,FALSE)</formula>
    </cfRule>
  </conditionalFormatting>
  <conditionalFormatting sqref="AL880:AO907">
    <cfRule type="expression" dxfId="1981" priority="2099">
      <formula>IF(AND(AL880&gt;=0,RIGHT(TEXT(AL880,"0.#"),1)&lt;&gt;"."),TRUE,FALSE)</formula>
    </cfRule>
    <cfRule type="expression" dxfId="1980" priority="2100">
      <formula>IF(AND(AL880&gt;=0,RIGHT(TEXT(AL880,"0.#"),1)="."),TRUE,FALSE)</formula>
    </cfRule>
    <cfRule type="expression" dxfId="1979" priority="2101">
      <formula>IF(AND(AL880&lt;0,RIGHT(TEXT(AL880,"0.#"),1)&lt;&gt;"."),TRUE,FALSE)</formula>
    </cfRule>
    <cfRule type="expression" dxfId="1978" priority="2102">
      <formula>IF(AND(AL880&lt;0,RIGHT(TEXT(AL880,"0.#"),1)="."),TRUE,FALSE)</formula>
    </cfRule>
  </conditionalFormatting>
  <conditionalFormatting sqref="AL879:AO879">
    <cfRule type="expression" dxfId="1977" priority="2093">
      <formula>IF(AND(AL879&gt;=0,RIGHT(TEXT(AL879,"0.#"),1)&lt;&gt;"."),TRUE,FALSE)</formula>
    </cfRule>
    <cfRule type="expression" dxfId="1976" priority="2094">
      <formula>IF(AND(AL879&gt;=0,RIGHT(TEXT(AL879,"0.#"),1)="."),TRUE,FALSE)</formula>
    </cfRule>
    <cfRule type="expression" dxfId="1975" priority="2095">
      <formula>IF(AND(AL879&lt;0,RIGHT(TEXT(AL879,"0.#"),1)&lt;&gt;"."),TRUE,FALSE)</formula>
    </cfRule>
    <cfRule type="expression" dxfId="1974" priority="2096">
      <formula>IF(AND(AL879&lt;0,RIGHT(TEXT(AL879,"0.#"),1)="."),TRUE,FALSE)</formula>
    </cfRule>
  </conditionalFormatting>
  <conditionalFormatting sqref="AL913:AO940">
    <cfRule type="expression" dxfId="1973" priority="2087">
      <formula>IF(AND(AL913&gt;=0,RIGHT(TEXT(AL913,"0.#"),1)&lt;&gt;"."),TRUE,FALSE)</formula>
    </cfRule>
    <cfRule type="expression" dxfId="1972" priority="2088">
      <formula>IF(AND(AL913&gt;=0,RIGHT(TEXT(AL913,"0.#"),1)="."),TRUE,FALSE)</formula>
    </cfRule>
    <cfRule type="expression" dxfId="1971" priority="2089">
      <formula>IF(AND(AL913&lt;0,RIGHT(TEXT(AL913,"0.#"),1)&lt;&gt;"."),TRUE,FALSE)</formula>
    </cfRule>
    <cfRule type="expression" dxfId="1970" priority="2090">
      <formula>IF(AND(AL913&lt;0,RIGHT(TEXT(AL913,"0.#"),1)="."),TRUE,FALSE)</formula>
    </cfRule>
  </conditionalFormatting>
  <conditionalFormatting sqref="AL911:AO912">
    <cfRule type="expression" dxfId="1969" priority="2081">
      <formula>IF(AND(AL911&gt;=0,RIGHT(TEXT(AL911,"0.#"),1)&lt;&gt;"."),TRUE,FALSE)</formula>
    </cfRule>
    <cfRule type="expression" dxfId="1968" priority="2082">
      <formula>IF(AND(AL911&gt;=0,RIGHT(TEXT(AL911,"0.#"),1)="."),TRUE,FALSE)</formula>
    </cfRule>
    <cfRule type="expression" dxfId="1967" priority="2083">
      <formula>IF(AND(AL911&lt;0,RIGHT(TEXT(AL911,"0.#"),1)&lt;&gt;"."),TRUE,FALSE)</formula>
    </cfRule>
    <cfRule type="expression" dxfId="1966" priority="2084">
      <formula>IF(AND(AL911&lt;0,RIGHT(TEXT(AL911,"0.#"),1)="."),TRUE,FALSE)</formula>
    </cfRule>
  </conditionalFormatting>
  <conditionalFormatting sqref="AL946:AO973">
    <cfRule type="expression" dxfId="1965" priority="2075">
      <formula>IF(AND(AL946&gt;=0,RIGHT(TEXT(AL946,"0.#"),1)&lt;&gt;"."),TRUE,FALSE)</formula>
    </cfRule>
    <cfRule type="expression" dxfId="1964" priority="2076">
      <formula>IF(AND(AL946&gt;=0,RIGHT(TEXT(AL946,"0.#"),1)="."),TRUE,FALSE)</formula>
    </cfRule>
    <cfRule type="expression" dxfId="1963" priority="2077">
      <formula>IF(AND(AL946&lt;0,RIGHT(TEXT(AL946,"0.#"),1)&lt;&gt;"."),TRUE,FALSE)</formula>
    </cfRule>
    <cfRule type="expression" dxfId="1962" priority="2078">
      <formula>IF(AND(AL946&lt;0,RIGHT(TEXT(AL946,"0.#"),1)="."),TRUE,FALSE)</formula>
    </cfRule>
  </conditionalFormatting>
  <conditionalFormatting sqref="AL944:AO945">
    <cfRule type="expression" dxfId="1961" priority="2069">
      <formula>IF(AND(AL944&gt;=0,RIGHT(TEXT(AL944,"0.#"),1)&lt;&gt;"."),TRUE,FALSE)</formula>
    </cfRule>
    <cfRule type="expression" dxfId="1960" priority="2070">
      <formula>IF(AND(AL944&gt;=0,RIGHT(TEXT(AL944,"0.#"),1)="."),TRUE,FALSE)</formula>
    </cfRule>
    <cfRule type="expression" dxfId="1959" priority="2071">
      <formula>IF(AND(AL944&lt;0,RIGHT(TEXT(AL944,"0.#"),1)&lt;&gt;"."),TRUE,FALSE)</formula>
    </cfRule>
    <cfRule type="expression" dxfId="1958" priority="2072">
      <formula>IF(AND(AL944&lt;0,RIGHT(TEXT(AL944,"0.#"),1)="."),TRUE,FALSE)</formula>
    </cfRule>
  </conditionalFormatting>
  <conditionalFormatting sqref="AL979:AO1006">
    <cfRule type="expression" dxfId="1957" priority="2063">
      <formula>IF(AND(AL979&gt;=0,RIGHT(TEXT(AL979,"0.#"),1)&lt;&gt;"."),TRUE,FALSE)</formula>
    </cfRule>
    <cfRule type="expression" dxfId="1956" priority="2064">
      <formula>IF(AND(AL979&gt;=0,RIGHT(TEXT(AL979,"0.#"),1)="."),TRUE,FALSE)</formula>
    </cfRule>
    <cfRule type="expression" dxfId="1955" priority="2065">
      <formula>IF(AND(AL979&lt;0,RIGHT(TEXT(AL979,"0.#"),1)&lt;&gt;"."),TRUE,FALSE)</formula>
    </cfRule>
    <cfRule type="expression" dxfId="1954" priority="2066">
      <formula>IF(AND(AL979&lt;0,RIGHT(TEXT(AL979,"0.#"),1)="."),TRUE,FALSE)</formula>
    </cfRule>
  </conditionalFormatting>
  <conditionalFormatting sqref="AL977:AO978">
    <cfRule type="expression" dxfId="1953" priority="2057">
      <formula>IF(AND(AL977&gt;=0,RIGHT(TEXT(AL977,"0.#"),1)&lt;&gt;"."),TRUE,FALSE)</formula>
    </cfRule>
    <cfRule type="expression" dxfId="1952" priority="2058">
      <formula>IF(AND(AL977&gt;=0,RIGHT(TEXT(AL977,"0.#"),1)="."),TRUE,FALSE)</formula>
    </cfRule>
    <cfRule type="expression" dxfId="1951" priority="2059">
      <formula>IF(AND(AL977&lt;0,RIGHT(TEXT(AL977,"0.#"),1)&lt;&gt;"."),TRUE,FALSE)</formula>
    </cfRule>
    <cfRule type="expression" dxfId="1950" priority="2060">
      <formula>IF(AND(AL977&lt;0,RIGHT(TEXT(AL977,"0.#"),1)="."),TRUE,FALSE)</formula>
    </cfRule>
  </conditionalFormatting>
  <conditionalFormatting sqref="AL1012:AO1039">
    <cfRule type="expression" dxfId="1949" priority="2051">
      <formula>IF(AND(AL1012&gt;=0,RIGHT(TEXT(AL1012,"0.#"),1)&lt;&gt;"."),TRUE,FALSE)</formula>
    </cfRule>
    <cfRule type="expression" dxfId="1948" priority="2052">
      <formula>IF(AND(AL1012&gt;=0,RIGHT(TEXT(AL1012,"0.#"),1)="."),TRUE,FALSE)</formula>
    </cfRule>
    <cfRule type="expression" dxfId="1947" priority="2053">
      <formula>IF(AND(AL1012&lt;0,RIGHT(TEXT(AL1012,"0.#"),1)&lt;&gt;"."),TRUE,FALSE)</formula>
    </cfRule>
    <cfRule type="expression" dxfId="1946" priority="2054">
      <formula>IF(AND(AL1012&lt;0,RIGHT(TEXT(AL1012,"0.#"),1)="."),TRUE,FALSE)</formula>
    </cfRule>
  </conditionalFormatting>
  <conditionalFormatting sqref="AL1010:AO1011">
    <cfRule type="expression" dxfId="1945" priority="2045">
      <formula>IF(AND(AL1010&gt;=0,RIGHT(TEXT(AL1010,"0.#"),1)&lt;&gt;"."),TRUE,FALSE)</formula>
    </cfRule>
    <cfRule type="expression" dxfId="1944" priority="2046">
      <formula>IF(AND(AL1010&gt;=0,RIGHT(TEXT(AL1010,"0.#"),1)="."),TRUE,FALSE)</formula>
    </cfRule>
    <cfRule type="expression" dxfId="1943" priority="2047">
      <formula>IF(AND(AL1010&lt;0,RIGHT(TEXT(AL1010,"0.#"),1)&lt;&gt;"."),TRUE,FALSE)</formula>
    </cfRule>
    <cfRule type="expression" dxfId="1942" priority="2048">
      <formula>IF(AND(AL1010&lt;0,RIGHT(TEXT(AL1010,"0.#"),1)="."),TRUE,FALSE)</formula>
    </cfRule>
  </conditionalFormatting>
  <conditionalFormatting sqref="Y1010:Y1011">
    <cfRule type="expression" dxfId="1941" priority="2043">
      <formula>IF(RIGHT(TEXT(Y1010,"0.#"),1)=".",FALSE,TRUE)</formula>
    </cfRule>
    <cfRule type="expression" dxfId="1940" priority="2044">
      <formula>IF(RIGHT(TEXT(Y1010,"0.#"),1)=".",TRUE,FALSE)</formula>
    </cfRule>
  </conditionalFormatting>
  <conditionalFormatting sqref="AL1045:AO1072">
    <cfRule type="expression" dxfId="1939" priority="2039">
      <formula>IF(AND(AL1045&gt;=0,RIGHT(TEXT(AL1045,"0.#"),1)&lt;&gt;"."),TRUE,FALSE)</formula>
    </cfRule>
    <cfRule type="expression" dxfId="1938" priority="2040">
      <formula>IF(AND(AL1045&gt;=0,RIGHT(TEXT(AL1045,"0.#"),1)="."),TRUE,FALSE)</formula>
    </cfRule>
    <cfRule type="expression" dxfId="1937" priority="2041">
      <formula>IF(AND(AL1045&lt;0,RIGHT(TEXT(AL1045,"0.#"),1)&lt;&gt;"."),TRUE,FALSE)</formula>
    </cfRule>
    <cfRule type="expression" dxfId="1936" priority="2042">
      <formula>IF(AND(AL1045&lt;0,RIGHT(TEXT(AL1045,"0.#"),1)="."),TRUE,FALSE)</formula>
    </cfRule>
  </conditionalFormatting>
  <conditionalFormatting sqref="Y1045:Y1072">
    <cfRule type="expression" dxfId="1935" priority="2037">
      <formula>IF(RIGHT(TEXT(Y1045,"0.#"),1)=".",FALSE,TRUE)</formula>
    </cfRule>
    <cfRule type="expression" dxfId="1934" priority="2038">
      <formula>IF(RIGHT(TEXT(Y1045,"0.#"),1)=".",TRUE,FALSE)</formula>
    </cfRule>
  </conditionalFormatting>
  <conditionalFormatting sqref="AL1043:AO1044">
    <cfRule type="expression" dxfId="1933" priority="2033">
      <formula>IF(AND(AL1043&gt;=0,RIGHT(TEXT(AL1043,"0.#"),1)&lt;&gt;"."),TRUE,FALSE)</formula>
    </cfRule>
    <cfRule type="expression" dxfId="1932" priority="2034">
      <formula>IF(AND(AL1043&gt;=0,RIGHT(TEXT(AL1043,"0.#"),1)="."),TRUE,FALSE)</formula>
    </cfRule>
    <cfRule type="expression" dxfId="1931" priority="2035">
      <formula>IF(AND(AL1043&lt;0,RIGHT(TEXT(AL1043,"0.#"),1)&lt;&gt;"."),TRUE,FALSE)</formula>
    </cfRule>
    <cfRule type="expression" dxfId="1930" priority="2036">
      <formula>IF(AND(AL1043&lt;0,RIGHT(TEXT(AL1043,"0.#"),1)="."),TRUE,FALSE)</formula>
    </cfRule>
  </conditionalFormatting>
  <conditionalFormatting sqref="Y1043:Y1044">
    <cfRule type="expression" dxfId="1929" priority="2031">
      <formula>IF(RIGHT(TEXT(Y1043,"0.#"),1)=".",FALSE,TRUE)</formula>
    </cfRule>
    <cfRule type="expression" dxfId="1928" priority="2032">
      <formula>IF(RIGHT(TEXT(Y1043,"0.#"),1)=".",TRUE,FALSE)</formula>
    </cfRule>
  </conditionalFormatting>
  <conditionalFormatting sqref="AL1078:AO1105">
    <cfRule type="expression" dxfId="1927" priority="2027">
      <formula>IF(AND(AL1078&gt;=0,RIGHT(TEXT(AL1078,"0.#"),1)&lt;&gt;"."),TRUE,FALSE)</formula>
    </cfRule>
    <cfRule type="expression" dxfId="1926" priority="2028">
      <formula>IF(AND(AL1078&gt;=0,RIGHT(TEXT(AL1078,"0.#"),1)="."),TRUE,FALSE)</formula>
    </cfRule>
    <cfRule type="expression" dxfId="1925" priority="2029">
      <formula>IF(AND(AL1078&lt;0,RIGHT(TEXT(AL1078,"0.#"),1)&lt;&gt;"."),TRUE,FALSE)</formula>
    </cfRule>
    <cfRule type="expression" dxfId="1924" priority="2030">
      <formula>IF(AND(AL1078&lt;0,RIGHT(TEXT(AL1078,"0.#"),1)="."),TRUE,FALSE)</formula>
    </cfRule>
  </conditionalFormatting>
  <conditionalFormatting sqref="Y1078:Y1105">
    <cfRule type="expression" dxfId="1923" priority="2025">
      <formula>IF(RIGHT(TEXT(Y1078,"0.#"),1)=".",FALSE,TRUE)</formula>
    </cfRule>
    <cfRule type="expression" dxfId="1922" priority="2026">
      <formula>IF(RIGHT(TEXT(Y1078,"0.#"),1)=".",TRUE,FALSE)</formula>
    </cfRule>
  </conditionalFormatting>
  <conditionalFormatting sqref="AL1076:AO1077">
    <cfRule type="expression" dxfId="1921" priority="2021">
      <formula>IF(AND(AL1076&gt;=0,RIGHT(TEXT(AL1076,"0.#"),1)&lt;&gt;"."),TRUE,FALSE)</formula>
    </cfRule>
    <cfRule type="expression" dxfId="1920" priority="2022">
      <formula>IF(AND(AL1076&gt;=0,RIGHT(TEXT(AL1076,"0.#"),1)="."),TRUE,FALSE)</formula>
    </cfRule>
    <cfRule type="expression" dxfId="1919" priority="2023">
      <formula>IF(AND(AL1076&lt;0,RIGHT(TEXT(AL1076,"0.#"),1)&lt;&gt;"."),TRUE,FALSE)</formula>
    </cfRule>
    <cfRule type="expression" dxfId="1918" priority="2024">
      <formula>IF(AND(AL1076&lt;0,RIGHT(TEXT(AL1076,"0.#"),1)="."),TRUE,FALSE)</formula>
    </cfRule>
  </conditionalFormatting>
  <conditionalFormatting sqref="Y1076:Y1077">
    <cfRule type="expression" dxfId="1917" priority="2019">
      <formula>IF(RIGHT(TEXT(Y1076,"0.#"),1)=".",FALSE,TRUE)</formula>
    </cfRule>
    <cfRule type="expression" dxfId="1916" priority="2020">
      <formula>IF(RIGHT(TEXT(Y1076,"0.#"),1)=".",TRUE,FALSE)</formula>
    </cfRule>
  </conditionalFormatting>
  <conditionalFormatting sqref="AE39">
    <cfRule type="expression" dxfId="1915" priority="2017">
      <formula>IF(RIGHT(TEXT(AE39,"0.#"),1)=".",FALSE,TRUE)</formula>
    </cfRule>
    <cfRule type="expression" dxfId="1914" priority="2018">
      <formula>IF(RIGHT(TEXT(AE39,"0.#"),1)=".",TRUE,FALSE)</formula>
    </cfRule>
  </conditionalFormatting>
  <conditionalFormatting sqref="AM41">
    <cfRule type="expression" dxfId="1913" priority="2001">
      <formula>IF(RIGHT(TEXT(AM41,"0.#"),1)=".",FALSE,TRUE)</formula>
    </cfRule>
    <cfRule type="expression" dxfId="1912" priority="2002">
      <formula>IF(RIGHT(TEXT(AM41,"0.#"),1)=".",TRUE,FALSE)</formula>
    </cfRule>
  </conditionalFormatting>
  <conditionalFormatting sqref="AE40">
    <cfRule type="expression" dxfId="1911" priority="2015">
      <formula>IF(RIGHT(TEXT(AE40,"0.#"),1)=".",FALSE,TRUE)</formula>
    </cfRule>
    <cfRule type="expression" dxfId="1910" priority="2016">
      <formula>IF(RIGHT(TEXT(AE40,"0.#"),1)=".",TRUE,FALSE)</formula>
    </cfRule>
  </conditionalFormatting>
  <conditionalFormatting sqref="AE41">
    <cfRule type="expression" dxfId="1909" priority="2013">
      <formula>IF(RIGHT(TEXT(AE41,"0.#"),1)=".",FALSE,TRUE)</formula>
    </cfRule>
    <cfRule type="expression" dxfId="1908" priority="2014">
      <formula>IF(RIGHT(TEXT(AE41,"0.#"),1)=".",TRUE,FALSE)</formula>
    </cfRule>
  </conditionalFormatting>
  <conditionalFormatting sqref="AI41">
    <cfRule type="expression" dxfId="1907" priority="2011">
      <formula>IF(RIGHT(TEXT(AI41,"0.#"),1)=".",FALSE,TRUE)</formula>
    </cfRule>
    <cfRule type="expression" dxfId="1906" priority="2012">
      <formula>IF(RIGHT(TEXT(AI41,"0.#"),1)=".",TRUE,FALSE)</formula>
    </cfRule>
  </conditionalFormatting>
  <conditionalFormatting sqref="AI40">
    <cfRule type="expression" dxfId="1905" priority="2009">
      <formula>IF(RIGHT(TEXT(AI40,"0.#"),1)=".",FALSE,TRUE)</formula>
    </cfRule>
    <cfRule type="expression" dxfId="1904" priority="2010">
      <formula>IF(RIGHT(TEXT(AI40,"0.#"),1)=".",TRUE,FALSE)</formula>
    </cfRule>
  </conditionalFormatting>
  <conditionalFormatting sqref="AI39">
    <cfRule type="expression" dxfId="1903" priority="2007">
      <formula>IF(RIGHT(TEXT(AI39,"0.#"),1)=".",FALSE,TRUE)</formula>
    </cfRule>
    <cfRule type="expression" dxfId="1902" priority="2008">
      <formula>IF(RIGHT(TEXT(AI39,"0.#"),1)=".",TRUE,FALSE)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40:AU41">
    <cfRule type="expression" dxfId="1897" priority="1997">
      <formula>IF(RIGHT(TEXT(AU40,"0.#"),1)=".",FALSE,TRUE)</formula>
    </cfRule>
    <cfRule type="expression" dxfId="1896" priority="1998">
      <formula>IF(RIGHT(TEXT(AU40,"0.#"),1)=".",TRUE,FALSE)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P29:AC29">
    <cfRule type="expression" dxfId="725" priority="29">
      <formula>IF(RIGHT(TEXT(P29,"0.#"),1)=".",FALSE,TRUE)</formula>
    </cfRule>
    <cfRule type="expression" dxfId="724" priority="30">
      <formula>IF(RIGHT(TEXT(P29,"0.#"),1)=".",TRUE,FALSE)</formula>
    </cfRule>
  </conditionalFormatting>
  <conditionalFormatting sqref="AM119">
    <cfRule type="expression" dxfId="723" priority="23">
      <formula>IF(RIGHT(TEXT(AM119,"0.#"),1)=".",FALSE,TRUE)</formula>
    </cfRule>
    <cfRule type="expression" dxfId="722" priority="24">
      <formula>IF(RIGHT(TEXT(AM119,"0.#"),1)=".",TRUE,FALSE)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Y791:Y793 Y789">
    <cfRule type="expression" dxfId="719" priority="17">
      <formula>IF(RIGHT(TEXT(Y789,"0.#"),1)=".",FALSE,TRUE)</formula>
    </cfRule>
    <cfRule type="expression" dxfId="718" priority="18">
      <formula>IF(RIGHT(TEXT(Y789,"0.#"),1)=".",TRUE,FALSE)</formula>
    </cfRule>
  </conditionalFormatting>
  <conditionalFormatting sqref="Y790">
    <cfRule type="expression" dxfId="717" priority="19">
      <formula>IF(RIGHT(TEXT(Y790,"0.#"),1)=".",FALSE,TRUE)</formula>
    </cfRule>
    <cfRule type="expression" dxfId="716" priority="20">
      <formula>IF(RIGHT(TEXT(Y790,"0.#"),1)=".",TRUE,FALSE)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45">
    <cfRule type="expression" dxfId="711" priority="7">
      <formula>IF(RIGHT(TEXT(Y845,"0.#"),1)=".",FALSE,TRUE)</formula>
    </cfRule>
    <cfRule type="expression" dxfId="710" priority="8">
      <formula>IF(RIGHT(TEXT(Y845,"0.#"),1)=".",TRUE,FALSE)</formula>
    </cfRule>
  </conditionalFormatting>
  <conditionalFormatting sqref="AL845:AO845">
    <cfRule type="expression" dxfId="709" priority="9">
      <formula>IF(AND(AL845&gt;=0,RIGHT(TEXT(AL845,"0.#"),1)&lt;&gt;"."),TRUE,FALSE)</formula>
    </cfRule>
    <cfRule type="expression" dxfId="708" priority="10">
      <formula>IF(AND(AL845&gt;=0,RIGHT(TEXT(AL845,"0.#"),1)="."),TRUE,FALSE)</formula>
    </cfRule>
    <cfRule type="expression" dxfId="707" priority="11">
      <formula>IF(AND(AL845&lt;0,RIGHT(TEXT(AL845,"0.#"),1)&lt;&gt;"."),TRUE,FALSE)</formula>
    </cfRule>
    <cfRule type="expression" dxfId="706" priority="12">
      <formula>IF(AND(AL845&lt;0,RIGHT(TEXT(AL845,"0.#"),1)="."),TRUE,FALSE)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IF(AND(AL878&gt;=0,RIGHT(TEXT(AL878,"0.#"),1)&lt;&gt;"."),TRUE,FALSE)</formula>
    </cfRule>
    <cfRule type="expression" dxfId="702" priority="4">
      <formula>IF(AND(AL878&gt;=0,RIGHT(TEXT(AL878,"0.#"),1)="."),TRUE,FALSE)</formula>
    </cfRule>
    <cfRule type="expression" dxfId="701" priority="5">
      <formula>IF(AND(AL878&lt;0,RIGHT(TEXT(AL878,"0.#"),1)&lt;&gt;"."),TRUE,FALSE)</formula>
    </cfRule>
    <cfRule type="expression" dxfId="700" priority="6">
      <formula>IF(AND(AL878&lt;0,RIGHT(TEXT(AL878,"0.#"),1)="."),TRUE,FALSE)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E39:AT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59" fitToWidth="1" fitToHeight="0" orientation="portrait" usePrinterDefaults="1" r:id="rId1"/>
  <headerFooter differentFirst="1" alignWithMargins="0"/>
  <rowBreaks count="3" manualBreakCount="3">
    <brk id="704" max="49" man="1"/>
    <brk id="734"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K13" sqref="K1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179</v>
      </c>
      <c r="B1" s="869" t="s">
        <v>166</v>
      </c>
      <c r="F1" s="876" t="s">
        <v>31</v>
      </c>
      <c r="G1" s="876" t="s">
        <v>166</v>
      </c>
      <c r="K1" s="881" t="s">
        <v>203</v>
      </c>
      <c r="L1" s="869" t="s">
        <v>166</v>
      </c>
      <c r="O1" s="866"/>
      <c r="P1" s="876" t="s">
        <v>24</v>
      </c>
      <c r="Q1" s="876" t="s">
        <v>166</v>
      </c>
      <c r="T1" s="866"/>
      <c r="U1" s="882" t="s">
        <v>311</v>
      </c>
      <c r="W1" s="882" t="s">
        <v>310</v>
      </c>
      <c r="Y1" s="882" t="s">
        <v>36</v>
      </c>
      <c r="Z1" s="882" t="s">
        <v>615</v>
      </c>
      <c r="AA1" s="882" t="s">
        <v>175</v>
      </c>
      <c r="AB1" s="882" t="s">
        <v>617</v>
      </c>
      <c r="AC1" s="882" t="s">
        <v>88</v>
      </c>
      <c r="AD1" s="867"/>
      <c r="AE1" s="882" t="s">
        <v>135</v>
      </c>
      <c r="AF1" s="889"/>
      <c r="AG1" s="890" t="s">
        <v>388</v>
      </c>
      <c r="AI1" s="890" t="s">
        <v>401</v>
      </c>
      <c r="AK1" s="890" t="s">
        <v>411</v>
      </c>
      <c r="AM1" s="893"/>
      <c r="AN1" s="893"/>
      <c r="AP1" s="867" t="s">
        <v>496</v>
      </c>
    </row>
    <row r="2" spans="1:42" ht="13.5" customHeight="1">
      <c r="A2" s="870" t="s">
        <v>180</v>
      </c>
      <c r="B2" s="873"/>
      <c r="C2" s="866" t="str">
        <f t="shared" ref="C2:C24" si="0">IF(B2="","",A2)</f>
        <v/>
      </c>
      <c r="D2" s="866" t="str">
        <f>IF(C2="","",IF(D1&lt;&gt;"",CONCATENATE(D1,"、",C2),C2))</f>
        <v/>
      </c>
      <c r="F2" s="877" t="s">
        <v>163</v>
      </c>
      <c r="G2" s="879" t="s">
        <v>745</v>
      </c>
      <c r="H2" s="866" t="str">
        <f t="shared" ref="H2:H37" si="1">IF(G2="","",F2)</f>
        <v>一般会計</v>
      </c>
      <c r="I2" s="866" t="str">
        <f>IF(H2="","",IF(I1&lt;&gt;"",CONCATENATE(I1,"、",H2),H2))</f>
        <v>一般会計</v>
      </c>
      <c r="K2" s="870" t="s">
        <v>204</v>
      </c>
      <c r="L2" s="873"/>
      <c r="M2" s="866" t="str">
        <f t="shared" ref="M2:M11" si="2">IF(L2="","",K2)</f>
        <v/>
      </c>
      <c r="N2" s="866" t="str">
        <f>IF(M2="","",IF(N1&lt;&gt;"",CONCATENATE(N1,"、",M2),M2))</f>
        <v/>
      </c>
      <c r="O2" s="866"/>
      <c r="P2" s="877" t="s">
        <v>167</v>
      </c>
      <c r="Q2" s="879"/>
      <c r="R2" s="866" t="str">
        <f t="shared" ref="R2:R8" si="3">IF(Q2="","",P2)</f>
        <v/>
      </c>
      <c r="S2" s="866" t="str">
        <f>IF(R2="","",IF(S1&lt;&gt;"",CONCATENATE(S1,"、",R2),R2))</f>
        <v/>
      </c>
      <c r="T2" s="866"/>
      <c r="U2" s="883">
        <v>20</v>
      </c>
      <c r="W2" s="884" t="s">
        <v>220</v>
      </c>
      <c r="Y2" s="884" t="s">
        <v>157</v>
      </c>
      <c r="Z2" s="884" t="s">
        <v>157</v>
      </c>
      <c r="AA2" s="885" t="s">
        <v>452</v>
      </c>
      <c r="AB2" s="885" t="s">
        <v>687</v>
      </c>
      <c r="AC2" s="888" t="s">
        <v>266</v>
      </c>
      <c r="AD2" s="867"/>
      <c r="AE2" s="884" t="s">
        <v>195</v>
      </c>
      <c r="AF2" s="889"/>
      <c r="AG2" s="891" t="s">
        <v>27</v>
      </c>
      <c r="AI2" s="890" t="s">
        <v>524</v>
      </c>
      <c r="AK2" s="890" t="s">
        <v>412</v>
      </c>
      <c r="AM2" s="893"/>
      <c r="AN2" s="893"/>
      <c r="AP2" s="891" t="s">
        <v>27</v>
      </c>
    </row>
    <row r="3" spans="1:42" ht="13.5" customHeight="1">
      <c r="A3" s="870" t="s">
        <v>182</v>
      </c>
      <c r="B3" s="873"/>
      <c r="C3" s="866" t="str">
        <f t="shared" si="0"/>
        <v/>
      </c>
      <c r="D3" s="866" t="str">
        <f t="shared" ref="D3:D24" si="4">IF(C3="",D2,IF(D2&lt;&gt;"",CONCATENATE(D2,"、",C3),C3))</f>
        <v/>
      </c>
      <c r="F3" s="878" t="s">
        <v>224</v>
      </c>
      <c r="G3" s="879"/>
      <c r="H3" s="866" t="str">
        <f t="shared" si="1"/>
        <v/>
      </c>
      <c r="I3" s="866" t="str">
        <f t="shared" ref="I3:I37" si="5">IF(H3="",I2,IF(I2&lt;&gt;"",CONCATENATE(I2,"、",H3),H3))</f>
        <v>一般会計</v>
      </c>
      <c r="K3" s="870" t="s">
        <v>210</v>
      </c>
      <c r="L3" s="873"/>
      <c r="M3" s="866" t="str">
        <f t="shared" si="2"/>
        <v/>
      </c>
      <c r="N3" s="866" t="str">
        <f t="shared" ref="N3:N11" si="6">IF(M3="",N2,IF(N2&lt;&gt;"",CONCATENATE(N2,"、",M3),M3))</f>
        <v/>
      </c>
      <c r="O3" s="866"/>
      <c r="P3" s="877" t="s">
        <v>168</v>
      </c>
      <c r="Q3" s="879" t="s">
        <v>745</v>
      </c>
      <c r="R3" s="866" t="str">
        <f t="shared" si="3"/>
        <v>委託・請負</v>
      </c>
      <c r="S3" s="866" t="str">
        <f t="shared" ref="S3:S8" si="7">IF(R3="",S2,IF(S2&lt;&gt;"",CONCATENATE(S2,"、",R3),R3))</f>
        <v>委託・請負</v>
      </c>
      <c r="T3" s="866"/>
      <c r="U3" s="884" t="s">
        <v>705</v>
      </c>
      <c r="W3" s="884" t="s">
        <v>283</v>
      </c>
      <c r="Y3" s="884" t="s">
        <v>159</v>
      </c>
      <c r="Z3" s="884" t="s">
        <v>618</v>
      </c>
      <c r="AA3" s="885" t="s">
        <v>593</v>
      </c>
      <c r="AB3" s="885" t="s">
        <v>673</v>
      </c>
      <c r="AC3" s="888" t="s">
        <v>252</v>
      </c>
      <c r="AD3" s="867"/>
      <c r="AE3" s="884" t="s">
        <v>314</v>
      </c>
      <c r="AF3" s="889"/>
      <c r="AG3" s="891" t="s">
        <v>455</v>
      </c>
      <c r="AI3" s="890" t="s">
        <v>151</v>
      </c>
      <c r="AK3" s="890" t="str">
        <f t="shared" ref="AK3:AK27" si="8">CHAR(CODE(AK2)+1)</f>
        <v>B</v>
      </c>
      <c r="AM3" s="893"/>
      <c r="AN3" s="893"/>
      <c r="AP3" s="891" t="s">
        <v>455</v>
      </c>
    </row>
    <row r="4" spans="1:42" ht="13.5" customHeight="1">
      <c r="A4" s="870" t="s">
        <v>185</v>
      </c>
      <c r="B4" s="873"/>
      <c r="C4" s="866" t="str">
        <f t="shared" si="0"/>
        <v/>
      </c>
      <c r="D4" s="866" t="str">
        <f t="shared" si="4"/>
        <v/>
      </c>
      <c r="F4" s="878" t="s">
        <v>225</v>
      </c>
      <c r="G4" s="879"/>
      <c r="H4" s="866" t="str">
        <f t="shared" si="1"/>
        <v/>
      </c>
      <c r="I4" s="866" t="str">
        <f t="shared" si="5"/>
        <v>一般会計</v>
      </c>
      <c r="K4" s="870" t="s">
        <v>100</v>
      </c>
      <c r="L4" s="873"/>
      <c r="M4" s="866" t="str">
        <f t="shared" si="2"/>
        <v/>
      </c>
      <c r="N4" s="866" t="str">
        <f t="shared" si="6"/>
        <v/>
      </c>
      <c r="O4" s="866"/>
      <c r="P4" s="877" t="s">
        <v>170</v>
      </c>
      <c r="Q4" s="879"/>
      <c r="R4" s="866" t="str">
        <f t="shared" si="3"/>
        <v/>
      </c>
      <c r="S4" s="866" t="str">
        <f t="shared" si="7"/>
        <v>委託・請負</v>
      </c>
      <c r="T4" s="866"/>
      <c r="U4" s="884" t="s">
        <v>183</v>
      </c>
      <c r="W4" s="884" t="s">
        <v>285</v>
      </c>
      <c r="Y4" s="884" t="s">
        <v>11</v>
      </c>
      <c r="Z4" s="884" t="s">
        <v>620</v>
      </c>
      <c r="AA4" s="885" t="s">
        <v>145</v>
      </c>
      <c r="AB4" s="885" t="s">
        <v>688</v>
      </c>
      <c r="AC4" s="885" t="s">
        <v>228</v>
      </c>
      <c r="AD4" s="867"/>
      <c r="AE4" s="884" t="s">
        <v>271</v>
      </c>
      <c r="AF4" s="889"/>
      <c r="AG4" s="891" t="s">
        <v>239</v>
      </c>
      <c r="AI4" s="890" t="s">
        <v>403</v>
      </c>
      <c r="AK4" s="890" t="str">
        <f t="shared" si="8"/>
        <v>C</v>
      </c>
      <c r="AM4" s="893"/>
      <c r="AN4" s="893"/>
      <c r="AP4" s="891" t="s">
        <v>239</v>
      </c>
    </row>
    <row r="5" spans="1:42" ht="13.5" customHeight="1">
      <c r="A5" s="870" t="s">
        <v>186</v>
      </c>
      <c r="B5" s="873"/>
      <c r="C5" s="866" t="str">
        <f t="shared" si="0"/>
        <v/>
      </c>
      <c r="D5" s="866" t="str">
        <f t="shared" si="4"/>
        <v/>
      </c>
      <c r="F5" s="878" t="s">
        <v>79</v>
      </c>
      <c r="G5" s="879"/>
      <c r="H5" s="866" t="str">
        <f t="shared" si="1"/>
        <v/>
      </c>
      <c r="I5" s="866" t="str">
        <f t="shared" si="5"/>
        <v>一般会計</v>
      </c>
      <c r="K5" s="870" t="s">
        <v>213</v>
      </c>
      <c r="L5" s="873"/>
      <c r="M5" s="866" t="str">
        <f t="shared" si="2"/>
        <v/>
      </c>
      <c r="N5" s="866" t="str">
        <f t="shared" si="6"/>
        <v/>
      </c>
      <c r="O5" s="866"/>
      <c r="P5" s="877" t="s">
        <v>171</v>
      </c>
      <c r="Q5" s="879"/>
      <c r="R5" s="866" t="str">
        <f t="shared" si="3"/>
        <v/>
      </c>
      <c r="S5" s="866" t="str">
        <f t="shared" si="7"/>
        <v>委託・請負</v>
      </c>
      <c r="T5" s="866"/>
      <c r="W5" s="884" t="s">
        <v>721</v>
      </c>
      <c r="Y5" s="884" t="s">
        <v>414</v>
      </c>
      <c r="Z5" s="884" t="s">
        <v>76</v>
      </c>
      <c r="AA5" s="885" t="s">
        <v>298</v>
      </c>
      <c r="AB5" s="885" t="s">
        <v>689</v>
      </c>
      <c r="AC5" s="885" t="s">
        <v>45</v>
      </c>
      <c r="AD5" s="887"/>
      <c r="AE5" s="884" t="s">
        <v>501</v>
      </c>
      <c r="AF5" s="889"/>
      <c r="AG5" s="891" t="s">
        <v>426</v>
      </c>
      <c r="AI5" s="890" t="s">
        <v>470</v>
      </c>
      <c r="AK5" s="890" t="str">
        <f t="shared" si="8"/>
        <v>D</v>
      </c>
      <c r="AP5" s="891" t="s">
        <v>426</v>
      </c>
    </row>
    <row r="6" spans="1:42" ht="13.5" customHeight="1">
      <c r="A6" s="870" t="s">
        <v>187</v>
      </c>
      <c r="B6" s="873" t="s">
        <v>745</v>
      </c>
      <c r="C6" s="866" t="str">
        <f t="shared" si="0"/>
        <v>科学技術・イノベーション</v>
      </c>
      <c r="D6" s="866" t="str">
        <f t="shared" si="4"/>
        <v>科学技術・イノベーション</v>
      </c>
      <c r="F6" s="878" t="s">
        <v>227</v>
      </c>
      <c r="G6" s="879"/>
      <c r="H6" s="866" t="str">
        <f t="shared" si="1"/>
        <v/>
      </c>
      <c r="I6" s="866" t="str">
        <f t="shared" si="5"/>
        <v>一般会計</v>
      </c>
      <c r="K6" s="870" t="s">
        <v>216</v>
      </c>
      <c r="L6" s="873"/>
      <c r="M6" s="866" t="str">
        <f t="shared" si="2"/>
        <v/>
      </c>
      <c r="N6" s="866" t="str">
        <f t="shared" si="6"/>
        <v/>
      </c>
      <c r="O6" s="866"/>
      <c r="P6" s="877" t="s">
        <v>172</v>
      </c>
      <c r="Q6" s="879"/>
      <c r="R6" s="866" t="str">
        <f t="shared" si="3"/>
        <v/>
      </c>
      <c r="S6" s="866" t="str">
        <f t="shared" si="7"/>
        <v>委託・請負</v>
      </c>
      <c r="T6" s="866"/>
      <c r="U6" s="884" t="s">
        <v>514</v>
      </c>
      <c r="W6" s="884" t="s">
        <v>286</v>
      </c>
      <c r="Y6" s="884" t="s">
        <v>528</v>
      </c>
      <c r="Z6" s="884" t="s">
        <v>527</v>
      </c>
      <c r="AA6" s="885" t="s">
        <v>380</v>
      </c>
      <c r="AB6" s="885" t="s">
        <v>690</v>
      </c>
      <c r="AC6" s="885" t="s">
        <v>267</v>
      </c>
      <c r="AD6" s="887"/>
      <c r="AE6" s="884" t="s">
        <v>510</v>
      </c>
      <c r="AF6" s="889"/>
      <c r="AG6" s="891" t="s">
        <v>508</v>
      </c>
      <c r="AI6" s="890" t="s">
        <v>526</v>
      </c>
      <c r="AK6" s="890" t="str">
        <f t="shared" si="8"/>
        <v>E</v>
      </c>
      <c r="AP6" s="891" t="s">
        <v>508</v>
      </c>
    </row>
    <row r="7" spans="1:42" ht="13.5" customHeight="1">
      <c r="A7" s="870" t="s">
        <v>146</v>
      </c>
      <c r="B7" s="873"/>
      <c r="C7" s="866" t="str">
        <f t="shared" si="0"/>
        <v/>
      </c>
      <c r="D7" s="866" t="str">
        <f t="shared" si="4"/>
        <v>科学技術・イノベーション</v>
      </c>
      <c r="F7" s="878" t="s">
        <v>57</v>
      </c>
      <c r="G7" s="879"/>
      <c r="H7" s="866" t="str">
        <f t="shared" si="1"/>
        <v/>
      </c>
      <c r="I7" s="866" t="str">
        <f t="shared" si="5"/>
        <v>一般会計</v>
      </c>
      <c r="K7" s="870" t="s">
        <v>177</v>
      </c>
      <c r="L7" s="873"/>
      <c r="M7" s="866" t="str">
        <f t="shared" si="2"/>
        <v/>
      </c>
      <c r="N7" s="866" t="str">
        <f t="shared" si="6"/>
        <v/>
      </c>
      <c r="O7" s="866"/>
      <c r="P7" s="877" t="s">
        <v>173</v>
      </c>
      <c r="Q7" s="879"/>
      <c r="R7" s="866" t="str">
        <f t="shared" si="3"/>
        <v/>
      </c>
      <c r="S7" s="866" t="str">
        <f t="shared" si="7"/>
        <v>委託・請負</v>
      </c>
      <c r="T7" s="866"/>
      <c r="U7" s="884"/>
      <c r="W7" s="884" t="s">
        <v>287</v>
      </c>
      <c r="Y7" s="884" t="s">
        <v>505</v>
      </c>
      <c r="Z7" s="884" t="s">
        <v>423</v>
      </c>
      <c r="AA7" s="885" t="s">
        <v>460</v>
      </c>
      <c r="AB7" s="885" t="s">
        <v>691</v>
      </c>
      <c r="AC7" s="887"/>
      <c r="AD7" s="887"/>
      <c r="AE7" s="884" t="s">
        <v>267</v>
      </c>
      <c r="AF7" s="889"/>
      <c r="AG7" s="891" t="s">
        <v>486</v>
      </c>
      <c r="AH7" s="894"/>
      <c r="AI7" s="891" t="s">
        <v>340</v>
      </c>
      <c r="AK7" s="890" t="str">
        <f t="shared" si="8"/>
        <v>F</v>
      </c>
      <c r="AP7" s="891" t="s">
        <v>486</v>
      </c>
    </row>
    <row r="8" spans="1:42" ht="13.5" customHeight="1">
      <c r="A8" s="870" t="s">
        <v>85</v>
      </c>
      <c r="B8" s="873"/>
      <c r="C8" s="866" t="str">
        <f t="shared" si="0"/>
        <v/>
      </c>
      <c r="D8" s="866" t="str">
        <f t="shared" si="4"/>
        <v>科学技術・イノベーション</v>
      </c>
      <c r="F8" s="878" t="s">
        <v>229</v>
      </c>
      <c r="G8" s="879"/>
      <c r="H8" s="866" t="str">
        <f t="shared" si="1"/>
        <v/>
      </c>
      <c r="I8" s="866" t="str">
        <f t="shared" si="5"/>
        <v>一般会計</v>
      </c>
      <c r="K8" s="870" t="s">
        <v>217</v>
      </c>
      <c r="L8" s="873"/>
      <c r="M8" s="866" t="str">
        <f t="shared" si="2"/>
        <v/>
      </c>
      <c r="N8" s="866" t="str">
        <f t="shared" si="6"/>
        <v/>
      </c>
      <c r="O8" s="866"/>
      <c r="P8" s="877" t="s">
        <v>174</v>
      </c>
      <c r="Q8" s="879"/>
      <c r="R8" s="866" t="str">
        <f t="shared" si="3"/>
        <v/>
      </c>
      <c r="S8" s="866" t="str">
        <f t="shared" si="7"/>
        <v>委託・請負</v>
      </c>
      <c r="T8" s="866"/>
      <c r="U8" s="884" t="s">
        <v>525</v>
      </c>
      <c r="W8" s="884" t="s">
        <v>289</v>
      </c>
      <c r="Y8" s="884" t="s">
        <v>529</v>
      </c>
      <c r="Z8" s="884" t="s">
        <v>622</v>
      </c>
      <c r="AA8" s="885" t="s">
        <v>542</v>
      </c>
      <c r="AB8" s="885" t="s">
        <v>34</v>
      </c>
      <c r="AC8" s="887"/>
      <c r="AD8" s="887"/>
      <c r="AE8" s="887"/>
      <c r="AF8" s="889"/>
      <c r="AG8" s="891" t="s">
        <v>292</v>
      </c>
      <c r="AI8" s="890" t="s">
        <v>468</v>
      </c>
      <c r="AK8" s="890" t="str">
        <f t="shared" si="8"/>
        <v>G</v>
      </c>
      <c r="AP8" s="891" t="s">
        <v>292</v>
      </c>
    </row>
    <row r="9" spans="1:42" ht="13.5" customHeight="1">
      <c r="A9" s="870" t="s">
        <v>188</v>
      </c>
      <c r="B9" s="873"/>
      <c r="C9" s="866" t="str">
        <f t="shared" si="0"/>
        <v/>
      </c>
      <c r="D9" s="866" t="str">
        <f t="shared" si="4"/>
        <v>科学技術・イノベーション</v>
      </c>
      <c r="F9" s="878" t="s">
        <v>457</v>
      </c>
      <c r="G9" s="879"/>
      <c r="H9" s="866" t="str">
        <f t="shared" si="1"/>
        <v/>
      </c>
      <c r="I9" s="866" t="str">
        <f t="shared" si="5"/>
        <v>一般会計</v>
      </c>
      <c r="K9" s="870" t="s">
        <v>219</v>
      </c>
      <c r="L9" s="873"/>
      <c r="M9" s="866" t="str">
        <f t="shared" si="2"/>
        <v/>
      </c>
      <c r="N9" s="866" t="str">
        <f t="shared" si="6"/>
        <v/>
      </c>
      <c r="O9" s="866"/>
      <c r="P9" s="866"/>
      <c r="Q9" s="880"/>
      <c r="T9" s="866"/>
      <c r="U9" s="884" t="s">
        <v>206</v>
      </c>
      <c r="W9" s="884" t="s">
        <v>291</v>
      </c>
      <c r="Y9" s="884" t="s">
        <v>446</v>
      </c>
      <c r="Z9" s="884" t="s">
        <v>345</v>
      </c>
      <c r="AA9" s="885" t="s">
        <v>444</v>
      </c>
      <c r="AB9" s="885" t="s">
        <v>439</v>
      </c>
      <c r="AC9" s="887"/>
      <c r="AD9" s="887"/>
      <c r="AE9" s="887"/>
      <c r="AF9" s="889"/>
      <c r="AG9" s="891" t="s">
        <v>509</v>
      </c>
      <c r="AI9" s="892"/>
      <c r="AK9" s="890" t="str">
        <f t="shared" si="8"/>
        <v>H</v>
      </c>
      <c r="AP9" s="891" t="s">
        <v>509</v>
      </c>
    </row>
    <row r="10" spans="1:42" ht="13.5" customHeight="1">
      <c r="A10" s="870" t="s">
        <v>481</v>
      </c>
      <c r="B10" s="873"/>
      <c r="C10" s="866" t="str">
        <f t="shared" si="0"/>
        <v/>
      </c>
      <c r="D10" s="866" t="str">
        <f t="shared" si="4"/>
        <v>科学技術・イノベーション</v>
      </c>
      <c r="F10" s="878" t="s">
        <v>231</v>
      </c>
      <c r="G10" s="879"/>
      <c r="H10" s="866" t="str">
        <f t="shared" si="1"/>
        <v/>
      </c>
      <c r="I10" s="866" t="str">
        <f t="shared" si="5"/>
        <v>一般会計</v>
      </c>
      <c r="K10" s="870" t="s">
        <v>485</v>
      </c>
      <c r="L10" s="873"/>
      <c r="M10" s="866" t="str">
        <f t="shared" si="2"/>
        <v/>
      </c>
      <c r="N10" s="866" t="str">
        <f t="shared" si="6"/>
        <v/>
      </c>
      <c r="O10" s="866"/>
      <c r="P10" s="866" t="str">
        <f>S8</f>
        <v>委託・請負</v>
      </c>
      <c r="Q10" s="880"/>
      <c r="T10" s="866"/>
      <c r="W10" s="884" t="s">
        <v>293</v>
      </c>
      <c r="Y10" s="884" t="s">
        <v>530</v>
      </c>
      <c r="Z10" s="884" t="s">
        <v>257</v>
      </c>
      <c r="AA10" s="885" t="s">
        <v>594</v>
      </c>
      <c r="AB10" s="885" t="s">
        <v>116</v>
      </c>
      <c r="AC10" s="887"/>
      <c r="AD10" s="887"/>
      <c r="AE10" s="887"/>
      <c r="AF10" s="889"/>
      <c r="AG10" s="891" t="s">
        <v>498</v>
      </c>
      <c r="AK10" s="890" t="str">
        <f t="shared" si="8"/>
        <v>I</v>
      </c>
      <c r="AP10" s="890" t="s">
        <v>174</v>
      </c>
    </row>
    <row r="11" spans="1:42" ht="13.5" customHeight="1">
      <c r="A11" s="870" t="s">
        <v>190</v>
      </c>
      <c r="B11" s="873"/>
      <c r="C11" s="866" t="str">
        <f t="shared" si="0"/>
        <v/>
      </c>
      <c r="D11" s="866" t="str">
        <f t="shared" si="4"/>
        <v>科学技術・イノベーション</v>
      </c>
      <c r="F11" s="878" t="s">
        <v>232</v>
      </c>
      <c r="G11" s="879"/>
      <c r="H11" s="866" t="str">
        <f t="shared" si="1"/>
        <v/>
      </c>
      <c r="I11" s="866" t="str">
        <f t="shared" si="5"/>
        <v>一般会計</v>
      </c>
      <c r="K11" s="870" t="s">
        <v>221</v>
      </c>
      <c r="L11" s="873" t="s">
        <v>745</v>
      </c>
      <c r="M11" s="866" t="str">
        <f t="shared" si="2"/>
        <v>その他の事項経費</v>
      </c>
      <c r="N11" s="866" t="str">
        <f t="shared" si="6"/>
        <v>その他の事項経費</v>
      </c>
      <c r="O11" s="866"/>
      <c r="P11" s="866"/>
      <c r="Q11" s="880"/>
      <c r="T11" s="866"/>
      <c r="W11" s="884" t="s">
        <v>296</v>
      </c>
      <c r="Y11" s="884" t="s">
        <v>148</v>
      </c>
      <c r="Z11" s="884" t="s">
        <v>623</v>
      </c>
      <c r="AA11" s="885" t="s">
        <v>595</v>
      </c>
      <c r="AB11" s="885" t="s">
        <v>692</v>
      </c>
      <c r="AC11" s="887"/>
      <c r="AD11" s="887"/>
      <c r="AE11" s="887"/>
      <c r="AF11" s="889"/>
      <c r="AG11" s="890" t="s">
        <v>499</v>
      </c>
      <c r="AK11" s="890" t="str">
        <f t="shared" si="8"/>
        <v>J</v>
      </c>
    </row>
    <row r="12" spans="1:42" ht="13.5" customHeight="1">
      <c r="A12" s="870" t="s">
        <v>192</v>
      </c>
      <c r="B12" s="873"/>
      <c r="C12" s="866" t="str">
        <f t="shared" si="0"/>
        <v/>
      </c>
      <c r="D12" s="866" t="str">
        <f t="shared" si="4"/>
        <v>科学技術・イノベーション</v>
      </c>
      <c r="F12" s="878" t="s">
        <v>83</v>
      </c>
      <c r="G12" s="879"/>
      <c r="H12" s="866" t="str">
        <f t="shared" si="1"/>
        <v/>
      </c>
      <c r="I12" s="866" t="str">
        <f t="shared" si="5"/>
        <v>一般会計</v>
      </c>
      <c r="K12" s="866"/>
      <c r="L12" s="866"/>
      <c r="O12" s="866"/>
      <c r="P12" s="866"/>
      <c r="Q12" s="880"/>
      <c r="T12" s="866"/>
      <c r="U12" s="882" t="s">
        <v>706</v>
      </c>
      <c r="W12" s="884" t="s">
        <v>178</v>
      </c>
      <c r="Y12" s="884" t="s">
        <v>533</v>
      </c>
      <c r="Z12" s="884" t="s">
        <v>624</v>
      </c>
      <c r="AA12" s="885" t="s">
        <v>473</v>
      </c>
      <c r="AB12" s="885" t="s">
        <v>585</v>
      </c>
      <c r="AC12" s="887"/>
      <c r="AD12" s="887"/>
      <c r="AE12" s="887"/>
      <c r="AF12" s="889"/>
      <c r="AG12" s="890" t="s">
        <v>430</v>
      </c>
      <c r="AK12" s="890" t="str">
        <f t="shared" si="8"/>
        <v>K</v>
      </c>
    </row>
    <row r="13" spans="1:42" ht="13.5" customHeight="1">
      <c r="A13" s="870" t="s">
        <v>197</v>
      </c>
      <c r="B13" s="873"/>
      <c r="C13" s="866" t="str">
        <f t="shared" si="0"/>
        <v/>
      </c>
      <c r="D13" s="866" t="str">
        <f t="shared" si="4"/>
        <v>科学技術・イノベーション</v>
      </c>
      <c r="F13" s="878" t="s">
        <v>236</v>
      </c>
      <c r="G13" s="879"/>
      <c r="H13" s="866" t="str">
        <f t="shared" si="1"/>
        <v/>
      </c>
      <c r="I13" s="866" t="str">
        <f t="shared" si="5"/>
        <v>一般会計</v>
      </c>
      <c r="K13" s="866" t="str">
        <f>N11</f>
        <v>その他の事項経費</v>
      </c>
      <c r="L13" s="866"/>
      <c r="O13" s="866"/>
      <c r="P13" s="866"/>
      <c r="Q13" s="880"/>
      <c r="T13" s="866"/>
      <c r="U13" s="884" t="s">
        <v>220</v>
      </c>
      <c r="W13" s="884" t="s">
        <v>297</v>
      </c>
      <c r="Y13" s="884" t="s">
        <v>534</v>
      </c>
      <c r="Z13" s="884" t="s">
        <v>625</v>
      </c>
      <c r="AA13" s="885" t="s">
        <v>551</v>
      </c>
      <c r="AB13" s="885" t="s">
        <v>71</v>
      </c>
      <c r="AC13" s="887"/>
      <c r="AD13" s="887"/>
      <c r="AE13" s="887"/>
      <c r="AF13" s="889"/>
      <c r="AG13" s="890" t="s">
        <v>174</v>
      </c>
      <c r="AK13" s="890" t="str">
        <f t="shared" si="8"/>
        <v>L</v>
      </c>
    </row>
    <row r="14" spans="1:42" ht="13.5" customHeight="1">
      <c r="A14" s="870" t="s">
        <v>15</v>
      </c>
      <c r="B14" s="873"/>
      <c r="C14" s="866" t="str">
        <f t="shared" si="0"/>
        <v/>
      </c>
      <c r="D14" s="866" t="str">
        <f t="shared" si="4"/>
        <v>科学技術・イノベーション</v>
      </c>
      <c r="F14" s="878" t="s">
        <v>237</v>
      </c>
      <c r="G14" s="879"/>
      <c r="H14" s="866" t="str">
        <f t="shared" si="1"/>
        <v/>
      </c>
      <c r="I14" s="866" t="str">
        <f t="shared" si="5"/>
        <v>一般会計</v>
      </c>
      <c r="K14" s="866"/>
      <c r="L14" s="866"/>
      <c r="O14" s="866"/>
      <c r="P14" s="866"/>
      <c r="Q14" s="880"/>
      <c r="T14" s="866"/>
      <c r="U14" s="884" t="s">
        <v>662</v>
      </c>
      <c r="W14" s="884" t="s">
        <v>299</v>
      </c>
      <c r="Y14" s="884" t="s">
        <v>535</v>
      </c>
      <c r="Z14" s="884" t="s">
        <v>626</v>
      </c>
      <c r="AA14" s="885" t="s">
        <v>591</v>
      </c>
      <c r="AB14" s="885" t="s">
        <v>693</v>
      </c>
      <c r="AC14" s="887"/>
      <c r="AD14" s="887"/>
      <c r="AE14" s="887"/>
      <c r="AF14" s="889"/>
      <c r="AG14" s="892"/>
      <c r="AK14" s="890" t="str">
        <f t="shared" si="8"/>
        <v>M</v>
      </c>
    </row>
    <row r="15" spans="1:42" ht="13.5" customHeight="1">
      <c r="A15" s="870" t="s">
        <v>199</v>
      </c>
      <c r="B15" s="873"/>
      <c r="C15" s="866" t="str">
        <f t="shared" si="0"/>
        <v/>
      </c>
      <c r="D15" s="866" t="str">
        <f t="shared" si="4"/>
        <v>科学技術・イノベーション</v>
      </c>
      <c r="F15" s="878" t="s">
        <v>238</v>
      </c>
      <c r="G15" s="879"/>
      <c r="H15" s="866" t="str">
        <f t="shared" si="1"/>
        <v/>
      </c>
      <c r="I15" s="866" t="str">
        <f t="shared" si="5"/>
        <v>一般会計</v>
      </c>
      <c r="K15" s="866"/>
      <c r="L15" s="866"/>
      <c r="O15" s="866"/>
      <c r="P15" s="866"/>
      <c r="Q15" s="880"/>
      <c r="T15" s="866"/>
      <c r="U15" s="884" t="s">
        <v>358</v>
      </c>
      <c r="W15" s="884" t="s">
        <v>301</v>
      </c>
      <c r="Y15" s="884" t="s">
        <v>241</v>
      </c>
      <c r="Z15" s="884" t="s">
        <v>627</v>
      </c>
      <c r="AA15" s="885" t="s">
        <v>596</v>
      </c>
      <c r="AB15" s="885" t="s">
        <v>694</v>
      </c>
      <c r="AC15" s="887"/>
      <c r="AD15" s="887"/>
      <c r="AE15" s="887"/>
      <c r="AF15" s="889"/>
      <c r="AG15" s="893"/>
      <c r="AK15" s="890" t="str">
        <f t="shared" si="8"/>
        <v>N</v>
      </c>
    </row>
    <row r="16" spans="1:42" ht="13.5" customHeight="1">
      <c r="A16" s="870" t="s">
        <v>201</v>
      </c>
      <c r="B16" s="873"/>
      <c r="C16" s="866" t="str">
        <f t="shared" si="0"/>
        <v/>
      </c>
      <c r="D16" s="866" t="str">
        <f t="shared" si="4"/>
        <v>科学技術・イノベーション</v>
      </c>
      <c r="F16" s="878" t="s">
        <v>243</v>
      </c>
      <c r="G16" s="879"/>
      <c r="H16" s="866" t="str">
        <f t="shared" si="1"/>
        <v/>
      </c>
      <c r="I16" s="866" t="str">
        <f t="shared" si="5"/>
        <v>一般会計</v>
      </c>
      <c r="K16" s="866"/>
      <c r="L16" s="866"/>
      <c r="O16" s="866"/>
      <c r="P16" s="866"/>
      <c r="Q16" s="880"/>
      <c r="T16" s="866"/>
      <c r="U16" s="884" t="s">
        <v>707</v>
      </c>
      <c r="W16" s="884" t="s">
        <v>303</v>
      </c>
      <c r="Y16" s="884" t="s">
        <v>125</v>
      </c>
      <c r="Z16" s="884" t="s">
        <v>628</v>
      </c>
      <c r="AA16" s="885" t="s">
        <v>597</v>
      </c>
      <c r="AB16" s="885" t="s">
        <v>695</v>
      </c>
      <c r="AC16" s="887"/>
      <c r="AD16" s="887"/>
      <c r="AE16" s="887"/>
      <c r="AF16" s="889"/>
      <c r="AG16" s="893"/>
      <c r="AK16" s="890" t="str">
        <f t="shared" si="8"/>
        <v>O</v>
      </c>
    </row>
    <row r="17" spans="1:37" ht="13.5" customHeight="1">
      <c r="A17" s="870" t="s">
        <v>0</v>
      </c>
      <c r="B17" s="873"/>
      <c r="C17" s="866" t="str">
        <f t="shared" si="0"/>
        <v/>
      </c>
      <c r="D17" s="866" t="str">
        <f t="shared" si="4"/>
        <v>科学技術・イノベーション</v>
      </c>
      <c r="F17" s="878" t="s">
        <v>244</v>
      </c>
      <c r="G17" s="879"/>
      <c r="H17" s="866" t="str">
        <f t="shared" si="1"/>
        <v/>
      </c>
      <c r="I17" s="866" t="str">
        <f t="shared" si="5"/>
        <v>一般会計</v>
      </c>
      <c r="K17" s="866"/>
      <c r="L17" s="866"/>
      <c r="O17" s="866"/>
      <c r="P17" s="866"/>
      <c r="Q17" s="880"/>
      <c r="T17" s="866"/>
      <c r="U17" s="884" t="s">
        <v>708</v>
      </c>
      <c r="W17" s="884" t="s">
        <v>304</v>
      </c>
      <c r="Y17" s="884" t="s">
        <v>537</v>
      </c>
      <c r="Z17" s="884" t="s">
        <v>629</v>
      </c>
      <c r="AA17" s="885" t="s">
        <v>332</v>
      </c>
      <c r="AB17" s="885" t="s">
        <v>436</v>
      </c>
      <c r="AC17" s="887"/>
      <c r="AD17" s="887"/>
      <c r="AE17" s="887"/>
      <c r="AF17" s="889"/>
      <c r="AG17" s="893"/>
      <c r="AK17" s="890" t="str">
        <f t="shared" si="8"/>
        <v>P</v>
      </c>
    </row>
    <row r="18" spans="1:37" ht="13.5" customHeight="1">
      <c r="A18" s="870" t="s">
        <v>202</v>
      </c>
      <c r="B18" s="873"/>
      <c r="C18" s="866" t="str">
        <f t="shared" si="0"/>
        <v/>
      </c>
      <c r="D18" s="866" t="str">
        <f t="shared" si="4"/>
        <v>科学技術・イノベーション</v>
      </c>
      <c r="F18" s="878" t="s">
        <v>248</v>
      </c>
      <c r="G18" s="879"/>
      <c r="H18" s="866" t="str">
        <f t="shared" si="1"/>
        <v/>
      </c>
      <c r="I18" s="866" t="str">
        <f t="shared" si="5"/>
        <v>一般会計</v>
      </c>
      <c r="K18" s="866"/>
      <c r="L18" s="866"/>
      <c r="O18" s="866"/>
      <c r="P18" s="866"/>
      <c r="Q18" s="880"/>
      <c r="T18" s="866"/>
      <c r="U18" s="884" t="s">
        <v>453</v>
      </c>
      <c r="W18" s="884" t="s">
        <v>33</v>
      </c>
      <c r="Y18" s="884" t="s">
        <v>517</v>
      </c>
      <c r="Z18" s="884" t="s">
        <v>630</v>
      </c>
      <c r="AA18" s="885" t="s">
        <v>598</v>
      </c>
      <c r="AB18" s="885" t="s">
        <v>506</v>
      </c>
      <c r="AC18" s="887"/>
      <c r="AD18" s="887"/>
      <c r="AE18" s="887"/>
      <c r="AF18" s="889"/>
      <c r="AK18" s="890" t="str">
        <f t="shared" si="8"/>
        <v>Q</v>
      </c>
    </row>
    <row r="19" spans="1:37" ht="13.5" customHeight="1">
      <c r="A19" s="870" t="s">
        <v>181</v>
      </c>
      <c r="B19" s="873"/>
      <c r="C19" s="866" t="str">
        <f t="shared" si="0"/>
        <v/>
      </c>
      <c r="D19" s="866" t="str">
        <f t="shared" si="4"/>
        <v>科学技術・イノベーション</v>
      </c>
      <c r="F19" s="878" t="s">
        <v>251</v>
      </c>
      <c r="G19" s="879"/>
      <c r="H19" s="866" t="str">
        <f t="shared" si="1"/>
        <v/>
      </c>
      <c r="I19" s="866" t="str">
        <f t="shared" si="5"/>
        <v>一般会計</v>
      </c>
      <c r="K19" s="866"/>
      <c r="L19" s="866"/>
      <c r="O19" s="866"/>
      <c r="P19" s="866"/>
      <c r="Q19" s="880"/>
      <c r="T19" s="866"/>
      <c r="U19" s="884" t="s">
        <v>709</v>
      </c>
      <c r="W19" s="884" t="s">
        <v>306</v>
      </c>
      <c r="Y19" s="884" t="s">
        <v>398</v>
      </c>
      <c r="Z19" s="884" t="s">
        <v>631</v>
      </c>
      <c r="AA19" s="885" t="s">
        <v>600</v>
      </c>
      <c r="AB19" s="885" t="s">
        <v>696</v>
      </c>
      <c r="AC19" s="887"/>
      <c r="AD19" s="887"/>
      <c r="AE19" s="887"/>
      <c r="AF19" s="889"/>
      <c r="AK19" s="890" t="str">
        <f t="shared" si="8"/>
        <v>R</v>
      </c>
    </row>
    <row r="20" spans="1:37" ht="13.5" customHeight="1">
      <c r="A20" s="870" t="s">
        <v>368</v>
      </c>
      <c r="B20" s="873"/>
      <c r="C20" s="866" t="str">
        <f t="shared" si="0"/>
        <v/>
      </c>
      <c r="D20" s="866" t="str">
        <f t="shared" si="4"/>
        <v>科学技術・イノベーション</v>
      </c>
      <c r="F20" s="878" t="s">
        <v>30</v>
      </c>
      <c r="G20" s="879"/>
      <c r="H20" s="866" t="str">
        <f t="shared" si="1"/>
        <v/>
      </c>
      <c r="I20" s="866" t="str">
        <f t="shared" si="5"/>
        <v>一般会計</v>
      </c>
      <c r="K20" s="866"/>
      <c r="L20" s="866"/>
      <c r="O20" s="866"/>
      <c r="P20" s="866"/>
      <c r="Q20" s="880"/>
      <c r="T20" s="866"/>
      <c r="U20" s="884" t="s">
        <v>710</v>
      </c>
      <c r="W20" s="884" t="s">
        <v>308</v>
      </c>
      <c r="Y20" s="884" t="s">
        <v>305</v>
      </c>
      <c r="Z20" s="884" t="s">
        <v>632</v>
      </c>
      <c r="AA20" s="885" t="s">
        <v>601</v>
      </c>
      <c r="AB20" s="885" t="s">
        <v>698</v>
      </c>
      <c r="AC20" s="887"/>
      <c r="AD20" s="887"/>
      <c r="AE20" s="887"/>
      <c r="AF20" s="889"/>
      <c r="AK20" s="890" t="str">
        <f t="shared" si="8"/>
        <v>S</v>
      </c>
    </row>
    <row r="21" spans="1:37" ht="13.5" customHeight="1">
      <c r="A21" s="870" t="s">
        <v>463</v>
      </c>
      <c r="B21" s="873"/>
      <c r="C21" s="866" t="str">
        <f t="shared" si="0"/>
        <v/>
      </c>
      <c r="D21" s="866" t="str">
        <f t="shared" si="4"/>
        <v>科学技術・イノベーション</v>
      </c>
      <c r="F21" s="878" t="s">
        <v>253</v>
      </c>
      <c r="G21" s="879"/>
      <c r="H21" s="866" t="str">
        <f t="shared" si="1"/>
        <v/>
      </c>
      <c r="I21" s="866" t="str">
        <f t="shared" si="5"/>
        <v>一般会計</v>
      </c>
      <c r="K21" s="866"/>
      <c r="L21" s="866"/>
      <c r="O21" s="866"/>
      <c r="P21" s="866"/>
      <c r="Q21" s="880"/>
      <c r="T21" s="866"/>
      <c r="U21" s="884" t="s">
        <v>711</v>
      </c>
      <c r="W21" s="884" t="s">
        <v>112</v>
      </c>
      <c r="Y21" s="884" t="s">
        <v>392</v>
      </c>
      <c r="Z21" s="884" t="s">
        <v>440</v>
      </c>
      <c r="AA21" s="885" t="s">
        <v>602</v>
      </c>
      <c r="AB21" s="885" t="s">
        <v>699</v>
      </c>
      <c r="AC21" s="887"/>
      <c r="AD21" s="887"/>
      <c r="AE21" s="887"/>
      <c r="AF21" s="889"/>
      <c r="AK21" s="890" t="str">
        <f t="shared" si="8"/>
        <v>T</v>
      </c>
    </row>
    <row r="22" spans="1:37" ht="13.5" customHeight="1">
      <c r="A22" s="870" t="s">
        <v>464</v>
      </c>
      <c r="B22" s="873"/>
      <c r="C22" s="866" t="str">
        <f t="shared" si="0"/>
        <v/>
      </c>
      <c r="D22" s="866" t="str">
        <f t="shared" si="4"/>
        <v>科学技術・イノベーション</v>
      </c>
      <c r="F22" s="878" t="s">
        <v>164</v>
      </c>
      <c r="G22" s="879"/>
      <c r="H22" s="866" t="str">
        <f t="shared" si="1"/>
        <v/>
      </c>
      <c r="I22" s="866" t="str">
        <f t="shared" si="5"/>
        <v>一般会計</v>
      </c>
      <c r="K22" s="866"/>
      <c r="L22" s="866"/>
      <c r="O22" s="866"/>
      <c r="P22" s="866"/>
      <c r="Q22" s="880"/>
      <c r="T22" s="866"/>
      <c r="U22" s="884" t="s">
        <v>712</v>
      </c>
      <c r="W22" s="884" t="s">
        <v>309</v>
      </c>
      <c r="Y22" s="884" t="s">
        <v>538</v>
      </c>
      <c r="Z22" s="884" t="s">
        <v>633</v>
      </c>
      <c r="AA22" s="885" t="s">
        <v>104</v>
      </c>
      <c r="AB22" s="885" t="s">
        <v>472</v>
      </c>
      <c r="AC22" s="887"/>
      <c r="AD22" s="887"/>
      <c r="AE22" s="887"/>
      <c r="AF22" s="889"/>
      <c r="AK22" s="890" t="str">
        <f t="shared" si="8"/>
        <v>U</v>
      </c>
    </row>
    <row r="23" spans="1:37" ht="13.5" customHeight="1">
      <c r="A23" s="870" t="s">
        <v>466</v>
      </c>
      <c r="B23" s="873"/>
      <c r="C23" s="866" t="str">
        <f t="shared" si="0"/>
        <v/>
      </c>
      <c r="D23" s="866" t="str">
        <f t="shared" si="4"/>
        <v>科学技術・イノベーション</v>
      </c>
      <c r="F23" s="878" t="s">
        <v>169</v>
      </c>
      <c r="G23" s="879"/>
      <c r="H23" s="866" t="str">
        <f t="shared" si="1"/>
        <v/>
      </c>
      <c r="I23" s="866" t="str">
        <f t="shared" si="5"/>
        <v>一般会計</v>
      </c>
      <c r="K23" s="866"/>
      <c r="L23" s="866"/>
      <c r="O23" s="866"/>
      <c r="P23" s="866"/>
      <c r="Q23" s="880"/>
      <c r="T23" s="866"/>
      <c r="U23" s="884" t="s">
        <v>672</v>
      </c>
      <c r="W23" s="884" t="s">
        <v>722</v>
      </c>
      <c r="Y23" s="884" t="s">
        <v>540</v>
      </c>
      <c r="Z23" s="884" t="s">
        <v>635</v>
      </c>
      <c r="AA23" s="885" t="s">
        <v>603</v>
      </c>
      <c r="AB23" s="885" t="s">
        <v>102</v>
      </c>
      <c r="AC23" s="887"/>
      <c r="AD23" s="887"/>
      <c r="AE23" s="887"/>
      <c r="AF23" s="889"/>
      <c r="AK23" s="890" t="str">
        <f t="shared" si="8"/>
        <v>V</v>
      </c>
    </row>
    <row r="24" spans="1:37" ht="13.5" customHeight="1">
      <c r="A24" s="870" t="s">
        <v>523</v>
      </c>
      <c r="B24" s="873"/>
      <c r="C24" s="866" t="str">
        <f t="shared" si="0"/>
        <v/>
      </c>
      <c r="D24" s="866" t="str">
        <f t="shared" si="4"/>
        <v>科学技術・イノベーション</v>
      </c>
      <c r="F24" s="878" t="s">
        <v>483</v>
      </c>
      <c r="G24" s="879"/>
      <c r="H24" s="866" t="str">
        <f t="shared" si="1"/>
        <v/>
      </c>
      <c r="I24" s="866" t="str">
        <f t="shared" si="5"/>
        <v>一般会計</v>
      </c>
      <c r="K24" s="866"/>
      <c r="L24" s="866"/>
      <c r="O24" s="866"/>
      <c r="P24" s="866"/>
      <c r="Q24" s="880"/>
      <c r="T24" s="866"/>
      <c r="U24" s="884" t="s">
        <v>713</v>
      </c>
      <c r="Y24" s="884" t="s">
        <v>541</v>
      </c>
      <c r="Z24" s="884" t="s">
        <v>410</v>
      </c>
      <c r="AA24" s="885" t="s">
        <v>604</v>
      </c>
      <c r="AB24" s="885" t="s">
        <v>700</v>
      </c>
      <c r="AC24" s="887"/>
      <c r="AD24" s="887"/>
      <c r="AE24" s="887"/>
      <c r="AF24" s="889"/>
      <c r="AK24" s="890" t="str">
        <f t="shared" si="8"/>
        <v>W</v>
      </c>
    </row>
    <row r="25" spans="1:37" ht="13.5" customHeight="1">
      <c r="A25" s="871"/>
      <c r="B25" s="874"/>
      <c r="F25" s="878" t="s">
        <v>254</v>
      </c>
      <c r="G25" s="879"/>
      <c r="H25" s="866" t="str">
        <f t="shared" si="1"/>
        <v/>
      </c>
      <c r="I25" s="866" t="str">
        <f t="shared" si="5"/>
        <v>一般会計</v>
      </c>
      <c r="K25" s="866"/>
      <c r="L25" s="866"/>
      <c r="O25" s="866"/>
      <c r="P25" s="866"/>
      <c r="Q25" s="880"/>
      <c r="T25" s="866"/>
      <c r="U25" s="884" t="s">
        <v>714</v>
      </c>
      <c r="Y25" s="884" t="s">
        <v>543</v>
      </c>
      <c r="Z25" s="884" t="s">
        <v>636</v>
      </c>
      <c r="AA25" s="885" t="s">
        <v>605</v>
      </c>
      <c r="AB25" s="885" t="s">
        <v>701</v>
      </c>
      <c r="AC25" s="887"/>
      <c r="AD25" s="887"/>
      <c r="AE25" s="887"/>
      <c r="AF25" s="889"/>
      <c r="AK25" s="890" t="str">
        <f t="shared" si="8"/>
        <v>X</v>
      </c>
    </row>
    <row r="26" spans="1:37" ht="13.5" customHeight="1">
      <c r="A26" s="872"/>
      <c r="B26" s="875"/>
      <c r="F26" s="878" t="s">
        <v>255</v>
      </c>
      <c r="G26" s="879"/>
      <c r="H26" s="866" t="str">
        <f t="shared" si="1"/>
        <v/>
      </c>
      <c r="I26" s="866" t="str">
        <f t="shared" si="5"/>
        <v>一般会計</v>
      </c>
      <c r="K26" s="866"/>
      <c r="L26" s="866"/>
      <c r="O26" s="866"/>
      <c r="P26" s="866"/>
      <c r="Q26" s="880"/>
      <c r="T26" s="866"/>
      <c r="U26" s="884" t="s">
        <v>715</v>
      </c>
      <c r="Y26" s="884" t="s">
        <v>544</v>
      </c>
      <c r="Z26" s="884" t="s">
        <v>82</v>
      </c>
      <c r="AA26" s="885" t="s">
        <v>607</v>
      </c>
      <c r="AB26" s="885" t="s">
        <v>665</v>
      </c>
      <c r="AC26" s="887"/>
      <c r="AD26" s="887"/>
      <c r="AE26" s="887"/>
      <c r="AF26" s="889"/>
      <c r="AK26" s="890" t="str">
        <f t="shared" si="8"/>
        <v>Y</v>
      </c>
    </row>
    <row r="27" spans="1:37" ht="13.5" customHeight="1">
      <c r="A27" s="866" t="str">
        <f>IF(D24="","-",D24)</f>
        <v>科学技術・イノベーション</v>
      </c>
      <c r="B27" s="866"/>
      <c r="F27" s="878" t="s">
        <v>258</v>
      </c>
      <c r="G27" s="879"/>
      <c r="H27" s="866" t="str">
        <f t="shared" si="1"/>
        <v/>
      </c>
      <c r="I27" s="866" t="str">
        <f t="shared" si="5"/>
        <v>一般会計</v>
      </c>
      <c r="K27" s="866"/>
      <c r="L27" s="866"/>
      <c r="O27" s="866"/>
      <c r="P27" s="866"/>
      <c r="Q27" s="880"/>
      <c r="T27" s="866"/>
      <c r="U27" s="884" t="s">
        <v>235</v>
      </c>
      <c r="Y27" s="884" t="s">
        <v>545</v>
      </c>
      <c r="Z27" s="884" t="s">
        <v>19</v>
      </c>
      <c r="AA27" s="885" t="s">
        <v>315</v>
      </c>
      <c r="AB27" s="885" t="s">
        <v>702</v>
      </c>
      <c r="AC27" s="887"/>
      <c r="AD27" s="887"/>
      <c r="AE27" s="887"/>
      <c r="AF27" s="889"/>
      <c r="AK27" s="890" t="str">
        <f t="shared" si="8"/>
        <v>Z</v>
      </c>
    </row>
    <row r="28" spans="1:37" ht="13.5" customHeight="1">
      <c r="B28" s="866"/>
      <c r="F28" s="878" t="s">
        <v>261</v>
      </c>
      <c r="G28" s="879"/>
      <c r="H28" s="866" t="str">
        <f t="shared" si="1"/>
        <v/>
      </c>
      <c r="I28" s="866" t="str">
        <f t="shared" si="5"/>
        <v>一般会計</v>
      </c>
      <c r="K28" s="866"/>
      <c r="L28" s="866"/>
      <c r="O28" s="866"/>
      <c r="P28" s="866"/>
      <c r="Q28" s="880"/>
      <c r="T28" s="866"/>
      <c r="U28" s="884" t="s">
        <v>716</v>
      </c>
      <c r="Y28" s="884" t="s">
        <v>531</v>
      </c>
      <c r="Z28" s="884" t="s">
        <v>637</v>
      </c>
      <c r="AA28" s="885" t="s">
        <v>608</v>
      </c>
      <c r="AB28" s="885" t="s">
        <v>16</v>
      </c>
      <c r="AC28" s="887"/>
      <c r="AD28" s="887"/>
      <c r="AE28" s="887"/>
      <c r="AF28" s="889"/>
      <c r="AK28" s="890" t="s">
        <v>352</v>
      </c>
    </row>
    <row r="29" spans="1:37" ht="13.5" customHeight="1">
      <c r="A29" s="866"/>
      <c r="B29" s="866"/>
      <c r="F29" s="878" t="s">
        <v>245</v>
      </c>
      <c r="G29" s="879"/>
      <c r="H29" s="866" t="str">
        <f t="shared" si="1"/>
        <v/>
      </c>
      <c r="I29" s="866" t="str">
        <f t="shared" si="5"/>
        <v>一般会計</v>
      </c>
      <c r="K29" s="866"/>
      <c r="L29" s="866"/>
      <c r="O29" s="866"/>
      <c r="P29" s="866"/>
      <c r="Q29" s="880"/>
      <c r="T29" s="866"/>
      <c r="U29" s="884" t="s">
        <v>717</v>
      </c>
      <c r="Y29" s="884" t="s">
        <v>393</v>
      </c>
      <c r="Z29" s="884" t="s">
        <v>638</v>
      </c>
      <c r="AA29" s="885" t="s">
        <v>609</v>
      </c>
      <c r="AB29" s="885" t="s">
        <v>503</v>
      </c>
      <c r="AC29" s="887"/>
      <c r="AD29" s="887"/>
      <c r="AE29" s="887"/>
      <c r="AF29" s="889"/>
      <c r="AK29" s="890" t="str">
        <f t="shared" ref="AK29:AK49" si="9">CHAR(CODE(AK28)+1)</f>
        <v>b</v>
      </c>
    </row>
    <row r="30" spans="1:37" ht="13.5" customHeight="1">
      <c r="A30" s="866"/>
      <c r="B30" s="866"/>
      <c r="F30" s="878" t="s">
        <v>156</v>
      </c>
      <c r="G30" s="879"/>
      <c r="H30" s="866" t="str">
        <f t="shared" si="1"/>
        <v/>
      </c>
      <c r="I30" s="866" t="str">
        <f t="shared" si="5"/>
        <v>一般会計</v>
      </c>
      <c r="K30" s="866"/>
      <c r="L30" s="866"/>
      <c r="O30" s="866"/>
      <c r="P30" s="866"/>
      <c r="Q30" s="880"/>
      <c r="T30" s="866"/>
      <c r="U30" s="884" t="s">
        <v>718</v>
      </c>
      <c r="Y30" s="884" t="s">
        <v>547</v>
      </c>
      <c r="Z30" s="884" t="s">
        <v>143</v>
      </c>
      <c r="AA30" s="885" t="s">
        <v>610</v>
      </c>
      <c r="AB30" s="885" t="s">
        <v>703</v>
      </c>
      <c r="AC30" s="887"/>
      <c r="AD30" s="887"/>
      <c r="AE30" s="887"/>
      <c r="AF30" s="889"/>
      <c r="AK30" s="890" t="str">
        <f t="shared" si="9"/>
        <v>c</v>
      </c>
    </row>
    <row r="31" spans="1:37" ht="13.5" customHeight="1">
      <c r="A31" s="866"/>
      <c r="B31" s="866"/>
      <c r="F31" s="878" t="s">
        <v>215</v>
      </c>
      <c r="G31" s="879"/>
      <c r="H31" s="866" t="str">
        <f t="shared" si="1"/>
        <v/>
      </c>
      <c r="I31" s="866" t="str">
        <f t="shared" si="5"/>
        <v>一般会計</v>
      </c>
      <c r="K31" s="866"/>
      <c r="L31" s="866"/>
      <c r="O31" s="866"/>
      <c r="P31" s="866"/>
      <c r="Q31" s="880"/>
      <c r="T31" s="866"/>
      <c r="U31" s="884" t="s">
        <v>139</v>
      </c>
      <c r="Y31" s="884" t="s">
        <v>67</v>
      </c>
      <c r="Z31" s="884" t="s">
        <v>641</v>
      </c>
      <c r="AA31" s="885" t="s">
        <v>566</v>
      </c>
      <c r="AB31" s="885" t="s">
        <v>645</v>
      </c>
      <c r="AC31" s="887"/>
      <c r="AD31" s="887"/>
      <c r="AE31" s="887"/>
      <c r="AF31" s="889"/>
      <c r="AK31" s="890" t="str">
        <f t="shared" si="9"/>
        <v>d</v>
      </c>
    </row>
    <row r="32" spans="1:37" ht="13.5" customHeight="1">
      <c r="A32" s="866"/>
      <c r="B32" s="866"/>
      <c r="F32" s="878" t="s">
        <v>458</v>
      </c>
      <c r="G32" s="879"/>
      <c r="H32" s="866" t="str">
        <f t="shared" si="1"/>
        <v/>
      </c>
      <c r="I32" s="866" t="str">
        <f t="shared" si="5"/>
        <v>一般会計</v>
      </c>
      <c r="K32" s="866"/>
      <c r="L32" s="866"/>
      <c r="O32" s="866"/>
      <c r="P32" s="866"/>
      <c r="Q32" s="880"/>
      <c r="T32" s="866"/>
      <c r="U32" s="884" t="s">
        <v>32</v>
      </c>
      <c r="Y32" s="884" t="s">
        <v>339</v>
      </c>
      <c r="Z32" s="884" t="s">
        <v>642</v>
      </c>
      <c r="AA32" s="885" t="s">
        <v>37</v>
      </c>
      <c r="AB32" s="885" t="s">
        <v>37</v>
      </c>
      <c r="AC32" s="887"/>
      <c r="AD32" s="887"/>
      <c r="AE32" s="887"/>
      <c r="AF32" s="889"/>
      <c r="AK32" s="890" t="str">
        <f t="shared" si="9"/>
        <v>e</v>
      </c>
    </row>
    <row r="33" spans="1:37" ht="13.5" customHeight="1">
      <c r="A33" s="866"/>
      <c r="B33" s="866"/>
      <c r="F33" s="878" t="s">
        <v>434</v>
      </c>
      <c r="G33" s="879"/>
      <c r="H33" s="866" t="str">
        <f t="shared" si="1"/>
        <v/>
      </c>
      <c r="I33" s="866" t="str">
        <f t="shared" si="5"/>
        <v>一般会計</v>
      </c>
      <c r="K33" s="866"/>
      <c r="L33" s="866"/>
      <c r="O33" s="866"/>
      <c r="P33" s="866"/>
      <c r="Q33" s="880"/>
      <c r="T33" s="866"/>
      <c r="U33" s="884" t="s">
        <v>697</v>
      </c>
      <c r="Y33" s="884" t="s">
        <v>548</v>
      </c>
      <c r="Z33" s="884" t="s">
        <v>634</v>
      </c>
      <c r="AA33" s="886"/>
      <c r="AB33" s="887"/>
      <c r="AC33" s="887"/>
      <c r="AD33" s="887"/>
      <c r="AE33" s="887"/>
      <c r="AF33" s="889"/>
      <c r="AK33" s="890" t="str">
        <f t="shared" si="9"/>
        <v>f</v>
      </c>
    </row>
    <row r="34" spans="1:37" ht="13.5" customHeight="1">
      <c r="A34" s="866"/>
      <c r="B34" s="866"/>
      <c r="F34" s="878" t="s">
        <v>459</v>
      </c>
      <c r="G34" s="879"/>
      <c r="H34" s="866" t="str">
        <f t="shared" si="1"/>
        <v/>
      </c>
      <c r="I34" s="866" t="str">
        <f t="shared" si="5"/>
        <v>一般会計</v>
      </c>
      <c r="K34" s="866"/>
      <c r="L34" s="866"/>
      <c r="O34" s="866"/>
      <c r="P34" s="866"/>
      <c r="Q34" s="880"/>
      <c r="T34" s="866"/>
      <c r="U34" s="884" t="s">
        <v>719</v>
      </c>
      <c r="Y34" s="884" t="s">
        <v>428</v>
      </c>
      <c r="Z34" s="884" t="s">
        <v>209</v>
      </c>
      <c r="AB34" s="887"/>
      <c r="AC34" s="887"/>
      <c r="AD34" s="887"/>
      <c r="AE34" s="887"/>
      <c r="AF34" s="889"/>
      <c r="AK34" s="890" t="str">
        <f t="shared" si="9"/>
        <v>g</v>
      </c>
    </row>
    <row r="35" spans="1:37" ht="13.5" customHeight="1">
      <c r="A35" s="866"/>
      <c r="B35" s="866"/>
      <c r="F35" s="878" t="s">
        <v>461</v>
      </c>
      <c r="G35" s="879"/>
      <c r="H35" s="866" t="str">
        <f t="shared" si="1"/>
        <v/>
      </c>
      <c r="I35" s="866" t="str">
        <f t="shared" si="5"/>
        <v>一般会計</v>
      </c>
      <c r="K35" s="866"/>
      <c r="L35" s="866"/>
      <c r="O35" s="866"/>
      <c r="P35" s="866"/>
      <c r="Q35" s="880"/>
      <c r="T35" s="866"/>
      <c r="Y35" s="884" t="s">
        <v>549</v>
      </c>
      <c r="Z35" s="884" t="s">
        <v>643</v>
      </c>
      <c r="AC35" s="887"/>
      <c r="AF35" s="889"/>
      <c r="AK35" s="890" t="str">
        <f t="shared" si="9"/>
        <v>h</v>
      </c>
    </row>
    <row r="36" spans="1:37" ht="13.5" customHeight="1">
      <c r="A36" s="866"/>
      <c r="B36" s="866"/>
      <c r="F36" s="878" t="s">
        <v>462</v>
      </c>
      <c r="G36" s="879"/>
      <c r="H36" s="866" t="str">
        <f t="shared" si="1"/>
        <v/>
      </c>
      <c r="I36" s="866" t="str">
        <f t="shared" si="5"/>
        <v>一般会計</v>
      </c>
      <c r="K36" s="866"/>
      <c r="L36" s="866"/>
      <c r="O36" s="866"/>
      <c r="P36" s="866"/>
      <c r="Q36" s="880"/>
      <c r="T36" s="866"/>
      <c r="U36" s="884" t="s">
        <v>720</v>
      </c>
      <c r="Y36" s="884" t="s">
        <v>552</v>
      </c>
      <c r="Z36" s="884" t="s">
        <v>479</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553</v>
      </c>
      <c r="Z37" s="884" t="s">
        <v>644</v>
      </c>
      <c r="AF37" s="889"/>
      <c r="AK37" s="890" t="str">
        <f t="shared" si="9"/>
        <v>j</v>
      </c>
    </row>
    <row r="38" spans="1:37">
      <c r="A38" s="866"/>
      <c r="B38" s="866"/>
      <c r="F38" s="866"/>
      <c r="G38" s="880"/>
      <c r="K38" s="866"/>
      <c r="L38" s="866"/>
      <c r="O38" s="866"/>
      <c r="P38" s="866"/>
      <c r="Q38" s="880"/>
      <c r="T38" s="866"/>
      <c r="U38" s="884" t="s">
        <v>471</v>
      </c>
      <c r="Y38" s="884" t="s">
        <v>532</v>
      </c>
      <c r="Z38" s="884" t="s">
        <v>646</v>
      </c>
      <c r="AF38" s="889"/>
      <c r="AK38" s="890" t="str">
        <f t="shared" si="9"/>
        <v>k</v>
      </c>
    </row>
    <row r="39" spans="1:37">
      <c r="A39" s="866"/>
      <c r="B39" s="866"/>
      <c r="F39" s="866" t="str">
        <f>I37</f>
        <v>一般会計</v>
      </c>
      <c r="G39" s="880"/>
      <c r="K39" s="866"/>
      <c r="L39" s="866"/>
      <c r="O39" s="866"/>
      <c r="P39" s="866"/>
      <c r="Q39" s="880"/>
      <c r="T39" s="866"/>
      <c r="U39" s="884" t="s">
        <v>520</v>
      </c>
      <c r="Y39" s="884" t="s">
        <v>555</v>
      </c>
      <c r="Z39" s="884" t="s">
        <v>516</v>
      </c>
      <c r="AF39" s="889"/>
      <c r="AK39" s="890" t="str">
        <f t="shared" si="9"/>
        <v>l</v>
      </c>
    </row>
    <row r="40" spans="1:37">
      <c r="A40" s="866"/>
      <c r="B40" s="866"/>
      <c r="F40" s="866"/>
      <c r="G40" s="880"/>
      <c r="K40" s="866"/>
      <c r="L40" s="866"/>
      <c r="O40" s="866"/>
      <c r="P40" s="866"/>
      <c r="Q40" s="880"/>
      <c r="T40" s="866"/>
      <c r="Y40" s="884" t="s">
        <v>556</v>
      </c>
      <c r="Z40" s="884" t="s">
        <v>647</v>
      </c>
      <c r="AF40" s="889"/>
      <c r="AK40" s="890" t="str">
        <f t="shared" si="9"/>
        <v>m</v>
      </c>
    </row>
    <row r="41" spans="1:37">
      <c r="A41" s="866"/>
      <c r="B41" s="866"/>
      <c r="F41" s="866"/>
      <c r="G41" s="880"/>
      <c r="K41" s="866"/>
      <c r="L41" s="866"/>
      <c r="O41" s="866"/>
      <c r="P41" s="866"/>
      <c r="Q41" s="880"/>
      <c r="T41" s="866"/>
      <c r="Y41" s="884" t="s">
        <v>357</v>
      </c>
      <c r="Z41" s="884" t="s">
        <v>573</v>
      </c>
      <c r="AF41" s="889"/>
      <c r="AK41" s="890" t="str">
        <f t="shared" si="9"/>
        <v>n</v>
      </c>
    </row>
    <row r="42" spans="1:37">
      <c r="A42" s="866"/>
      <c r="B42" s="866"/>
      <c r="F42" s="866"/>
      <c r="G42" s="880"/>
      <c r="K42" s="866"/>
      <c r="L42" s="866"/>
      <c r="O42" s="866"/>
      <c r="P42" s="866"/>
      <c r="Q42" s="880"/>
      <c r="T42" s="866"/>
      <c r="Y42" s="884" t="s">
        <v>557</v>
      </c>
      <c r="Z42" s="884" t="s">
        <v>649</v>
      </c>
      <c r="AF42" s="889"/>
      <c r="AK42" s="890" t="str">
        <f t="shared" si="9"/>
        <v>o</v>
      </c>
    </row>
    <row r="43" spans="1:37">
      <c r="A43" s="866"/>
      <c r="B43" s="866"/>
      <c r="F43" s="866"/>
      <c r="G43" s="880"/>
      <c r="K43" s="866"/>
      <c r="L43" s="866"/>
      <c r="O43" s="866"/>
      <c r="P43" s="866"/>
      <c r="Q43" s="880"/>
      <c r="T43" s="866"/>
      <c r="Y43" s="884" t="s">
        <v>558</v>
      </c>
      <c r="Z43" s="884" t="s">
        <v>650</v>
      </c>
      <c r="AF43" s="889"/>
      <c r="AK43" s="890" t="str">
        <f t="shared" si="9"/>
        <v>p</v>
      </c>
    </row>
    <row r="44" spans="1:37">
      <c r="A44" s="866"/>
      <c r="B44" s="866"/>
      <c r="F44" s="866"/>
      <c r="G44" s="880"/>
      <c r="K44" s="866"/>
      <c r="L44" s="866"/>
      <c r="O44" s="866"/>
      <c r="P44" s="866"/>
      <c r="Q44" s="880"/>
      <c r="T44" s="866"/>
      <c r="Y44" s="884" t="s">
        <v>560</v>
      </c>
      <c r="Z44" s="884" t="s">
        <v>46</v>
      </c>
      <c r="AF44" s="889"/>
      <c r="AK44" s="890" t="str">
        <f t="shared" si="9"/>
        <v>q</v>
      </c>
    </row>
    <row r="45" spans="1:37">
      <c r="A45" s="866"/>
      <c r="B45" s="866"/>
      <c r="F45" s="866"/>
      <c r="G45" s="880"/>
      <c r="K45" s="866"/>
      <c r="L45" s="866"/>
      <c r="O45" s="866"/>
      <c r="P45" s="866"/>
      <c r="Q45" s="880"/>
      <c r="T45" s="866"/>
      <c r="Y45" s="884" t="s">
        <v>312</v>
      </c>
      <c r="Z45" s="884" t="s">
        <v>652</v>
      </c>
      <c r="AF45" s="889"/>
      <c r="AK45" s="890" t="str">
        <f t="shared" si="9"/>
        <v>r</v>
      </c>
    </row>
    <row r="46" spans="1:37">
      <c r="A46" s="866"/>
      <c r="B46" s="866"/>
      <c r="F46" s="866"/>
      <c r="G46" s="880"/>
      <c r="K46" s="866"/>
      <c r="L46" s="866"/>
      <c r="O46" s="866"/>
      <c r="P46" s="866"/>
      <c r="Q46" s="880"/>
      <c r="T46" s="866"/>
      <c r="Y46" s="884" t="s">
        <v>424</v>
      </c>
      <c r="Z46" s="884" t="s">
        <v>80</v>
      </c>
      <c r="AF46" s="889"/>
      <c r="AK46" s="890" t="str">
        <f t="shared" si="9"/>
        <v>s</v>
      </c>
    </row>
    <row r="47" spans="1:37">
      <c r="A47" s="866"/>
      <c r="B47" s="866"/>
      <c r="F47" s="866"/>
      <c r="G47" s="880"/>
      <c r="K47" s="866"/>
      <c r="L47" s="866"/>
      <c r="O47" s="866"/>
      <c r="P47" s="866"/>
      <c r="Q47" s="880"/>
      <c r="T47" s="866"/>
      <c r="Y47" s="884" t="s">
        <v>260</v>
      </c>
      <c r="Z47" s="884" t="s">
        <v>653</v>
      </c>
      <c r="AF47" s="889"/>
      <c r="AK47" s="890" t="str">
        <f t="shared" si="9"/>
        <v>t</v>
      </c>
    </row>
    <row r="48" spans="1:37">
      <c r="A48" s="866"/>
      <c r="B48" s="866"/>
      <c r="F48" s="866"/>
      <c r="G48" s="880"/>
      <c r="K48" s="866"/>
      <c r="L48" s="866"/>
      <c r="O48" s="866"/>
      <c r="P48" s="866"/>
      <c r="Q48" s="880"/>
      <c r="T48" s="866"/>
      <c r="Y48" s="884" t="s">
        <v>58</v>
      </c>
      <c r="Z48" s="884" t="s">
        <v>654</v>
      </c>
      <c r="AF48" s="889"/>
      <c r="AK48" s="890" t="str">
        <f t="shared" si="9"/>
        <v>u</v>
      </c>
    </row>
    <row r="49" spans="1:37">
      <c r="A49" s="866"/>
      <c r="B49" s="866"/>
      <c r="F49" s="866"/>
      <c r="G49" s="880"/>
      <c r="K49" s="866"/>
      <c r="L49" s="866"/>
      <c r="O49" s="866"/>
      <c r="P49" s="866"/>
      <c r="Q49" s="880"/>
      <c r="T49" s="866"/>
      <c r="Y49" s="884" t="s">
        <v>562</v>
      </c>
      <c r="Z49" s="884" t="s">
        <v>290</v>
      </c>
      <c r="AF49" s="889"/>
      <c r="AK49" s="890" t="str">
        <f t="shared" si="9"/>
        <v>v</v>
      </c>
    </row>
    <row r="50" spans="1:37">
      <c r="A50" s="866"/>
      <c r="B50" s="866"/>
      <c r="F50" s="866"/>
      <c r="G50" s="880"/>
      <c r="K50" s="866"/>
      <c r="L50" s="866"/>
      <c r="O50" s="866"/>
      <c r="P50" s="866"/>
      <c r="Q50" s="880"/>
      <c r="T50" s="866"/>
      <c r="Y50" s="884" t="s">
        <v>563</v>
      </c>
      <c r="Z50" s="884" t="s">
        <v>655</v>
      </c>
      <c r="AF50" s="889"/>
    </row>
    <row r="51" spans="1:37">
      <c r="A51" s="866"/>
      <c r="B51" s="866"/>
      <c r="F51" s="866"/>
      <c r="G51" s="880"/>
      <c r="K51" s="866"/>
      <c r="L51" s="866"/>
      <c r="O51" s="866"/>
      <c r="P51" s="866"/>
      <c r="Q51" s="880"/>
      <c r="T51" s="866"/>
      <c r="Y51" s="884" t="s">
        <v>564</v>
      </c>
      <c r="Z51" s="884" t="s">
        <v>565</v>
      </c>
      <c r="AF51" s="889"/>
    </row>
    <row r="52" spans="1:37">
      <c r="A52" s="866"/>
      <c r="B52" s="866"/>
      <c r="F52" s="866"/>
      <c r="G52" s="880"/>
      <c r="K52" s="866"/>
      <c r="L52" s="866"/>
      <c r="O52" s="866"/>
      <c r="P52" s="866"/>
      <c r="Q52" s="880"/>
      <c r="T52" s="866"/>
      <c r="Y52" s="884" t="s">
        <v>567</v>
      </c>
      <c r="Z52" s="884" t="s">
        <v>656</v>
      </c>
      <c r="AF52" s="889"/>
    </row>
    <row r="53" spans="1:37">
      <c r="A53" s="866"/>
      <c r="B53" s="866"/>
      <c r="F53" s="866"/>
      <c r="G53" s="880"/>
      <c r="K53" s="866"/>
      <c r="L53" s="866"/>
      <c r="O53" s="866"/>
      <c r="P53" s="866"/>
      <c r="Q53" s="880"/>
      <c r="T53" s="866"/>
      <c r="Y53" s="884" t="s">
        <v>318</v>
      </c>
      <c r="Z53" s="884" t="s">
        <v>265</v>
      </c>
      <c r="AF53" s="889"/>
    </row>
    <row r="54" spans="1:37">
      <c r="A54" s="866"/>
      <c r="B54" s="866"/>
      <c r="F54" s="866"/>
      <c r="G54" s="880"/>
      <c r="K54" s="866"/>
      <c r="L54" s="866"/>
      <c r="O54" s="866"/>
      <c r="P54" s="872"/>
      <c r="Q54" s="880"/>
      <c r="T54" s="866"/>
      <c r="Y54" s="884" t="s">
        <v>362</v>
      </c>
      <c r="Z54" s="884" t="s">
        <v>657</v>
      </c>
      <c r="AF54" s="889"/>
    </row>
    <row r="55" spans="1:37">
      <c r="A55" s="866"/>
      <c r="B55" s="866"/>
      <c r="F55" s="866"/>
      <c r="G55" s="880"/>
      <c r="K55" s="866"/>
      <c r="L55" s="866"/>
      <c r="O55" s="866"/>
      <c r="P55" s="866"/>
      <c r="Q55" s="880"/>
      <c r="T55" s="866"/>
      <c r="Y55" s="884" t="s">
        <v>568</v>
      </c>
      <c r="Z55" s="884" t="s">
        <v>28</v>
      </c>
      <c r="AF55" s="889"/>
    </row>
    <row r="56" spans="1:37">
      <c r="A56" s="866"/>
      <c r="B56" s="866"/>
      <c r="F56" s="866"/>
      <c r="G56" s="880"/>
      <c r="K56" s="866"/>
      <c r="L56" s="866"/>
      <c r="O56" s="866"/>
      <c r="P56" s="866"/>
      <c r="Q56" s="880"/>
      <c r="T56" s="866"/>
      <c r="Y56" s="884" t="s">
        <v>570</v>
      </c>
      <c r="Z56" s="884" t="s">
        <v>658</v>
      </c>
      <c r="AF56" s="889"/>
    </row>
    <row r="57" spans="1:37">
      <c r="A57" s="866"/>
      <c r="B57" s="866"/>
      <c r="F57" s="866"/>
      <c r="G57" s="880"/>
      <c r="K57" s="866"/>
      <c r="L57" s="866"/>
      <c r="O57" s="866"/>
      <c r="P57" s="866"/>
      <c r="Q57" s="880"/>
      <c r="T57" s="866"/>
      <c r="Y57" s="884" t="s">
        <v>569</v>
      </c>
      <c r="Z57" s="884" t="s">
        <v>50</v>
      </c>
      <c r="AF57" s="889"/>
    </row>
    <row r="58" spans="1:37">
      <c r="A58" s="866"/>
      <c r="B58" s="866"/>
      <c r="F58" s="866"/>
      <c r="G58" s="880"/>
      <c r="K58" s="866"/>
      <c r="L58" s="866"/>
      <c r="O58" s="866"/>
      <c r="P58" s="866"/>
      <c r="Q58" s="880"/>
      <c r="T58" s="866"/>
      <c r="Y58" s="884" t="s">
        <v>571</v>
      </c>
      <c r="Z58" s="884" t="s">
        <v>511</v>
      </c>
      <c r="AF58" s="889"/>
    </row>
    <row r="59" spans="1:37">
      <c r="A59" s="866"/>
      <c r="B59" s="866"/>
      <c r="F59" s="866"/>
      <c r="G59" s="880"/>
      <c r="K59" s="866"/>
      <c r="L59" s="866"/>
      <c r="O59" s="866"/>
      <c r="P59" s="866"/>
      <c r="Q59" s="880"/>
      <c r="T59" s="866"/>
      <c r="Y59" s="884" t="s">
        <v>572</v>
      </c>
      <c r="Z59" s="884" t="s">
        <v>659</v>
      </c>
      <c r="AF59" s="889"/>
    </row>
    <row r="60" spans="1:37">
      <c r="A60" s="866"/>
      <c r="B60" s="866"/>
      <c r="F60" s="866"/>
      <c r="G60" s="880"/>
      <c r="K60" s="866"/>
      <c r="L60" s="866"/>
      <c r="O60" s="866"/>
      <c r="P60" s="866"/>
      <c r="Q60" s="880"/>
      <c r="T60" s="866"/>
      <c r="Y60" s="884" t="s">
        <v>497</v>
      </c>
      <c r="Z60" s="884" t="s">
        <v>660</v>
      </c>
      <c r="AF60" s="889"/>
    </row>
    <row r="61" spans="1:37">
      <c r="A61" s="866"/>
      <c r="B61" s="866"/>
      <c r="F61" s="866"/>
      <c r="G61" s="880"/>
      <c r="K61" s="866"/>
      <c r="L61" s="866"/>
      <c r="O61" s="866"/>
      <c r="P61" s="866"/>
      <c r="Q61" s="880"/>
      <c r="T61" s="866"/>
      <c r="Y61" s="884" t="s">
        <v>38</v>
      </c>
      <c r="Z61" s="884" t="s">
        <v>121</v>
      </c>
      <c r="AF61" s="889"/>
    </row>
    <row r="62" spans="1:37">
      <c r="A62" s="866"/>
      <c r="B62" s="866"/>
      <c r="F62" s="866"/>
      <c r="G62" s="880"/>
      <c r="K62" s="866"/>
      <c r="L62" s="866"/>
      <c r="O62" s="866"/>
      <c r="P62" s="866"/>
      <c r="Q62" s="880"/>
      <c r="T62" s="866"/>
      <c r="Y62" s="884" t="s">
        <v>90</v>
      </c>
      <c r="Z62" s="884" t="s">
        <v>386</v>
      </c>
      <c r="AF62" s="889"/>
    </row>
    <row r="63" spans="1:37">
      <c r="A63" s="866"/>
      <c r="B63" s="866"/>
      <c r="F63" s="866"/>
      <c r="G63" s="880"/>
      <c r="K63" s="866"/>
      <c r="L63" s="866"/>
      <c r="O63" s="866"/>
      <c r="P63" s="866"/>
      <c r="Q63" s="880"/>
      <c r="T63" s="866"/>
      <c r="Y63" s="884" t="s">
        <v>276</v>
      </c>
      <c r="Z63" s="884" t="s">
        <v>661</v>
      </c>
      <c r="AF63" s="889"/>
    </row>
    <row r="64" spans="1:37">
      <c r="A64" s="866"/>
      <c r="B64" s="866"/>
      <c r="F64" s="866"/>
      <c r="G64" s="880"/>
      <c r="K64" s="866"/>
      <c r="L64" s="866"/>
      <c r="O64" s="866"/>
      <c r="P64" s="866"/>
      <c r="Q64" s="880"/>
      <c r="T64" s="866"/>
      <c r="Y64" s="884" t="s">
        <v>418</v>
      </c>
      <c r="Z64" s="884" t="s">
        <v>55</v>
      </c>
      <c r="AF64" s="889"/>
    </row>
    <row r="65" spans="1:32">
      <c r="A65" s="866"/>
      <c r="B65" s="866"/>
      <c r="F65" s="866"/>
      <c r="G65" s="880"/>
      <c r="K65" s="866"/>
      <c r="L65" s="866"/>
      <c r="O65" s="866"/>
      <c r="P65" s="866"/>
      <c r="Q65" s="880"/>
      <c r="T65" s="866"/>
      <c r="Y65" s="884" t="s">
        <v>574</v>
      </c>
      <c r="Z65" s="884" t="s">
        <v>663</v>
      </c>
      <c r="AF65" s="889"/>
    </row>
    <row r="66" spans="1:32">
      <c r="A66" s="866"/>
      <c r="B66" s="866"/>
      <c r="F66" s="866"/>
      <c r="G66" s="880"/>
      <c r="K66" s="866"/>
      <c r="L66" s="866"/>
      <c r="O66" s="866"/>
      <c r="P66" s="866"/>
      <c r="Q66" s="880"/>
      <c r="T66" s="866"/>
      <c r="Y66" s="884" t="s">
        <v>161</v>
      </c>
      <c r="Z66" s="884" t="s">
        <v>664</v>
      </c>
      <c r="AF66" s="889"/>
    </row>
    <row r="67" spans="1:32">
      <c r="A67" s="866"/>
      <c r="B67" s="866"/>
      <c r="F67" s="866"/>
      <c r="G67" s="880"/>
      <c r="K67" s="866"/>
      <c r="L67" s="866"/>
      <c r="O67" s="866"/>
      <c r="P67" s="866"/>
      <c r="Q67" s="880"/>
      <c r="T67" s="866"/>
      <c r="Y67" s="884" t="s">
        <v>575</v>
      </c>
      <c r="Z67" s="884" t="s">
        <v>25</v>
      </c>
      <c r="AF67" s="889"/>
    </row>
    <row r="68" spans="1:32">
      <c r="A68" s="866"/>
      <c r="B68" s="866"/>
      <c r="F68" s="866"/>
      <c r="G68" s="880"/>
      <c r="K68" s="866"/>
      <c r="L68" s="866"/>
      <c r="O68" s="866"/>
      <c r="P68" s="866"/>
      <c r="Q68" s="880"/>
      <c r="T68" s="866"/>
      <c r="Y68" s="884" t="s">
        <v>402</v>
      </c>
      <c r="Z68" s="884" t="s">
        <v>666</v>
      </c>
      <c r="AF68" s="889"/>
    </row>
    <row r="69" spans="1:32">
      <c r="A69" s="866"/>
      <c r="B69" s="866"/>
      <c r="F69" s="866"/>
      <c r="G69" s="880"/>
      <c r="K69" s="866"/>
      <c r="L69" s="866"/>
      <c r="O69" s="866"/>
      <c r="P69" s="866"/>
      <c r="Q69" s="880"/>
      <c r="T69" s="866"/>
      <c r="Y69" s="884" t="s">
        <v>513</v>
      </c>
      <c r="Z69" s="884" t="s">
        <v>667</v>
      </c>
      <c r="AF69" s="889"/>
    </row>
    <row r="70" spans="1:32">
      <c r="A70" s="866"/>
      <c r="B70" s="866"/>
      <c r="Y70" s="884" t="s">
        <v>137</v>
      </c>
      <c r="Z70" s="884" t="s">
        <v>668</v>
      </c>
    </row>
    <row r="71" spans="1:32">
      <c r="Y71" s="884" t="s">
        <v>576</v>
      </c>
      <c r="Z71" s="884" t="s">
        <v>200</v>
      </c>
    </row>
    <row r="72" spans="1:32">
      <c r="Y72" s="884" t="s">
        <v>577</v>
      </c>
      <c r="Z72" s="884" t="s">
        <v>589</v>
      </c>
    </row>
    <row r="73" spans="1:32">
      <c r="Y73" s="884" t="s">
        <v>550</v>
      </c>
      <c r="Z73" s="884" t="s">
        <v>670</v>
      </c>
    </row>
    <row r="74" spans="1:32">
      <c r="Y74" s="884" t="s">
        <v>422</v>
      </c>
      <c r="Z74" s="884" t="s">
        <v>269</v>
      </c>
    </row>
    <row r="75" spans="1:32">
      <c r="Y75" s="884" t="s">
        <v>493</v>
      </c>
      <c r="Z75" s="884" t="s">
        <v>671</v>
      </c>
    </row>
    <row r="76" spans="1:32">
      <c r="Y76" s="884" t="s">
        <v>578</v>
      </c>
      <c r="Z76" s="884" t="s">
        <v>674</v>
      </c>
    </row>
    <row r="77" spans="1:32">
      <c r="Y77" s="884" t="s">
        <v>579</v>
      </c>
      <c r="Z77" s="884" t="s">
        <v>478</v>
      </c>
    </row>
    <row r="78" spans="1:32">
      <c r="Y78" s="884" t="s">
        <v>561</v>
      </c>
      <c r="Z78" s="884" t="s">
        <v>675</v>
      </c>
    </row>
    <row r="79" spans="1:32">
      <c r="Y79" s="884" t="s">
        <v>581</v>
      </c>
      <c r="Z79" s="884" t="s">
        <v>648</v>
      </c>
    </row>
    <row r="80" spans="1:32">
      <c r="Y80" s="884" t="s">
        <v>582</v>
      </c>
      <c r="Z80" s="884" t="s">
        <v>669</v>
      </c>
    </row>
    <row r="81" spans="25:26">
      <c r="Y81" s="884" t="s">
        <v>118</v>
      </c>
      <c r="Z81" s="884" t="s">
        <v>300</v>
      </c>
    </row>
    <row r="82" spans="25:26">
      <c r="Y82" s="884" t="s">
        <v>456</v>
      </c>
      <c r="Z82" s="884" t="s">
        <v>676</v>
      </c>
    </row>
    <row r="83" spans="25:26">
      <c r="Y83" s="884" t="s">
        <v>207</v>
      </c>
      <c r="Z83" s="884" t="s">
        <v>250</v>
      </c>
    </row>
    <row r="84" spans="25:26">
      <c r="Y84" s="884" t="s">
        <v>583</v>
      </c>
      <c r="Z84" s="884" t="s">
        <v>256</v>
      </c>
    </row>
    <row r="85" spans="25:26">
      <c r="Y85" s="884" t="s">
        <v>584</v>
      </c>
      <c r="Z85" s="884" t="s">
        <v>678</v>
      </c>
    </row>
    <row r="86" spans="25:26">
      <c r="Y86" s="884" t="s">
        <v>586</v>
      </c>
      <c r="Z86" s="884" t="s">
        <v>679</v>
      </c>
    </row>
    <row r="87" spans="25:26">
      <c r="Y87" s="884" t="s">
        <v>587</v>
      </c>
      <c r="Z87" s="884" t="s">
        <v>680</v>
      </c>
    </row>
    <row r="88" spans="25:26">
      <c r="Y88" s="884" t="s">
        <v>588</v>
      </c>
      <c r="Z88" s="884" t="s">
        <v>681</v>
      </c>
    </row>
    <row r="89" spans="25:26">
      <c r="Y89" s="884" t="s">
        <v>408</v>
      </c>
      <c r="Z89" s="884" t="s">
        <v>682</v>
      </c>
    </row>
    <row r="90" spans="25:26">
      <c r="Y90" s="884" t="s">
        <v>590</v>
      </c>
      <c r="Z90" s="884" t="s">
        <v>683</v>
      </c>
    </row>
    <row r="91" spans="25:26">
      <c r="Y91" s="884" t="s">
        <v>272</v>
      </c>
      <c r="Z91" s="884" t="s">
        <v>684</v>
      </c>
    </row>
    <row r="92" spans="25:26">
      <c r="Y92" s="884" t="s">
        <v>554</v>
      </c>
      <c r="Z92" s="884" t="s">
        <v>614</v>
      </c>
    </row>
    <row r="93" spans="25:26">
      <c r="Y93" s="884" t="s">
        <v>431</v>
      </c>
      <c r="Z93" s="884" t="s">
        <v>685</v>
      </c>
    </row>
    <row r="94" spans="25:26">
      <c r="Y94" s="884" t="s">
        <v>176</v>
      </c>
      <c r="Z94" s="884" t="s">
        <v>677</v>
      </c>
    </row>
    <row r="95" spans="25:26">
      <c r="Y95" s="884" t="s">
        <v>467</v>
      </c>
      <c r="Z95" s="884" t="s">
        <v>686</v>
      </c>
    </row>
    <row r="96" spans="25:26">
      <c r="Y96" s="884" t="s">
        <v>86</v>
      </c>
      <c r="Z96" s="884" t="s">
        <v>687</v>
      </c>
    </row>
    <row r="97" spans="25:26">
      <c r="Y97" s="884" t="s">
        <v>592</v>
      </c>
      <c r="Z97" s="884" t="s">
        <v>673</v>
      </c>
    </row>
    <row r="98" spans="25:26">
      <c r="Y98" s="884" t="s">
        <v>376</v>
      </c>
      <c r="Z98" s="884" t="s">
        <v>688</v>
      </c>
    </row>
    <row r="99" spans="25:26">
      <c r="Y99" s="884" t="s">
        <v>611</v>
      </c>
      <c r="Z99" s="884" t="s">
        <v>689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490</v>
      </c>
      <c r="B2" s="84"/>
      <c r="C2" s="84"/>
      <c r="D2" s="84"/>
      <c r="E2" s="84"/>
      <c r="F2" s="214"/>
      <c r="G2" s="295" t="s">
        <v>223</v>
      </c>
      <c r="H2" s="290"/>
      <c r="I2" s="290"/>
      <c r="J2" s="290"/>
      <c r="K2" s="290"/>
      <c r="L2" s="290"/>
      <c r="M2" s="290"/>
      <c r="N2" s="290"/>
      <c r="O2" s="421"/>
      <c r="P2" s="437" t="s">
        <v>98</v>
      </c>
      <c r="Q2" s="290"/>
      <c r="R2" s="290"/>
      <c r="S2" s="290"/>
      <c r="T2" s="290"/>
      <c r="U2" s="290"/>
      <c r="V2" s="290"/>
      <c r="W2" s="290"/>
      <c r="X2" s="421"/>
      <c r="Y2" s="504"/>
      <c r="Z2" s="395"/>
      <c r="AA2" s="498"/>
      <c r="AB2" s="595" t="s">
        <v>51</v>
      </c>
      <c r="AC2" s="617"/>
      <c r="AD2" s="645"/>
      <c r="AE2" s="897" t="s">
        <v>502</v>
      </c>
      <c r="AF2" s="897"/>
      <c r="AG2" s="897"/>
      <c r="AH2" s="897"/>
      <c r="AI2" s="897" t="s">
        <v>87</v>
      </c>
      <c r="AJ2" s="897"/>
      <c r="AK2" s="897"/>
      <c r="AL2" s="595"/>
      <c r="AM2" s="897" t="s">
        <v>592</v>
      </c>
      <c r="AN2" s="897"/>
      <c r="AO2" s="897"/>
      <c r="AP2" s="595"/>
      <c r="AQ2" s="435" t="s">
        <v>372</v>
      </c>
      <c r="AR2" s="345"/>
      <c r="AS2" s="345"/>
      <c r="AT2" s="413"/>
      <c r="AU2" s="775" t="s">
        <v>263</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373</v>
      </c>
      <c r="AT3" s="414"/>
      <c r="AU3" s="764"/>
      <c r="AV3" s="764"/>
      <c r="AW3" s="291" t="s">
        <v>316</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59</v>
      </c>
      <c r="Z4" s="536"/>
      <c r="AA4" s="554"/>
      <c r="AB4" s="584"/>
      <c r="AC4" s="584"/>
      <c r="AD4" s="584"/>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105</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63</v>
      </c>
      <c r="Z6" s="302"/>
      <c r="AA6" s="460"/>
      <c r="AB6" s="585" t="s">
        <v>56</v>
      </c>
      <c r="AC6" s="585"/>
      <c r="AD6" s="585"/>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288</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490</v>
      </c>
      <c r="B9" s="84"/>
      <c r="C9" s="84"/>
      <c r="D9" s="84"/>
      <c r="E9" s="84"/>
      <c r="F9" s="214"/>
      <c r="G9" s="295" t="s">
        <v>223</v>
      </c>
      <c r="H9" s="290"/>
      <c r="I9" s="290"/>
      <c r="J9" s="290"/>
      <c r="K9" s="290"/>
      <c r="L9" s="290"/>
      <c r="M9" s="290"/>
      <c r="N9" s="290"/>
      <c r="O9" s="421"/>
      <c r="P9" s="437" t="s">
        <v>98</v>
      </c>
      <c r="Q9" s="290"/>
      <c r="R9" s="290"/>
      <c r="S9" s="290"/>
      <c r="T9" s="290"/>
      <c r="U9" s="290"/>
      <c r="V9" s="290"/>
      <c r="W9" s="290"/>
      <c r="X9" s="421"/>
      <c r="Y9" s="504"/>
      <c r="Z9" s="395"/>
      <c r="AA9" s="498"/>
      <c r="AB9" s="595" t="s">
        <v>51</v>
      </c>
      <c r="AC9" s="617"/>
      <c r="AD9" s="645"/>
      <c r="AE9" s="897" t="s">
        <v>502</v>
      </c>
      <c r="AF9" s="897"/>
      <c r="AG9" s="897"/>
      <c r="AH9" s="897"/>
      <c r="AI9" s="897" t="s">
        <v>87</v>
      </c>
      <c r="AJ9" s="897"/>
      <c r="AK9" s="897"/>
      <c r="AL9" s="595"/>
      <c r="AM9" s="897" t="s">
        <v>592</v>
      </c>
      <c r="AN9" s="897"/>
      <c r="AO9" s="897"/>
      <c r="AP9" s="595"/>
      <c r="AQ9" s="435" t="s">
        <v>372</v>
      </c>
      <c r="AR9" s="345"/>
      <c r="AS9" s="345"/>
      <c r="AT9" s="413"/>
      <c r="AU9" s="775" t="s">
        <v>263</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373</v>
      </c>
      <c r="AT10" s="414"/>
      <c r="AU10" s="764"/>
      <c r="AV10" s="764"/>
      <c r="AW10" s="291" t="s">
        <v>316</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59</v>
      </c>
      <c r="Z11" s="536"/>
      <c r="AA11" s="554"/>
      <c r="AB11" s="584"/>
      <c r="AC11" s="584"/>
      <c r="AD11" s="584"/>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105</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63</v>
      </c>
      <c r="Z13" s="302"/>
      <c r="AA13" s="460"/>
      <c r="AB13" s="585" t="s">
        <v>56</v>
      </c>
      <c r="AC13" s="585"/>
      <c r="AD13" s="585"/>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288</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490</v>
      </c>
      <c r="B16" s="84"/>
      <c r="C16" s="84"/>
      <c r="D16" s="84"/>
      <c r="E16" s="84"/>
      <c r="F16" s="214"/>
      <c r="G16" s="295" t="s">
        <v>223</v>
      </c>
      <c r="H16" s="290"/>
      <c r="I16" s="290"/>
      <c r="J16" s="290"/>
      <c r="K16" s="290"/>
      <c r="L16" s="290"/>
      <c r="M16" s="290"/>
      <c r="N16" s="290"/>
      <c r="O16" s="421"/>
      <c r="P16" s="437" t="s">
        <v>98</v>
      </c>
      <c r="Q16" s="290"/>
      <c r="R16" s="290"/>
      <c r="S16" s="290"/>
      <c r="T16" s="290"/>
      <c r="U16" s="290"/>
      <c r="V16" s="290"/>
      <c r="W16" s="290"/>
      <c r="X16" s="421"/>
      <c r="Y16" s="504"/>
      <c r="Z16" s="395"/>
      <c r="AA16" s="498"/>
      <c r="AB16" s="595" t="s">
        <v>51</v>
      </c>
      <c r="AC16" s="617"/>
      <c r="AD16" s="645"/>
      <c r="AE16" s="897" t="s">
        <v>502</v>
      </c>
      <c r="AF16" s="897"/>
      <c r="AG16" s="897"/>
      <c r="AH16" s="897"/>
      <c r="AI16" s="897" t="s">
        <v>87</v>
      </c>
      <c r="AJ16" s="897"/>
      <c r="AK16" s="897"/>
      <c r="AL16" s="595"/>
      <c r="AM16" s="897" t="s">
        <v>592</v>
      </c>
      <c r="AN16" s="897"/>
      <c r="AO16" s="897"/>
      <c r="AP16" s="595"/>
      <c r="AQ16" s="435" t="s">
        <v>372</v>
      </c>
      <c r="AR16" s="345"/>
      <c r="AS16" s="345"/>
      <c r="AT16" s="413"/>
      <c r="AU16" s="775" t="s">
        <v>263</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373</v>
      </c>
      <c r="AT17" s="414"/>
      <c r="AU17" s="764"/>
      <c r="AV17" s="764"/>
      <c r="AW17" s="291" t="s">
        <v>316</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59</v>
      </c>
      <c r="Z18" s="536"/>
      <c r="AA18" s="554"/>
      <c r="AB18" s="584"/>
      <c r="AC18" s="584"/>
      <c r="AD18" s="584"/>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105</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63</v>
      </c>
      <c r="Z20" s="302"/>
      <c r="AA20" s="460"/>
      <c r="AB20" s="585" t="s">
        <v>56</v>
      </c>
      <c r="AC20" s="585"/>
      <c r="AD20" s="585"/>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288</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490</v>
      </c>
      <c r="B23" s="84"/>
      <c r="C23" s="84"/>
      <c r="D23" s="84"/>
      <c r="E23" s="84"/>
      <c r="F23" s="214"/>
      <c r="G23" s="295" t="s">
        <v>223</v>
      </c>
      <c r="H23" s="290"/>
      <c r="I23" s="290"/>
      <c r="J23" s="290"/>
      <c r="K23" s="290"/>
      <c r="L23" s="290"/>
      <c r="M23" s="290"/>
      <c r="N23" s="290"/>
      <c r="O23" s="421"/>
      <c r="P23" s="437" t="s">
        <v>98</v>
      </c>
      <c r="Q23" s="290"/>
      <c r="R23" s="290"/>
      <c r="S23" s="290"/>
      <c r="T23" s="290"/>
      <c r="U23" s="290"/>
      <c r="V23" s="290"/>
      <c r="W23" s="290"/>
      <c r="X23" s="421"/>
      <c r="Y23" s="504"/>
      <c r="Z23" s="395"/>
      <c r="AA23" s="498"/>
      <c r="AB23" s="595" t="s">
        <v>51</v>
      </c>
      <c r="AC23" s="617"/>
      <c r="AD23" s="645"/>
      <c r="AE23" s="897" t="s">
        <v>502</v>
      </c>
      <c r="AF23" s="897"/>
      <c r="AG23" s="897"/>
      <c r="AH23" s="897"/>
      <c r="AI23" s="897" t="s">
        <v>87</v>
      </c>
      <c r="AJ23" s="897"/>
      <c r="AK23" s="897"/>
      <c r="AL23" s="595"/>
      <c r="AM23" s="897" t="s">
        <v>592</v>
      </c>
      <c r="AN23" s="897"/>
      <c r="AO23" s="897"/>
      <c r="AP23" s="595"/>
      <c r="AQ23" s="435" t="s">
        <v>372</v>
      </c>
      <c r="AR23" s="345"/>
      <c r="AS23" s="345"/>
      <c r="AT23" s="413"/>
      <c r="AU23" s="775" t="s">
        <v>263</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373</v>
      </c>
      <c r="AT24" s="414"/>
      <c r="AU24" s="764"/>
      <c r="AV24" s="764"/>
      <c r="AW24" s="291" t="s">
        <v>316</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59</v>
      </c>
      <c r="Z25" s="536"/>
      <c r="AA25" s="554"/>
      <c r="AB25" s="584"/>
      <c r="AC25" s="584"/>
      <c r="AD25" s="584"/>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105</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63</v>
      </c>
      <c r="Z27" s="302"/>
      <c r="AA27" s="460"/>
      <c r="AB27" s="585" t="s">
        <v>56</v>
      </c>
      <c r="AC27" s="585"/>
      <c r="AD27" s="585"/>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288</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490</v>
      </c>
      <c r="B30" s="84"/>
      <c r="C30" s="84"/>
      <c r="D30" s="84"/>
      <c r="E30" s="84"/>
      <c r="F30" s="214"/>
      <c r="G30" s="295" t="s">
        <v>223</v>
      </c>
      <c r="H30" s="290"/>
      <c r="I30" s="290"/>
      <c r="J30" s="290"/>
      <c r="K30" s="290"/>
      <c r="L30" s="290"/>
      <c r="M30" s="290"/>
      <c r="N30" s="290"/>
      <c r="O30" s="421"/>
      <c r="P30" s="437" t="s">
        <v>98</v>
      </c>
      <c r="Q30" s="290"/>
      <c r="R30" s="290"/>
      <c r="S30" s="290"/>
      <c r="T30" s="290"/>
      <c r="U30" s="290"/>
      <c r="V30" s="290"/>
      <c r="W30" s="290"/>
      <c r="X30" s="421"/>
      <c r="Y30" s="504"/>
      <c r="Z30" s="395"/>
      <c r="AA30" s="498"/>
      <c r="AB30" s="595" t="s">
        <v>51</v>
      </c>
      <c r="AC30" s="617"/>
      <c r="AD30" s="645"/>
      <c r="AE30" s="897" t="s">
        <v>502</v>
      </c>
      <c r="AF30" s="897"/>
      <c r="AG30" s="897"/>
      <c r="AH30" s="897"/>
      <c r="AI30" s="897" t="s">
        <v>87</v>
      </c>
      <c r="AJ30" s="897"/>
      <c r="AK30" s="897"/>
      <c r="AL30" s="595"/>
      <c r="AM30" s="897" t="s">
        <v>592</v>
      </c>
      <c r="AN30" s="897"/>
      <c r="AO30" s="897"/>
      <c r="AP30" s="595"/>
      <c r="AQ30" s="435" t="s">
        <v>372</v>
      </c>
      <c r="AR30" s="345"/>
      <c r="AS30" s="345"/>
      <c r="AT30" s="413"/>
      <c r="AU30" s="775" t="s">
        <v>263</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373</v>
      </c>
      <c r="AT31" s="414"/>
      <c r="AU31" s="764"/>
      <c r="AV31" s="764"/>
      <c r="AW31" s="291" t="s">
        <v>316</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59</v>
      </c>
      <c r="Z32" s="536"/>
      <c r="AA32" s="554"/>
      <c r="AB32" s="584"/>
      <c r="AC32" s="584"/>
      <c r="AD32" s="584"/>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63</v>
      </c>
      <c r="Z34" s="302"/>
      <c r="AA34" s="460"/>
      <c r="AB34" s="585" t="s">
        <v>56</v>
      </c>
      <c r="AC34" s="585"/>
      <c r="AD34" s="585"/>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288</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490</v>
      </c>
      <c r="B37" s="84"/>
      <c r="C37" s="84"/>
      <c r="D37" s="84"/>
      <c r="E37" s="84"/>
      <c r="F37" s="214"/>
      <c r="G37" s="295" t="s">
        <v>223</v>
      </c>
      <c r="H37" s="290"/>
      <c r="I37" s="290"/>
      <c r="J37" s="290"/>
      <c r="K37" s="290"/>
      <c r="L37" s="290"/>
      <c r="M37" s="290"/>
      <c r="N37" s="290"/>
      <c r="O37" s="421"/>
      <c r="P37" s="437" t="s">
        <v>98</v>
      </c>
      <c r="Q37" s="290"/>
      <c r="R37" s="290"/>
      <c r="S37" s="290"/>
      <c r="T37" s="290"/>
      <c r="U37" s="290"/>
      <c r="V37" s="290"/>
      <c r="W37" s="290"/>
      <c r="X37" s="421"/>
      <c r="Y37" s="504"/>
      <c r="Z37" s="395"/>
      <c r="AA37" s="498"/>
      <c r="AB37" s="595" t="s">
        <v>51</v>
      </c>
      <c r="AC37" s="617"/>
      <c r="AD37" s="645"/>
      <c r="AE37" s="897" t="s">
        <v>502</v>
      </c>
      <c r="AF37" s="897"/>
      <c r="AG37" s="897"/>
      <c r="AH37" s="897"/>
      <c r="AI37" s="897" t="s">
        <v>87</v>
      </c>
      <c r="AJ37" s="897"/>
      <c r="AK37" s="897"/>
      <c r="AL37" s="595"/>
      <c r="AM37" s="897" t="s">
        <v>592</v>
      </c>
      <c r="AN37" s="897"/>
      <c r="AO37" s="897"/>
      <c r="AP37" s="595"/>
      <c r="AQ37" s="435" t="s">
        <v>372</v>
      </c>
      <c r="AR37" s="345"/>
      <c r="AS37" s="345"/>
      <c r="AT37" s="413"/>
      <c r="AU37" s="775" t="s">
        <v>263</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373</v>
      </c>
      <c r="AT38" s="414"/>
      <c r="AU38" s="764"/>
      <c r="AV38" s="764"/>
      <c r="AW38" s="291" t="s">
        <v>316</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59</v>
      </c>
      <c r="Z39" s="536"/>
      <c r="AA39" s="554"/>
      <c r="AB39" s="584"/>
      <c r="AC39" s="584"/>
      <c r="AD39" s="584"/>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0"/>
      <c r="AB41" s="585" t="s">
        <v>56</v>
      </c>
      <c r="AC41" s="585"/>
      <c r="AD41" s="585"/>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288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490</v>
      </c>
      <c r="B44" s="84"/>
      <c r="C44" s="84"/>
      <c r="D44" s="84"/>
      <c r="E44" s="84"/>
      <c r="F44" s="214"/>
      <c r="G44" s="295" t="s">
        <v>223</v>
      </c>
      <c r="H44" s="290"/>
      <c r="I44" s="290"/>
      <c r="J44" s="290"/>
      <c r="K44" s="290"/>
      <c r="L44" s="290"/>
      <c r="M44" s="290"/>
      <c r="N44" s="290"/>
      <c r="O44" s="421"/>
      <c r="P44" s="437" t="s">
        <v>98</v>
      </c>
      <c r="Q44" s="290"/>
      <c r="R44" s="290"/>
      <c r="S44" s="290"/>
      <c r="T44" s="290"/>
      <c r="U44" s="290"/>
      <c r="V44" s="290"/>
      <c r="W44" s="290"/>
      <c r="X44" s="421"/>
      <c r="Y44" s="504"/>
      <c r="Z44" s="395"/>
      <c r="AA44" s="498"/>
      <c r="AB44" s="595" t="s">
        <v>51</v>
      </c>
      <c r="AC44" s="617"/>
      <c r="AD44" s="645"/>
      <c r="AE44" s="897" t="s">
        <v>502</v>
      </c>
      <c r="AF44" s="897"/>
      <c r="AG44" s="897"/>
      <c r="AH44" s="897"/>
      <c r="AI44" s="897" t="s">
        <v>87</v>
      </c>
      <c r="AJ44" s="897"/>
      <c r="AK44" s="897"/>
      <c r="AL44" s="595"/>
      <c r="AM44" s="897" t="s">
        <v>592</v>
      </c>
      <c r="AN44" s="897"/>
      <c r="AO44" s="897"/>
      <c r="AP44" s="595"/>
      <c r="AQ44" s="435" t="s">
        <v>372</v>
      </c>
      <c r="AR44" s="345"/>
      <c r="AS44" s="345"/>
      <c r="AT44" s="413"/>
      <c r="AU44" s="775" t="s">
        <v>263</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373</v>
      </c>
      <c r="AT45" s="414"/>
      <c r="AU45" s="764"/>
      <c r="AV45" s="764"/>
      <c r="AW45" s="291" t="s">
        <v>316</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59</v>
      </c>
      <c r="Z46" s="536"/>
      <c r="AA46" s="554"/>
      <c r="AB46" s="584"/>
      <c r="AC46" s="584"/>
      <c r="AD46" s="584"/>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0"/>
      <c r="AB48" s="585" t="s">
        <v>56</v>
      </c>
      <c r="AC48" s="585"/>
      <c r="AD48" s="585"/>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288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490</v>
      </c>
      <c r="B51" s="84"/>
      <c r="C51" s="84"/>
      <c r="D51" s="84"/>
      <c r="E51" s="84"/>
      <c r="F51" s="214"/>
      <c r="G51" s="295" t="s">
        <v>223</v>
      </c>
      <c r="H51" s="290"/>
      <c r="I51" s="290"/>
      <c r="J51" s="290"/>
      <c r="K51" s="290"/>
      <c r="L51" s="290"/>
      <c r="M51" s="290"/>
      <c r="N51" s="290"/>
      <c r="O51" s="421"/>
      <c r="P51" s="437" t="s">
        <v>98</v>
      </c>
      <c r="Q51" s="290"/>
      <c r="R51" s="290"/>
      <c r="S51" s="290"/>
      <c r="T51" s="290"/>
      <c r="U51" s="290"/>
      <c r="V51" s="290"/>
      <c r="W51" s="290"/>
      <c r="X51" s="421"/>
      <c r="Y51" s="504"/>
      <c r="Z51" s="395"/>
      <c r="AA51" s="498"/>
      <c r="AB51" s="595" t="s">
        <v>51</v>
      </c>
      <c r="AC51" s="617"/>
      <c r="AD51" s="645"/>
      <c r="AE51" s="897" t="s">
        <v>502</v>
      </c>
      <c r="AF51" s="897"/>
      <c r="AG51" s="897"/>
      <c r="AH51" s="897"/>
      <c r="AI51" s="897" t="s">
        <v>87</v>
      </c>
      <c r="AJ51" s="897"/>
      <c r="AK51" s="897"/>
      <c r="AL51" s="595"/>
      <c r="AM51" s="897" t="s">
        <v>592</v>
      </c>
      <c r="AN51" s="897"/>
      <c r="AO51" s="897"/>
      <c r="AP51" s="595"/>
      <c r="AQ51" s="435" t="s">
        <v>372</v>
      </c>
      <c r="AR51" s="345"/>
      <c r="AS51" s="345"/>
      <c r="AT51" s="413"/>
      <c r="AU51" s="775" t="s">
        <v>263</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373</v>
      </c>
      <c r="AT52" s="414"/>
      <c r="AU52" s="764"/>
      <c r="AV52" s="764"/>
      <c r="AW52" s="291" t="s">
        <v>316</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59</v>
      </c>
      <c r="Z53" s="536"/>
      <c r="AA53" s="554"/>
      <c r="AB53" s="584"/>
      <c r="AC53" s="584"/>
      <c r="AD53" s="584"/>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0"/>
      <c r="AB55" s="585" t="s">
        <v>56</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288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490</v>
      </c>
      <c r="B58" s="84"/>
      <c r="C58" s="84"/>
      <c r="D58" s="84"/>
      <c r="E58" s="84"/>
      <c r="F58" s="214"/>
      <c r="G58" s="295" t="s">
        <v>223</v>
      </c>
      <c r="H58" s="290"/>
      <c r="I58" s="290"/>
      <c r="J58" s="290"/>
      <c r="K58" s="290"/>
      <c r="L58" s="290"/>
      <c r="M58" s="290"/>
      <c r="N58" s="290"/>
      <c r="O58" s="421"/>
      <c r="P58" s="437" t="s">
        <v>98</v>
      </c>
      <c r="Q58" s="290"/>
      <c r="R58" s="290"/>
      <c r="S58" s="290"/>
      <c r="T58" s="290"/>
      <c r="U58" s="290"/>
      <c r="V58" s="290"/>
      <c r="W58" s="290"/>
      <c r="X58" s="421"/>
      <c r="Y58" s="504"/>
      <c r="Z58" s="395"/>
      <c r="AA58" s="498"/>
      <c r="AB58" s="595" t="s">
        <v>51</v>
      </c>
      <c r="AC58" s="617"/>
      <c r="AD58" s="645"/>
      <c r="AE58" s="897" t="s">
        <v>502</v>
      </c>
      <c r="AF58" s="897"/>
      <c r="AG58" s="897"/>
      <c r="AH58" s="897"/>
      <c r="AI58" s="897" t="s">
        <v>87</v>
      </c>
      <c r="AJ58" s="897"/>
      <c r="AK58" s="897"/>
      <c r="AL58" s="595"/>
      <c r="AM58" s="897" t="s">
        <v>592</v>
      </c>
      <c r="AN58" s="897"/>
      <c r="AO58" s="897"/>
      <c r="AP58" s="595"/>
      <c r="AQ58" s="435" t="s">
        <v>372</v>
      </c>
      <c r="AR58" s="345"/>
      <c r="AS58" s="345"/>
      <c r="AT58" s="413"/>
      <c r="AU58" s="775" t="s">
        <v>263</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373</v>
      </c>
      <c r="AT59" s="414"/>
      <c r="AU59" s="764"/>
      <c r="AV59" s="764"/>
      <c r="AW59" s="291" t="s">
        <v>316</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59</v>
      </c>
      <c r="Z60" s="536"/>
      <c r="AA60" s="554"/>
      <c r="AB60" s="584"/>
      <c r="AC60" s="584"/>
      <c r="AD60" s="584"/>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63</v>
      </c>
      <c r="Z62" s="302"/>
      <c r="AA62" s="460"/>
      <c r="AB62" s="585" t="s">
        <v>56</v>
      </c>
      <c r="AC62" s="585"/>
      <c r="AD62" s="585"/>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288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490</v>
      </c>
      <c r="B65" s="84"/>
      <c r="C65" s="84"/>
      <c r="D65" s="84"/>
      <c r="E65" s="84"/>
      <c r="F65" s="214"/>
      <c r="G65" s="295" t="s">
        <v>223</v>
      </c>
      <c r="H65" s="290"/>
      <c r="I65" s="290"/>
      <c r="J65" s="290"/>
      <c r="K65" s="290"/>
      <c r="L65" s="290"/>
      <c r="M65" s="290"/>
      <c r="N65" s="290"/>
      <c r="O65" s="421"/>
      <c r="P65" s="437" t="s">
        <v>98</v>
      </c>
      <c r="Q65" s="290"/>
      <c r="R65" s="290"/>
      <c r="S65" s="290"/>
      <c r="T65" s="290"/>
      <c r="U65" s="290"/>
      <c r="V65" s="290"/>
      <c r="W65" s="290"/>
      <c r="X65" s="421"/>
      <c r="Y65" s="504"/>
      <c r="Z65" s="395"/>
      <c r="AA65" s="498"/>
      <c r="AB65" s="595" t="s">
        <v>51</v>
      </c>
      <c r="AC65" s="617"/>
      <c r="AD65" s="645"/>
      <c r="AE65" s="897" t="s">
        <v>502</v>
      </c>
      <c r="AF65" s="897"/>
      <c r="AG65" s="897"/>
      <c r="AH65" s="897"/>
      <c r="AI65" s="897" t="s">
        <v>87</v>
      </c>
      <c r="AJ65" s="897"/>
      <c r="AK65" s="897"/>
      <c r="AL65" s="595"/>
      <c r="AM65" s="897" t="s">
        <v>592</v>
      </c>
      <c r="AN65" s="897"/>
      <c r="AO65" s="897"/>
      <c r="AP65" s="595"/>
      <c r="AQ65" s="435" t="s">
        <v>372</v>
      </c>
      <c r="AR65" s="345"/>
      <c r="AS65" s="345"/>
      <c r="AT65" s="413"/>
      <c r="AU65" s="775" t="s">
        <v>263</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373</v>
      </c>
      <c r="AT66" s="414"/>
      <c r="AU66" s="764"/>
      <c r="AV66" s="764"/>
      <c r="AW66" s="291" t="s">
        <v>316</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59</v>
      </c>
      <c r="Z67" s="536"/>
      <c r="AA67" s="554"/>
      <c r="AB67" s="584"/>
      <c r="AC67" s="584"/>
      <c r="AD67" s="584"/>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105</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63</v>
      </c>
      <c r="Z69" s="302"/>
      <c r="AA69" s="460"/>
      <c r="AB69" s="582" t="s">
        <v>56</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288</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95</v>
      </c>
      <c r="B2" s="133"/>
      <c r="C2" s="133"/>
      <c r="D2" s="133"/>
      <c r="E2" s="133"/>
      <c r="F2" s="255"/>
      <c r="G2" s="320" t="s">
        <v>65</v>
      </c>
      <c r="H2" s="361"/>
      <c r="I2" s="361"/>
      <c r="J2" s="361"/>
      <c r="K2" s="361"/>
      <c r="L2" s="361"/>
      <c r="M2" s="361"/>
      <c r="N2" s="361"/>
      <c r="O2" s="361"/>
      <c r="P2" s="361"/>
      <c r="Q2" s="361"/>
      <c r="R2" s="361"/>
      <c r="S2" s="361"/>
      <c r="T2" s="361"/>
      <c r="U2" s="361"/>
      <c r="V2" s="361"/>
      <c r="W2" s="361"/>
      <c r="X2" s="361"/>
      <c r="Y2" s="361"/>
      <c r="Z2" s="361"/>
      <c r="AA2" s="361"/>
      <c r="AB2" s="608"/>
      <c r="AC2" s="320" t="s">
        <v>504</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72</v>
      </c>
      <c r="H3" s="103"/>
      <c r="I3" s="103"/>
      <c r="J3" s="103"/>
      <c r="K3" s="103"/>
      <c r="L3" s="385" t="s">
        <v>75</v>
      </c>
      <c r="M3" s="103"/>
      <c r="N3" s="103"/>
      <c r="O3" s="103"/>
      <c r="P3" s="103"/>
      <c r="Q3" s="103"/>
      <c r="R3" s="103"/>
      <c r="S3" s="103"/>
      <c r="T3" s="103"/>
      <c r="U3" s="103"/>
      <c r="V3" s="103"/>
      <c r="W3" s="103"/>
      <c r="X3" s="248"/>
      <c r="Y3" s="524" t="s">
        <v>81</v>
      </c>
      <c r="Z3" s="548"/>
      <c r="AA3" s="548"/>
      <c r="AB3" s="609"/>
      <c r="AC3" s="163" t="s">
        <v>72</v>
      </c>
      <c r="AD3" s="103"/>
      <c r="AE3" s="103"/>
      <c r="AF3" s="103"/>
      <c r="AG3" s="103"/>
      <c r="AH3" s="385" t="s">
        <v>75</v>
      </c>
      <c r="AI3" s="103"/>
      <c r="AJ3" s="103"/>
      <c r="AK3" s="103"/>
      <c r="AL3" s="103"/>
      <c r="AM3" s="103"/>
      <c r="AN3" s="103"/>
      <c r="AO3" s="103"/>
      <c r="AP3" s="103"/>
      <c r="AQ3" s="103"/>
      <c r="AR3" s="103"/>
      <c r="AS3" s="103"/>
      <c r="AT3" s="248"/>
      <c r="AU3" s="524" t="s">
        <v>81</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84</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84</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355</v>
      </c>
      <c r="H15" s="361"/>
      <c r="I15" s="361"/>
      <c r="J15" s="361"/>
      <c r="K15" s="361"/>
      <c r="L15" s="361"/>
      <c r="M15" s="361"/>
      <c r="N15" s="361"/>
      <c r="O15" s="361"/>
      <c r="P15" s="361"/>
      <c r="Q15" s="361"/>
      <c r="R15" s="361"/>
      <c r="S15" s="361"/>
      <c r="T15" s="361"/>
      <c r="U15" s="361"/>
      <c r="V15" s="361"/>
      <c r="W15" s="361"/>
      <c r="X15" s="361"/>
      <c r="Y15" s="361"/>
      <c r="Z15" s="361"/>
      <c r="AA15" s="361"/>
      <c r="AB15" s="608"/>
      <c r="AC15" s="320" t="s">
        <v>421</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72</v>
      </c>
      <c r="H16" s="103"/>
      <c r="I16" s="103"/>
      <c r="J16" s="103"/>
      <c r="K16" s="103"/>
      <c r="L16" s="385" t="s">
        <v>75</v>
      </c>
      <c r="M16" s="103"/>
      <c r="N16" s="103"/>
      <c r="O16" s="103"/>
      <c r="P16" s="103"/>
      <c r="Q16" s="103"/>
      <c r="R16" s="103"/>
      <c r="S16" s="103"/>
      <c r="T16" s="103"/>
      <c r="U16" s="103"/>
      <c r="V16" s="103"/>
      <c r="W16" s="103"/>
      <c r="X16" s="248"/>
      <c r="Y16" s="524" t="s">
        <v>81</v>
      </c>
      <c r="Z16" s="548"/>
      <c r="AA16" s="548"/>
      <c r="AB16" s="609"/>
      <c r="AC16" s="163" t="s">
        <v>72</v>
      </c>
      <c r="AD16" s="103"/>
      <c r="AE16" s="103"/>
      <c r="AF16" s="103"/>
      <c r="AG16" s="103"/>
      <c r="AH16" s="385" t="s">
        <v>75</v>
      </c>
      <c r="AI16" s="103"/>
      <c r="AJ16" s="103"/>
      <c r="AK16" s="103"/>
      <c r="AL16" s="103"/>
      <c r="AM16" s="103"/>
      <c r="AN16" s="103"/>
      <c r="AO16" s="103"/>
      <c r="AP16" s="103"/>
      <c r="AQ16" s="103"/>
      <c r="AR16" s="103"/>
      <c r="AS16" s="103"/>
      <c r="AT16" s="248"/>
      <c r="AU16" s="524" t="s">
        <v>81</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84</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84</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420</v>
      </c>
      <c r="H28" s="361"/>
      <c r="I28" s="361"/>
      <c r="J28" s="361"/>
      <c r="K28" s="361"/>
      <c r="L28" s="361"/>
      <c r="M28" s="361"/>
      <c r="N28" s="361"/>
      <c r="O28" s="361"/>
      <c r="P28" s="361"/>
      <c r="Q28" s="361"/>
      <c r="R28" s="361"/>
      <c r="S28" s="361"/>
      <c r="T28" s="361"/>
      <c r="U28" s="361"/>
      <c r="V28" s="361"/>
      <c r="W28" s="361"/>
      <c r="X28" s="361"/>
      <c r="Y28" s="361"/>
      <c r="Z28" s="361"/>
      <c r="AA28" s="361"/>
      <c r="AB28" s="608"/>
      <c r="AC28" s="320" t="s">
        <v>110</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72</v>
      </c>
      <c r="H29" s="103"/>
      <c r="I29" s="103"/>
      <c r="J29" s="103"/>
      <c r="K29" s="103"/>
      <c r="L29" s="385" t="s">
        <v>75</v>
      </c>
      <c r="M29" s="103"/>
      <c r="N29" s="103"/>
      <c r="O29" s="103"/>
      <c r="P29" s="103"/>
      <c r="Q29" s="103"/>
      <c r="R29" s="103"/>
      <c r="S29" s="103"/>
      <c r="T29" s="103"/>
      <c r="U29" s="103"/>
      <c r="V29" s="103"/>
      <c r="W29" s="103"/>
      <c r="X29" s="248"/>
      <c r="Y29" s="524" t="s">
        <v>81</v>
      </c>
      <c r="Z29" s="548"/>
      <c r="AA29" s="548"/>
      <c r="AB29" s="609"/>
      <c r="AC29" s="163" t="s">
        <v>72</v>
      </c>
      <c r="AD29" s="103"/>
      <c r="AE29" s="103"/>
      <c r="AF29" s="103"/>
      <c r="AG29" s="103"/>
      <c r="AH29" s="385" t="s">
        <v>75</v>
      </c>
      <c r="AI29" s="103"/>
      <c r="AJ29" s="103"/>
      <c r="AK29" s="103"/>
      <c r="AL29" s="103"/>
      <c r="AM29" s="103"/>
      <c r="AN29" s="103"/>
      <c r="AO29" s="103"/>
      <c r="AP29" s="103"/>
      <c r="AQ29" s="103"/>
      <c r="AR29" s="103"/>
      <c r="AS29" s="103"/>
      <c r="AT29" s="248"/>
      <c r="AU29" s="524" t="s">
        <v>81</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84</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84</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416</v>
      </c>
      <c r="H41" s="361"/>
      <c r="I41" s="361"/>
      <c r="J41" s="361"/>
      <c r="K41" s="361"/>
      <c r="L41" s="361"/>
      <c r="M41" s="361"/>
      <c r="N41" s="361"/>
      <c r="O41" s="361"/>
      <c r="P41" s="361"/>
      <c r="Q41" s="361"/>
      <c r="R41" s="361"/>
      <c r="S41" s="361"/>
      <c r="T41" s="361"/>
      <c r="U41" s="361"/>
      <c r="V41" s="361"/>
      <c r="W41" s="361"/>
      <c r="X41" s="361"/>
      <c r="Y41" s="361"/>
      <c r="Z41" s="361"/>
      <c r="AA41" s="361"/>
      <c r="AB41" s="608"/>
      <c r="AC41" s="320" t="s">
        <v>319</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72</v>
      </c>
      <c r="H42" s="103"/>
      <c r="I42" s="103"/>
      <c r="J42" s="103"/>
      <c r="K42" s="103"/>
      <c r="L42" s="385" t="s">
        <v>75</v>
      </c>
      <c r="M42" s="103"/>
      <c r="N42" s="103"/>
      <c r="O42" s="103"/>
      <c r="P42" s="103"/>
      <c r="Q42" s="103"/>
      <c r="R42" s="103"/>
      <c r="S42" s="103"/>
      <c r="T42" s="103"/>
      <c r="U42" s="103"/>
      <c r="V42" s="103"/>
      <c r="W42" s="103"/>
      <c r="X42" s="248"/>
      <c r="Y42" s="524" t="s">
        <v>81</v>
      </c>
      <c r="Z42" s="548"/>
      <c r="AA42" s="548"/>
      <c r="AB42" s="609"/>
      <c r="AC42" s="163" t="s">
        <v>72</v>
      </c>
      <c r="AD42" s="103"/>
      <c r="AE42" s="103"/>
      <c r="AF42" s="103"/>
      <c r="AG42" s="103"/>
      <c r="AH42" s="385" t="s">
        <v>75</v>
      </c>
      <c r="AI42" s="103"/>
      <c r="AJ42" s="103"/>
      <c r="AK42" s="103"/>
      <c r="AL42" s="103"/>
      <c r="AM42" s="103"/>
      <c r="AN42" s="103"/>
      <c r="AO42" s="103"/>
      <c r="AP42" s="103"/>
      <c r="AQ42" s="103"/>
      <c r="AR42" s="103"/>
      <c r="AS42" s="103"/>
      <c r="AT42" s="248"/>
      <c r="AU42" s="524" t="s">
        <v>81</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84</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84</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95</v>
      </c>
      <c r="B55" s="133"/>
      <c r="C55" s="133"/>
      <c r="D55" s="133"/>
      <c r="E55" s="133"/>
      <c r="F55" s="255"/>
      <c r="G55" s="320" t="s">
        <v>13</v>
      </c>
      <c r="H55" s="361"/>
      <c r="I55" s="361"/>
      <c r="J55" s="361"/>
      <c r="K55" s="361"/>
      <c r="L55" s="361"/>
      <c r="M55" s="361"/>
      <c r="N55" s="361"/>
      <c r="O55" s="361"/>
      <c r="P55" s="361"/>
      <c r="Q55" s="361"/>
      <c r="R55" s="361"/>
      <c r="S55" s="361"/>
      <c r="T55" s="361"/>
      <c r="U55" s="361"/>
      <c r="V55" s="361"/>
      <c r="W55" s="361"/>
      <c r="X55" s="361"/>
      <c r="Y55" s="361"/>
      <c r="Z55" s="361"/>
      <c r="AA55" s="361"/>
      <c r="AB55" s="608"/>
      <c r="AC55" s="320" t="s">
        <v>425</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72</v>
      </c>
      <c r="H56" s="103"/>
      <c r="I56" s="103"/>
      <c r="J56" s="103"/>
      <c r="K56" s="103"/>
      <c r="L56" s="385" t="s">
        <v>75</v>
      </c>
      <c r="M56" s="103"/>
      <c r="N56" s="103"/>
      <c r="O56" s="103"/>
      <c r="P56" s="103"/>
      <c r="Q56" s="103"/>
      <c r="R56" s="103"/>
      <c r="S56" s="103"/>
      <c r="T56" s="103"/>
      <c r="U56" s="103"/>
      <c r="V56" s="103"/>
      <c r="W56" s="103"/>
      <c r="X56" s="248"/>
      <c r="Y56" s="524" t="s">
        <v>81</v>
      </c>
      <c r="Z56" s="548"/>
      <c r="AA56" s="548"/>
      <c r="AB56" s="609"/>
      <c r="AC56" s="163" t="s">
        <v>72</v>
      </c>
      <c r="AD56" s="103"/>
      <c r="AE56" s="103"/>
      <c r="AF56" s="103"/>
      <c r="AG56" s="103"/>
      <c r="AH56" s="385" t="s">
        <v>75</v>
      </c>
      <c r="AI56" s="103"/>
      <c r="AJ56" s="103"/>
      <c r="AK56" s="103"/>
      <c r="AL56" s="103"/>
      <c r="AM56" s="103"/>
      <c r="AN56" s="103"/>
      <c r="AO56" s="103"/>
      <c r="AP56" s="103"/>
      <c r="AQ56" s="103"/>
      <c r="AR56" s="103"/>
      <c r="AS56" s="103"/>
      <c r="AT56" s="248"/>
      <c r="AU56" s="524" t="s">
        <v>81</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84</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84</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155</v>
      </c>
      <c r="H68" s="361"/>
      <c r="I68" s="361"/>
      <c r="J68" s="361"/>
      <c r="K68" s="361"/>
      <c r="L68" s="361"/>
      <c r="M68" s="361"/>
      <c r="N68" s="361"/>
      <c r="O68" s="361"/>
      <c r="P68" s="361"/>
      <c r="Q68" s="361"/>
      <c r="R68" s="361"/>
      <c r="S68" s="361"/>
      <c r="T68" s="361"/>
      <c r="U68" s="361"/>
      <c r="V68" s="361"/>
      <c r="W68" s="361"/>
      <c r="X68" s="361"/>
      <c r="Y68" s="361"/>
      <c r="Z68" s="361"/>
      <c r="AA68" s="361"/>
      <c r="AB68" s="608"/>
      <c r="AC68" s="320" t="s">
        <v>427</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72</v>
      </c>
      <c r="H69" s="103"/>
      <c r="I69" s="103"/>
      <c r="J69" s="103"/>
      <c r="K69" s="103"/>
      <c r="L69" s="385" t="s">
        <v>75</v>
      </c>
      <c r="M69" s="103"/>
      <c r="N69" s="103"/>
      <c r="O69" s="103"/>
      <c r="P69" s="103"/>
      <c r="Q69" s="103"/>
      <c r="R69" s="103"/>
      <c r="S69" s="103"/>
      <c r="T69" s="103"/>
      <c r="U69" s="103"/>
      <c r="V69" s="103"/>
      <c r="W69" s="103"/>
      <c r="X69" s="248"/>
      <c r="Y69" s="524" t="s">
        <v>81</v>
      </c>
      <c r="Z69" s="548"/>
      <c r="AA69" s="548"/>
      <c r="AB69" s="609"/>
      <c r="AC69" s="163" t="s">
        <v>72</v>
      </c>
      <c r="AD69" s="103"/>
      <c r="AE69" s="103"/>
      <c r="AF69" s="103"/>
      <c r="AG69" s="103"/>
      <c r="AH69" s="385" t="s">
        <v>75</v>
      </c>
      <c r="AI69" s="103"/>
      <c r="AJ69" s="103"/>
      <c r="AK69" s="103"/>
      <c r="AL69" s="103"/>
      <c r="AM69" s="103"/>
      <c r="AN69" s="103"/>
      <c r="AO69" s="103"/>
      <c r="AP69" s="103"/>
      <c r="AQ69" s="103"/>
      <c r="AR69" s="103"/>
      <c r="AS69" s="103"/>
      <c r="AT69" s="248"/>
      <c r="AU69" s="524" t="s">
        <v>81</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84</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84</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429</v>
      </c>
      <c r="H81" s="361"/>
      <c r="I81" s="361"/>
      <c r="J81" s="361"/>
      <c r="K81" s="361"/>
      <c r="L81" s="361"/>
      <c r="M81" s="361"/>
      <c r="N81" s="361"/>
      <c r="O81" s="361"/>
      <c r="P81" s="361"/>
      <c r="Q81" s="361"/>
      <c r="R81" s="361"/>
      <c r="S81" s="361"/>
      <c r="T81" s="361"/>
      <c r="U81" s="361"/>
      <c r="V81" s="361"/>
      <c r="W81" s="361"/>
      <c r="X81" s="361"/>
      <c r="Y81" s="361"/>
      <c r="Z81" s="361"/>
      <c r="AA81" s="361"/>
      <c r="AB81" s="608"/>
      <c r="AC81" s="320" t="s">
        <v>432</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72</v>
      </c>
      <c r="H82" s="103"/>
      <c r="I82" s="103"/>
      <c r="J82" s="103"/>
      <c r="K82" s="103"/>
      <c r="L82" s="385" t="s">
        <v>75</v>
      </c>
      <c r="M82" s="103"/>
      <c r="N82" s="103"/>
      <c r="O82" s="103"/>
      <c r="P82" s="103"/>
      <c r="Q82" s="103"/>
      <c r="R82" s="103"/>
      <c r="S82" s="103"/>
      <c r="T82" s="103"/>
      <c r="U82" s="103"/>
      <c r="V82" s="103"/>
      <c r="W82" s="103"/>
      <c r="X82" s="248"/>
      <c r="Y82" s="524" t="s">
        <v>81</v>
      </c>
      <c r="Z82" s="548"/>
      <c r="AA82" s="548"/>
      <c r="AB82" s="609"/>
      <c r="AC82" s="163" t="s">
        <v>72</v>
      </c>
      <c r="AD82" s="103"/>
      <c r="AE82" s="103"/>
      <c r="AF82" s="103"/>
      <c r="AG82" s="103"/>
      <c r="AH82" s="385" t="s">
        <v>75</v>
      </c>
      <c r="AI82" s="103"/>
      <c r="AJ82" s="103"/>
      <c r="AK82" s="103"/>
      <c r="AL82" s="103"/>
      <c r="AM82" s="103"/>
      <c r="AN82" s="103"/>
      <c r="AO82" s="103"/>
      <c r="AP82" s="103"/>
      <c r="AQ82" s="103"/>
      <c r="AR82" s="103"/>
      <c r="AS82" s="103"/>
      <c r="AT82" s="248"/>
      <c r="AU82" s="524" t="s">
        <v>81</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84</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84</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433</v>
      </c>
      <c r="H94" s="361"/>
      <c r="I94" s="361"/>
      <c r="J94" s="361"/>
      <c r="K94" s="361"/>
      <c r="L94" s="361"/>
      <c r="M94" s="361"/>
      <c r="N94" s="361"/>
      <c r="O94" s="361"/>
      <c r="P94" s="361"/>
      <c r="Q94" s="361"/>
      <c r="R94" s="361"/>
      <c r="S94" s="361"/>
      <c r="T94" s="361"/>
      <c r="U94" s="361"/>
      <c r="V94" s="361"/>
      <c r="W94" s="361"/>
      <c r="X94" s="361"/>
      <c r="Y94" s="361"/>
      <c r="Z94" s="361"/>
      <c r="AA94" s="361"/>
      <c r="AB94" s="608"/>
      <c r="AC94" s="320" t="s">
        <v>321</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72</v>
      </c>
      <c r="H95" s="103"/>
      <c r="I95" s="103"/>
      <c r="J95" s="103"/>
      <c r="K95" s="103"/>
      <c r="L95" s="385" t="s">
        <v>75</v>
      </c>
      <c r="M95" s="103"/>
      <c r="N95" s="103"/>
      <c r="O95" s="103"/>
      <c r="P95" s="103"/>
      <c r="Q95" s="103"/>
      <c r="R95" s="103"/>
      <c r="S95" s="103"/>
      <c r="T95" s="103"/>
      <c r="U95" s="103"/>
      <c r="V95" s="103"/>
      <c r="W95" s="103"/>
      <c r="X95" s="248"/>
      <c r="Y95" s="524" t="s">
        <v>81</v>
      </c>
      <c r="Z95" s="548"/>
      <c r="AA95" s="548"/>
      <c r="AB95" s="609"/>
      <c r="AC95" s="163" t="s">
        <v>72</v>
      </c>
      <c r="AD95" s="103"/>
      <c r="AE95" s="103"/>
      <c r="AF95" s="103"/>
      <c r="AG95" s="103"/>
      <c r="AH95" s="385" t="s">
        <v>75</v>
      </c>
      <c r="AI95" s="103"/>
      <c r="AJ95" s="103"/>
      <c r="AK95" s="103"/>
      <c r="AL95" s="103"/>
      <c r="AM95" s="103"/>
      <c r="AN95" s="103"/>
      <c r="AO95" s="103"/>
      <c r="AP95" s="103"/>
      <c r="AQ95" s="103"/>
      <c r="AR95" s="103"/>
      <c r="AS95" s="103"/>
      <c r="AT95" s="248"/>
      <c r="AU95" s="524" t="s">
        <v>81</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84</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84</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95</v>
      </c>
      <c r="B108" s="133"/>
      <c r="C108" s="133"/>
      <c r="D108" s="133"/>
      <c r="E108" s="133"/>
      <c r="F108" s="255"/>
      <c r="G108" s="320" t="s">
        <v>320</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435</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72</v>
      </c>
      <c r="H109" s="103"/>
      <c r="I109" s="103"/>
      <c r="J109" s="103"/>
      <c r="K109" s="103"/>
      <c r="L109" s="385" t="s">
        <v>75</v>
      </c>
      <c r="M109" s="103"/>
      <c r="N109" s="103"/>
      <c r="O109" s="103"/>
      <c r="P109" s="103"/>
      <c r="Q109" s="103"/>
      <c r="R109" s="103"/>
      <c r="S109" s="103"/>
      <c r="T109" s="103"/>
      <c r="U109" s="103"/>
      <c r="V109" s="103"/>
      <c r="W109" s="103"/>
      <c r="X109" s="248"/>
      <c r="Y109" s="524" t="s">
        <v>81</v>
      </c>
      <c r="Z109" s="548"/>
      <c r="AA109" s="548"/>
      <c r="AB109" s="609"/>
      <c r="AC109" s="163" t="s">
        <v>72</v>
      </c>
      <c r="AD109" s="103"/>
      <c r="AE109" s="103"/>
      <c r="AF109" s="103"/>
      <c r="AG109" s="103"/>
      <c r="AH109" s="385" t="s">
        <v>75</v>
      </c>
      <c r="AI109" s="103"/>
      <c r="AJ109" s="103"/>
      <c r="AK109" s="103"/>
      <c r="AL109" s="103"/>
      <c r="AM109" s="103"/>
      <c r="AN109" s="103"/>
      <c r="AO109" s="103"/>
      <c r="AP109" s="103"/>
      <c r="AQ109" s="103"/>
      <c r="AR109" s="103"/>
      <c r="AS109" s="103"/>
      <c r="AT109" s="248"/>
      <c r="AU109" s="524" t="s">
        <v>81</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84</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84</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437</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374</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72</v>
      </c>
      <c r="H122" s="103"/>
      <c r="I122" s="103"/>
      <c r="J122" s="103"/>
      <c r="K122" s="103"/>
      <c r="L122" s="385" t="s">
        <v>75</v>
      </c>
      <c r="M122" s="103"/>
      <c r="N122" s="103"/>
      <c r="O122" s="103"/>
      <c r="P122" s="103"/>
      <c r="Q122" s="103"/>
      <c r="R122" s="103"/>
      <c r="S122" s="103"/>
      <c r="T122" s="103"/>
      <c r="U122" s="103"/>
      <c r="V122" s="103"/>
      <c r="W122" s="103"/>
      <c r="X122" s="248"/>
      <c r="Y122" s="524" t="s">
        <v>81</v>
      </c>
      <c r="Z122" s="548"/>
      <c r="AA122" s="548"/>
      <c r="AB122" s="609"/>
      <c r="AC122" s="163" t="s">
        <v>72</v>
      </c>
      <c r="AD122" s="103"/>
      <c r="AE122" s="103"/>
      <c r="AF122" s="103"/>
      <c r="AG122" s="103"/>
      <c r="AH122" s="385" t="s">
        <v>75</v>
      </c>
      <c r="AI122" s="103"/>
      <c r="AJ122" s="103"/>
      <c r="AK122" s="103"/>
      <c r="AL122" s="103"/>
      <c r="AM122" s="103"/>
      <c r="AN122" s="103"/>
      <c r="AO122" s="103"/>
      <c r="AP122" s="103"/>
      <c r="AQ122" s="103"/>
      <c r="AR122" s="103"/>
      <c r="AS122" s="103"/>
      <c r="AT122" s="248"/>
      <c r="AU122" s="524" t="s">
        <v>81</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84</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84</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259</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10</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72</v>
      </c>
      <c r="H135" s="103"/>
      <c r="I135" s="103"/>
      <c r="J135" s="103"/>
      <c r="K135" s="103"/>
      <c r="L135" s="385" t="s">
        <v>75</v>
      </c>
      <c r="M135" s="103"/>
      <c r="N135" s="103"/>
      <c r="O135" s="103"/>
      <c r="P135" s="103"/>
      <c r="Q135" s="103"/>
      <c r="R135" s="103"/>
      <c r="S135" s="103"/>
      <c r="T135" s="103"/>
      <c r="U135" s="103"/>
      <c r="V135" s="103"/>
      <c r="W135" s="103"/>
      <c r="X135" s="248"/>
      <c r="Y135" s="524" t="s">
        <v>81</v>
      </c>
      <c r="Z135" s="548"/>
      <c r="AA135" s="548"/>
      <c r="AB135" s="609"/>
      <c r="AC135" s="163" t="s">
        <v>72</v>
      </c>
      <c r="AD135" s="103"/>
      <c r="AE135" s="103"/>
      <c r="AF135" s="103"/>
      <c r="AG135" s="103"/>
      <c r="AH135" s="385" t="s">
        <v>75</v>
      </c>
      <c r="AI135" s="103"/>
      <c r="AJ135" s="103"/>
      <c r="AK135" s="103"/>
      <c r="AL135" s="103"/>
      <c r="AM135" s="103"/>
      <c r="AN135" s="103"/>
      <c r="AO135" s="103"/>
      <c r="AP135" s="103"/>
      <c r="AQ135" s="103"/>
      <c r="AR135" s="103"/>
      <c r="AS135" s="103"/>
      <c r="AT135" s="248"/>
      <c r="AU135" s="524" t="s">
        <v>81</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84</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84</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438</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322</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72</v>
      </c>
      <c r="H148" s="103"/>
      <c r="I148" s="103"/>
      <c r="J148" s="103"/>
      <c r="K148" s="103"/>
      <c r="L148" s="385" t="s">
        <v>75</v>
      </c>
      <c r="M148" s="103"/>
      <c r="N148" s="103"/>
      <c r="O148" s="103"/>
      <c r="P148" s="103"/>
      <c r="Q148" s="103"/>
      <c r="R148" s="103"/>
      <c r="S148" s="103"/>
      <c r="T148" s="103"/>
      <c r="U148" s="103"/>
      <c r="V148" s="103"/>
      <c r="W148" s="103"/>
      <c r="X148" s="248"/>
      <c r="Y148" s="524" t="s">
        <v>81</v>
      </c>
      <c r="Z148" s="548"/>
      <c r="AA148" s="548"/>
      <c r="AB148" s="609"/>
      <c r="AC148" s="163" t="s">
        <v>72</v>
      </c>
      <c r="AD148" s="103"/>
      <c r="AE148" s="103"/>
      <c r="AF148" s="103"/>
      <c r="AG148" s="103"/>
      <c r="AH148" s="385" t="s">
        <v>75</v>
      </c>
      <c r="AI148" s="103"/>
      <c r="AJ148" s="103"/>
      <c r="AK148" s="103"/>
      <c r="AL148" s="103"/>
      <c r="AM148" s="103"/>
      <c r="AN148" s="103"/>
      <c r="AO148" s="103"/>
      <c r="AP148" s="103"/>
      <c r="AQ148" s="103"/>
      <c r="AR148" s="103"/>
      <c r="AS148" s="103"/>
      <c r="AT148" s="248"/>
      <c r="AU148" s="524" t="s">
        <v>81</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84</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84</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95</v>
      </c>
      <c r="B161" s="133"/>
      <c r="C161" s="133"/>
      <c r="D161" s="133"/>
      <c r="E161" s="133"/>
      <c r="F161" s="255"/>
      <c r="G161" s="320" t="s">
        <v>323</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441</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72</v>
      </c>
      <c r="H162" s="103"/>
      <c r="I162" s="103"/>
      <c r="J162" s="103"/>
      <c r="K162" s="103"/>
      <c r="L162" s="385" t="s">
        <v>75</v>
      </c>
      <c r="M162" s="103"/>
      <c r="N162" s="103"/>
      <c r="O162" s="103"/>
      <c r="P162" s="103"/>
      <c r="Q162" s="103"/>
      <c r="R162" s="103"/>
      <c r="S162" s="103"/>
      <c r="T162" s="103"/>
      <c r="U162" s="103"/>
      <c r="V162" s="103"/>
      <c r="W162" s="103"/>
      <c r="X162" s="248"/>
      <c r="Y162" s="524" t="s">
        <v>81</v>
      </c>
      <c r="Z162" s="548"/>
      <c r="AA162" s="548"/>
      <c r="AB162" s="609"/>
      <c r="AC162" s="163" t="s">
        <v>72</v>
      </c>
      <c r="AD162" s="103"/>
      <c r="AE162" s="103"/>
      <c r="AF162" s="103"/>
      <c r="AG162" s="103"/>
      <c r="AH162" s="385" t="s">
        <v>75</v>
      </c>
      <c r="AI162" s="103"/>
      <c r="AJ162" s="103"/>
      <c r="AK162" s="103"/>
      <c r="AL162" s="103"/>
      <c r="AM162" s="103"/>
      <c r="AN162" s="103"/>
      <c r="AO162" s="103"/>
      <c r="AP162" s="103"/>
      <c r="AQ162" s="103"/>
      <c r="AR162" s="103"/>
      <c r="AS162" s="103"/>
      <c r="AT162" s="248"/>
      <c r="AU162" s="524" t="s">
        <v>81</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84</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84</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443</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117</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72</v>
      </c>
      <c r="H175" s="103"/>
      <c r="I175" s="103"/>
      <c r="J175" s="103"/>
      <c r="K175" s="103"/>
      <c r="L175" s="385" t="s">
        <v>75</v>
      </c>
      <c r="M175" s="103"/>
      <c r="N175" s="103"/>
      <c r="O175" s="103"/>
      <c r="P175" s="103"/>
      <c r="Q175" s="103"/>
      <c r="R175" s="103"/>
      <c r="S175" s="103"/>
      <c r="T175" s="103"/>
      <c r="U175" s="103"/>
      <c r="V175" s="103"/>
      <c r="W175" s="103"/>
      <c r="X175" s="248"/>
      <c r="Y175" s="524" t="s">
        <v>81</v>
      </c>
      <c r="Z175" s="548"/>
      <c r="AA175" s="548"/>
      <c r="AB175" s="609"/>
      <c r="AC175" s="163" t="s">
        <v>72</v>
      </c>
      <c r="AD175" s="103"/>
      <c r="AE175" s="103"/>
      <c r="AF175" s="103"/>
      <c r="AG175" s="103"/>
      <c r="AH175" s="385" t="s">
        <v>75</v>
      </c>
      <c r="AI175" s="103"/>
      <c r="AJ175" s="103"/>
      <c r="AK175" s="103"/>
      <c r="AL175" s="103"/>
      <c r="AM175" s="103"/>
      <c r="AN175" s="103"/>
      <c r="AO175" s="103"/>
      <c r="AP175" s="103"/>
      <c r="AQ175" s="103"/>
      <c r="AR175" s="103"/>
      <c r="AS175" s="103"/>
      <c r="AT175" s="248"/>
      <c r="AU175" s="524" t="s">
        <v>81</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84</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84</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279</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445</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72</v>
      </c>
      <c r="H188" s="103"/>
      <c r="I188" s="103"/>
      <c r="J188" s="103"/>
      <c r="K188" s="103"/>
      <c r="L188" s="385" t="s">
        <v>75</v>
      </c>
      <c r="M188" s="103"/>
      <c r="N188" s="103"/>
      <c r="O188" s="103"/>
      <c r="P188" s="103"/>
      <c r="Q188" s="103"/>
      <c r="R188" s="103"/>
      <c r="S188" s="103"/>
      <c r="T188" s="103"/>
      <c r="U188" s="103"/>
      <c r="V188" s="103"/>
      <c r="W188" s="103"/>
      <c r="X188" s="248"/>
      <c r="Y188" s="524" t="s">
        <v>81</v>
      </c>
      <c r="Z188" s="548"/>
      <c r="AA188" s="548"/>
      <c r="AB188" s="609"/>
      <c r="AC188" s="163" t="s">
        <v>72</v>
      </c>
      <c r="AD188" s="103"/>
      <c r="AE188" s="103"/>
      <c r="AF188" s="103"/>
      <c r="AG188" s="103"/>
      <c r="AH188" s="385" t="s">
        <v>75</v>
      </c>
      <c r="AI188" s="103"/>
      <c r="AJ188" s="103"/>
      <c r="AK188" s="103"/>
      <c r="AL188" s="103"/>
      <c r="AM188" s="103"/>
      <c r="AN188" s="103"/>
      <c r="AO188" s="103"/>
      <c r="AP188" s="103"/>
      <c r="AQ188" s="103"/>
      <c r="AR188" s="103"/>
      <c r="AS188" s="103"/>
      <c r="AT188" s="248"/>
      <c r="AU188" s="524" t="s">
        <v>81</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84</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84</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337</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326</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72</v>
      </c>
      <c r="H201" s="103"/>
      <c r="I201" s="103"/>
      <c r="J201" s="103"/>
      <c r="K201" s="103"/>
      <c r="L201" s="385" t="s">
        <v>75</v>
      </c>
      <c r="M201" s="103"/>
      <c r="N201" s="103"/>
      <c r="O201" s="103"/>
      <c r="P201" s="103"/>
      <c r="Q201" s="103"/>
      <c r="R201" s="103"/>
      <c r="S201" s="103"/>
      <c r="T201" s="103"/>
      <c r="U201" s="103"/>
      <c r="V201" s="103"/>
      <c r="W201" s="103"/>
      <c r="X201" s="248"/>
      <c r="Y201" s="524" t="s">
        <v>81</v>
      </c>
      <c r="Z201" s="548"/>
      <c r="AA201" s="548"/>
      <c r="AB201" s="609"/>
      <c r="AC201" s="163" t="s">
        <v>72</v>
      </c>
      <c r="AD201" s="103"/>
      <c r="AE201" s="103"/>
      <c r="AF201" s="103"/>
      <c r="AG201" s="103"/>
      <c r="AH201" s="385" t="s">
        <v>75</v>
      </c>
      <c r="AI201" s="103"/>
      <c r="AJ201" s="103"/>
      <c r="AK201" s="103"/>
      <c r="AL201" s="103"/>
      <c r="AM201" s="103"/>
      <c r="AN201" s="103"/>
      <c r="AO201" s="103"/>
      <c r="AP201" s="103"/>
      <c r="AQ201" s="103"/>
      <c r="AR201" s="103"/>
      <c r="AS201" s="103"/>
      <c r="AT201" s="248"/>
      <c r="AU201" s="524" t="s">
        <v>81</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84</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84</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95</v>
      </c>
      <c r="B214" s="902"/>
      <c r="C214" s="902"/>
      <c r="D214" s="902"/>
      <c r="E214" s="902"/>
      <c r="F214" s="904"/>
      <c r="G214" s="320" t="s">
        <v>327</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109</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72</v>
      </c>
      <c r="H215" s="103"/>
      <c r="I215" s="103"/>
      <c r="J215" s="103"/>
      <c r="K215" s="103"/>
      <c r="L215" s="385" t="s">
        <v>75</v>
      </c>
      <c r="M215" s="103"/>
      <c r="N215" s="103"/>
      <c r="O215" s="103"/>
      <c r="P215" s="103"/>
      <c r="Q215" s="103"/>
      <c r="R215" s="103"/>
      <c r="S215" s="103"/>
      <c r="T215" s="103"/>
      <c r="U215" s="103"/>
      <c r="V215" s="103"/>
      <c r="W215" s="103"/>
      <c r="X215" s="248"/>
      <c r="Y215" s="524" t="s">
        <v>81</v>
      </c>
      <c r="Z215" s="548"/>
      <c r="AA215" s="548"/>
      <c r="AB215" s="609"/>
      <c r="AC215" s="163" t="s">
        <v>72</v>
      </c>
      <c r="AD215" s="103"/>
      <c r="AE215" s="103"/>
      <c r="AF215" s="103"/>
      <c r="AG215" s="103"/>
      <c r="AH215" s="385" t="s">
        <v>75</v>
      </c>
      <c r="AI215" s="103"/>
      <c r="AJ215" s="103"/>
      <c r="AK215" s="103"/>
      <c r="AL215" s="103"/>
      <c r="AM215" s="103"/>
      <c r="AN215" s="103"/>
      <c r="AO215" s="103"/>
      <c r="AP215" s="103"/>
      <c r="AQ215" s="103"/>
      <c r="AR215" s="103"/>
      <c r="AS215" s="103"/>
      <c r="AT215" s="248"/>
      <c r="AU215" s="524" t="s">
        <v>81</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84</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84</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447</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341</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72</v>
      </c>
      <c r="H228" s="103"/>
      <c r="I228" s="103"/>
      <c r="J228" s="103"/>
      <c r="K228" s="103"/>
      <c r="L228" s="385" t="s">
        <v>75</v>
      </c>
      <c r="M228" s="103"/>
      <c r="N228" s="103"/>
      <c r="O228" s="103"/>
      <c r="P228" s="103"/>
      <c r="Q228" s="103"/>
      <c r="R228" s="103"/>
      <c r="S228" s="103"/>
      <c r="T228" s="103"/>
      <c r="U228" s="103"/>
      <c r="V228" s="103"/>
      <c r="W228" s="103"/>
      <c r="X228" s="248"/>
      <c r="Y228" s="524" t="s">
        <v>81</v>
      </c>
      <c r="Z228" s="548"/>
      <c r="AA228" s="548"/>
      <c r="AB228" s="609"/>
      <c r="AC228" s="163" t="s">
        <v>72</v>
      </c>
      <c r="AD228" s="103"/>
      <c r="AE228" s="103"/>
      <c r="AF228" s="103"/>
      <c r="AG228" s="103"/>
      <c r="AH228" s="385" t="s">
        <v>75</v>
      </c>
      <c r="AI228" s="103"/>
      <c r="AJ228" s="103"/>
      <c r="AK228" s="103"/>
      <c r="AL228" s="103"/>
      <c r="AM228" s="103"/>
      <c r="AN228" s="103"/>
      <c r="AO228" s="103"/>
      <c r="AP228" s="103"/>
      <c r="AQ228" s="103"/>
      <c r="AR228" s="103"/>
      <c r="AS228" s="103"/>
      <c r="AT228" s="248"/>
      <c r="AU228" s="524" t="s">
        <v>81</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84</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84</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448</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449</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72</v>
      </c>
      <c r="H241" s="103"/>
      <c r="I241" s="103"/>
      <c r="J241" s="103"/>
      <c r="K241" s="103"/>
      <c r="L241" s="385" t="s">
        <v>75</v>
      </c>
      <c r="M241" s="103"/>
      <c r="N241" s="103"/>
      <c r="O241" s="103"/>
      <c r="P241" s="103"/>
      <c r="Q241" s="103"/>
      <c r="R241" s="103"/>
      <c r="S241" s="103"/>
      <c r="T241" s="103"/>
      <c r="U241" s="103"/>
      <c r="V241" s="103"/>
      <c r="W241" s="103"/>
      <c r="X241" s="248"/>
      <c r="Y241" s="524" t="s">
        <v>81</v>
      </c>
      <c r="Z241" s="548"/>
      <c r="AA241" s="548"/>
      <c r="AB241" s="609"/>
      <c r="AC241" s="163" t="s">
        <v>72</v>
      </c>
      <c r="AD241" s="103"/>
      <c r="AE241" s="103"/>
      <c r="AF241" s="103"/>
      <c r="AG241" s="103"/>
      <c r="AH241" s="385" t="s">
        <v>75</v>
      </c>
      <c r="AI241" s="103"/>
      <c r="AJ241" s="103"/>
      <c r="AK241" s="103"/>
      <c r="AL241" s="103"/>
      <c r="AM241" s="103"/>
      <c r="AN241" s="103"/>
      <c r="AO241" s="103"/>
      <c r="AP241" s="103"/>
      <c r="AQ241" s="103"/>
      <c r="AR241" s="103"/>
      <c r="AS241" s="103"/>
      <c r="AT241" s="248"/>
      <c r="AU241" s="524" t="s">
        <v>81</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84</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84</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74</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275</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72</v>
      </c>
      <c r="H254" s="103"/>
      <c r="I254" s="103"/>
      <c r="J254" s="103"/>
      <c r="K254" s="103"/>
      <c r="L254" s="385" t="s">
        <v>75</v>
      </c>
      <c r="M254" s="103"/>
      <c r="N254" s="103"/>
      <c r="O254" s="103"/>
      <c r="P254" s="103"/>
      <c r="Q254" s="103"/>
      <c r="R254" s="103"/>
      <c r="S254" s="103"/>
      <c r="T254" s="103"/>
      <c r="U254" s="103"/>
      <c r="V254" s="103"/>
      <c r="W254" s="103"/>
      <c r="X254" s="248"/>
      <c r="Y254" s="524" t="s">
        <v>81</v>
      </c>
      <c r="Z254" s="548"/>
      <c r="AA254" s="548"/>
      <c r="AB254" s="609"/>
      <c r="AC254" s="163" t="s">
        <v>72</v>
      </c>
      <c r="AD254" s="103"/>
      <c r="AE254" s="103"/>
      <c r="AF254" s="103"/>
      <c r="AG254" s="103"/>
      <c r="AH254" s="385" t="s">
        <v>75</v>
      </c>
      <c r="AI254" s="103"/>
      <c r="AJ254" s="103"/>
      <c r="AK254" s="103"/>
      <c r="AL254" s="103"/>
      <c r="AM254" s="103"/>
      <c r="AN254" s="103"/>
      <c r="AO254" s="103"/>
      <c r="AP254" s="103"/>
      <c r="AQ254" s="103"/>
      <c r="AR254" s="103"/>
      <c r="AS254" s="103"/>
      <c r="AT254" s="248"/>
      <c r="AU254" s="524" t="s">
        <v>81</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84</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84</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476</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94</v>
      </c>
      <c r="D3" s="65"/>
      <c r="E3" s="65"/>
      <c r="F3" s="65"/>
      <c r="G3" s="65"/>
      <c r="H3" s="65"/>
      <c r="I3" s="65"/>
      <c r="J3" s="166" t="s">
        <v>97</v>
      </c>
      <c r="K3" s="60"/>
      <c r="L3" s="60"/>
      <c r="M3" s="60"/>
      <c r="N3" s="60"/>
      <c r="O3" s="60"/>
      <c r="P3" s="65" t="s">
        <v>22</v>
      </c>
      <c r="Q3" s="65"/>
      <c r="R3" s="65"/>
      <c r="S3" s="65"/>
      <c r="T3" s="65"/>
      <c r="U3" s="65"/>
      <c r="V3" s="65"/>
      <c r="W3" s="65"/>
      <c r="X3" s="65"/>
      <c r="Y3" s="446" t="s">
        <v>450</v>
      </c>
      <c r="Z3" s="446"/>
      <c r="AA3" s="446"/>
      <c r="AB3" s="446"/>
      <c r="AC3" s="166" t="s">
        <v>375</v>
      </c>
      <c r="AD3" s="166"/>
      <c r="AE3" s="166"/>
      <c r="AF3" s="166"/>
      <c r="AG3" s="166"/>
      <c r="AH3" s="446" t="s">
        <v>409</v>
      </c>
      <c r="AI3" s="65"/>
      <c r="AJ3" s="65"/>
      <c r="AK3" s="65"/>
      <c r="AL3" s="65" t="s">
        <v>23</v>
      </c>
      <c r="AM3" s="65"/>
      <c r="AN3" s="65"/>
      <c r="AO3" s="582"/>
      <c r="AP3" s="166" t="s">
        <v>454</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477</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94</v>
      </c>
      <c r="D36" s="65"/>
      <c r="E36" s="65"/>
      <c r="F36" s="65"/>
      <c r="G36" s="65"/>
      <c r="H36" s="65"/>
      <c r="I36" s="65"/>
      <c r="J36" s="166" t="s">
        <v>97</v>
      </c>
      <c r="K36" s="60"/>
      <c r="L36" s="60"/>
      <c r="M36" s="60"/>
      <c r="N36" s="60"/>
      <c r="O36" s="60"/>
      <c r="P36" s="65" t="s">
        <v>22</v>
      </c>
      <c r="Q36" s="65"/>
      <c r="R36" s="65"/>
      <c r="S36" s="65"/>
      <c r="T36" s="65"/>
      <c r="U36" s="65"/>
      <c r="V36" s="65"/>
      <c r="W36" s="65"/>
      <c r="X36" s="65"/>
      <c r="Y36" s="446" t="s">
        <v>450</v>
      </c>
      <c r="Z36" s="446"/>
      <c r="AA36" s="446"/>
      <c r="AB36" s="446"/>
      <c r="AC36" s="166" t="s">
        <v>375</v>
      </c>
      <c r="AD36" s="166"/>
      <c r="AE36" s="166"/>
      <c r="AF36" s="166"/>
      <c r="AG36" s="166"/>
      <c r="AH36" s="446" t="s">
        <v>409</v>
      </c>
      <c r="AI36" s="65"/>
      <c r="AJ36" s="65"/>
      <c r="AK36" s="65"/>
      <c r="AL36" s="65" t="s">
        <v>23</v>
      </c>
      <c r="AM36" s="65"/>
      <c r="AN36" s="65"/>
      <c r="AO36" s="582"/>
      <c r="AP36" s="166" t="s">
        <v>454</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334</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94</v>
      </c>
      <c r="D69" s="65"/>
      <c r="E69" s="65"/>
      <c r="F69" s="65"/>
      <c r="G69" s="65"/>
      <c r="H69" s="65"/>
      <c r="I69" s="65"/>
      <c r="J69" s="166" t="s">
        <v>97</v>
      </c>
      <c r="K69" s="60"/>
      <c r="L69" s="60"/>
      <c r="M69" s="60"/>
      <c r="N69" s="60"/>
      <c r="O69" s="60"/>
      <c r="P69" s="65" t="s">
        <v>22</v>
      </c>
      <c r="Q69" s="65"/>
      <c r="R69" s="65"/>
      <c r="S69" s="65"/>
      <c r="T69" s="65"/>
      <c r="U69" s="65"/>
      <c r="V69" s="65"/>
      <c r="W69" s="65"/>
      <c r="X69" s="65"/>
      <c r="Y69" s="446" t="s">
        <v>450</v>
      </c>
      <c r="Z69" s="446"/>
      <c r="AA69" s="446"/>
      <c r="AB69" s="446"/>
      <c r="AC69" s="166" t="s">
        <v>375</v>
      </c>
      <c r="AD69" s="166"/>
      <c r="AE69" s="166"/>
      <c r="AF69" s="166"/>
      <c r="AG69" s="166"/>
      <c r="AH69" s="446" t="s">
        <v>409</v>
      </c>
      <c r="AI69" s="65"/>
      <c r="AJ69" s="65"/>
      <c r="AK69" s="65"/>
      <c r="AL69" s="65" t="s">
        <v>23</v>
      </c>
      <c r="AM69" s="65"/>
      <c r="AN69" s="65"/>
      <c r="AO69" s="582"/>
      <c r="AP69" s="166" t="s">
        <v>454</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6</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94</v>
      </c>
      <c r="D102" s="65"/>
      <c r="E102" s="65"/>
      <c r="F102" s="65"/>
      <c r="G102" s="65"/>
      <c r="H102" s="65"/>
      <c r="I102" s="65"/>
      <c r="J102" s="166" t="s">
        <v>97</v>
      </c>
      <c r="K102" s="60"/>
      <c r="L102" s="60"/>
      <c r="M102" s="60"/>
      <c r="N102" s="60"/>
      <c r="O102" s="60"/>
      <c r="P102" s="65" t="s">
        <v>22</v>
      </c>
      <c r="Q102" s="65"/>
      <c r="R102" s="65"/>
      <c r="S102" s="65"/>
      <c r="T102" s="65"/>
      <c r="U102" s="65"/>
      <c r="V102" s="65"/>
      <c r="W102" s="65"/>
      <c r="X102" s="65"/>
      <c r="Y102" s="446" t="s">
        <v>450</v>
      </c>
      <c r="Z102" s="446"/>
      <c r="AA102" s="446"/>
      <c r="AB102" s="446"/>
      <c r="AC102" s="166" t="s">
        <v>375</v>
      </c>
      <c r="AD102" s="166"/>
      <c r="AE102" s="166"/>
      <c r="AF102" s="166"/>
      <c r="AG102" s="166"/>
      <c r="AH102" s="446" t="s">
        <v>409</v>
      </c>
      <c r="AI102" s="65"/>
      <c r="AJ102" s="65"/>
      <c r="AK102" s="65"/>
      <c r="AL102" s="65" t="s">
        <v>23</v>
      </c>
      <c r="AM102" s="65"/>
      <c r="AN102" s="65"/>
      <c r="AO102" s="582"/>
      <c r="AP102" s="166" t="s">
        <v>454</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198</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94</v>
      </c>
      <c r="D135" s="65"/>
      <c r="E135" s="65"/>
      <c r="F135" s="65"/>
      <c r="G135" s="65"/>
      <c r="H135" s="65"/>
      <c r="I135" s="65"/>
      <c r="J135" s="166" t="s">
        <v>97</v>
      </c>
      <c r="K135" s="60"/>
      <c r="L135" s="60"/>
      <c r="M135" s="60"/>
      <c r="N135" s="60"/>
      <c r="O135" s="60"/>
      <c r="P135" s="65" t="s">
        <v>22</v>
      </c>
      <c r="Q135" s="65"/>
      <c r="R135" s="65"/>
      <c r="S135" s="65"/>
      <c r="T135" s="65"/>
      <c r="U135" s="65"/>
      <c r="V135" s="65"/>
      <c r="W135" s="65"/>
      <c r="X135" s="65"/>
      <c r="Y135" s="446" t="s">
        <v>450</v>
      </c>
      <c r="Z135" s="446"/>
      <c r="AA135" s="446"/>
      <c r="AB135" s="446"/>
      <c r="AC135" s="166" t="s">
        <v>375</v>
      </c>
      <c r="AD135" s="166"/>
      <c r="AE135" s="166"/>
      <c r="AF135" s="166"/>
      <c r="AG135" s="166"/>
      <c r="AH135" s="446" t="s">
        <v>409</v>
      </c>
      <c r="AI135" s="65"/>
      <c r="AJ135" s="65"/>
      <c r="AK135" s="65"/>
      <c r="AL135" s="65" t="s">
        <v>23</v>
      </c>
      <c r="AM135" s="65"/>
      <c r="AN135" s="65"/>
      <c r="AO135" s="582"/>
      <c r="AP135" s="166" t="s">
        <v>454</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335</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94</v>
      </c>
      <c r="D168" s="65"/>
      <c r="E168" s="65"/>
      <c r="F168" s="65"/>
      <c r="G168" s="65"/>
      <c r="H168" s="65"/>
      <c r="I168" s="65"/>
      <c r="J168" s="166" t="s">
        <v>97</v>
      </c>
      <c r="K168" s="60"/>
      <c r="L168" s="60"/>
      <c r="M168" s="60"/>
      <c r="N168" s="60"/>
      <c r="O168" s="60"/>
      <c r="P168" s="65" t="s">
        <v>22</v>
      </c>
      <c r="Q168" s="65"/>
      <c r="R168" s="65"/>
      <c r="S168" s="65"/>
      <c r="T168" s="65"/>
      <c r="U168" s="65"/>
      <c r="V168" s="65"/>
      <c r="W168" s="65"/>
      <c r="X168" s="65"/>
      <c r="Y168" s="446" t="s">
        <v>450</v>
      </c>
      <c r="Z168" s="446"/>
      <c r="AA168" s="446"/>
      <c r="AB168" s="446"/>
      <c r="AC168" s="166" t="s">
        <v>375</v>
      </c>
      <c r="AD168" s="166"/>
      <c r="AE168" s="166"/>
      <c r="AF168" s="166"/>
      <c r="AG168" s="166"/>
      <c r="AH168" s="446" t="s">
        <v>409</v>
      </c>
      <c r="AI168" s="65"/>
      <c r="AJ168" s="65"/>
      <c r="AK168" s="65"/>
      <c r="AL168" s="65" t="s">
        <v>23</v>
      </c>
      <c r="AM168" s="65"/>
      <c r="AN168" s="65"/>
      <c r="AO168" s="582"/>
      <c r="AP168" s="166" t="s">
        <v>454</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158</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94</v>
      </c>
      <c r="D201" s="65"/>
      <c r="E201" s="65"/>
      <c r="F201" s="65"/>
      <c r="G201" s="65"/>
      <c r="H201" s="65"/>
      <c r="I201" s="65"/>
      <c r="J201" s="166" t="s">
        <v>97</v>
      </c>
      <c r="K201" s="60"/>
      <c r="L201" s="60"/>
      <c r="M201" s="60"/>
      <c r="N201" s="60"/>
      <c r="O201" s="60"/>
      <c r="P201" s="65" t="s">
        <v>22</v>
      </c>
      <c r="Q201" s="65"/>
      <c r="R201" s="65"/>
      <c r="S201" s="65"/>
      <c r="T201" s="65"/>
      <c r="U201" s="65"/>
      <c r="V201" s="65"/>
      <c r="W201" s="65"/>
      <c r="X201" s="65"/>
      <c r="Y201" s="446" t="s">
        <v>450</v>
      </c>
      <c r="Z201" s="446"/>
      <c r="AA201" s="446"/>
      <c r="AB201" s="446"/>
      <c r="AC201" s="166" t="s">
        <v>375</v>
      </c>
      <c r="AD201" s="166"/>
      <c r="AE201" s="166"/>
      <c r="AF201" s="166"/>
      <c r="AG201" s="166"/>
      <c r="AH201" s="446" t="s">
        <v>409</v>
      </c>
      <c r="AI201" s="65"/>
      <c r="AJ201" s="65"/>
      <c r="AK201" s="65"/>
      <c r="AL201" s="65" t="s">
        <v>23</v>
      </c>
      <c r="AM201" s="65"/>
      <c r="AN201" s="65"/>
      <c r="AO201" s="582"/>
      <c r="AP201" s="166" t="s">
        <v>454</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336</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94</v>
      </c>
      <c r="D234" s="65"/>
      <c r="E234" s="65"/>
      <c r="F234" s="65"/>
      <c r="G234" s="65"/>
      <c r="H234" s="65"/>
      <c r="I234" s="65"/>
      <c r="J234" s="166" t="s">
        <v>97</v>
      </c>
      <c r="K234" s="60"/>
      <c r="L234" s="60"/>
      <c r="M234" s="60"/>
      <c r="N234" s="60"/>
      <c r="O234" s="60"/>
      <c r="P234" s="65" t="s">
        <v>22</v>
      </c>
      <c r="Q234" s="65"/>
      <c r="R234" s="65"/>
      <c r="S234" s="65"/>
      <c r="T234" s="65"/>
      <c r="U234" s="65"/>
      <c r="V234" s="65"/>
      <c r="W234" s="65"/>
      <c r="X234" s="65"/>
      <c r="Y234" s="446" t="s">
        <v>450</v>
      </c>
      <c r="Z234" s="446"/>
      <c r="AA234" s="446"/>
      <c r="AB234" s="446"/>
      <c r="AC234" s="166" t="s">
        <v>375</v>
      </c>
      <c r="AD234" s="166"/>
      <c r="AE234" s="166"/>
      <c r="AF234" s="166"/>
      <c r="AG234" s="166"/>
      <c r="AH234" s="446" t="s">
        <v>409</v>
      </c>
      <c r="AI234" s="65"/>
      <c r="AJ234" s="65"/>
      <c r="AK234" s="65"/>
      <c r="AL234" s="65" t="s">
        <v>23</v>
      </c>
      <c r="AM234" s="65"/>
      <c r="AN234" s="65"/>
      <c r="AO234" s="582"/>
      <c r="AP234" s="166" t="s">
        <v>454</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124</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94</v>
      </c>
      <c r="D267" s="65"/>
      <c r="E267" s="65"/>
      <c r="F267" s="65"/>
      <c r="G267" s="65"/>
      <c r="H267" s="65"/>
      <c r="I267" s="65"/>
      <c r="J267" s="166" t="s">
        <v>97</v>
      </c>
      <c r="K267" s="60"/>
      <c r="L267" s="60"/>
      <c r="M267" s="60"/>
      <c r="N267" s="60"/>
      <c r="O267" s="60"/>
      <c r="P267" s="65" t="s">
        <v>22</v>
      </c>
      <c r="Q267" s="65"/>
      <c r="R267" s="65"/>
      <c r="S267" s="65"/>
      <c r="T267" s="65"/>
      <c r="U267" s="65"/>
      <c r="V267" s="65"/>
      <c r="W267" s="65"/>
      <c r="X267" s="65"/>
      <c r="Y267" s="446" t="s">
        <v>450</v>
      </c>
      <c r="Z267" s="446"/>
      <c r="AA267" s="446"/>
      <c r="AB267" s="446"/>
      <c r="AC267" s="166" t="s">
        <v>375</v>
      </c>
      <c r="AD267" s="166"/>
      <c r="AE267" s="166"/>
      <c r="AF267" s="166"/>
      <c r="AG267" s="166"/>
      <c r="AH267" s="446" t="s">
        <v>409</v>
      </c>
      <c r="AI267" s="65"/>
      <c r="AJ267" s="65"/>
      <c r="AK267" s="65"/>
      <c r="AL267" s="65" t="s">
        <v>23</v>
      </c>
      <c r="AM267" s="65"/>
      <c r="AN267" s="65"/>
      <c r="AO267" s="582"/>
      <c r="AP267" s="166" t="s">
        <v>454</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338</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94</v>
      </c>
      <c r="D300" s="65"/>
      <c r="E300" s="65"/>
      <c r="F300" s="65"/>
      <c r="G300" s="65"/>
      <c r="H300" s="65"/>
      <c r="I300" s="65"/>
      <c r="J300" s="166" t="s">
        <v>97</v>
      </c>
      <c r="K300" s="60"/>
      <c r="L300" s="60"/>
      <c r="M300" s="60"/>
      <c r="N300" s="60"/>
      <c r="O300" s="60"/>
      <c r="P300" s="65" t="s">
        <v>22</v>
      </c>
      <c r="Q300" s="65"/>
      <c r="R300" s="65"/>
      <c r="S300" s="65"/>
      <c r="T300" s="65"/>
      <c r="U300" s="65"/>
      <c r="V300" s="65"/>
      <c r="W300" s="65"/>
      <c r="X300" s="65"/>
      <c r="Y300" s="446" t="s">
        <v>450</v>
      </c>
      <c r="Z300" s="446"/>
      <c r="AA300" s="446"/>
      <c r="AB300" s="446"/>
      <c r="AC300" s="166" t="s">
        <v>375</v>
      </c>
      <c r="AD300" s="166"/>
      <c r="AE300" s="166"/>
      <c r="AF300" s="166"/>
      <c r="AG300" s="166"/>
      <c r="AH300" s="446" t="s">
        <v>409</v>
      </c>
      <c r="AI300" s="65"/>
      <c r="AJ300" s="65"/>
      <c r="AK300" s="65"/>
      <c r="AL300" s="65" t="s">
        <v>23</v>
      </c>
      <c r="AM300" s="65"/>
      <c r="AN300" s="65"/>
      <c r="AO300" s="582"/>
      <c r="AP300" s="166" t="s">
        <v>454</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342</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94</v>
      </c>
      <c r="D333" s="65"/>
      <c r="E333" s="65"/>
      <c r="F333" s="65"/>
      <c r="G333" s="65"/>
      <c r="H333" s="65"/>
      <c r="I333" s="65"/>
      <c r="J333" s="166" t="s">
        <v>97</v>
      </c>
      <c r="K333" s="60"/>
      <c r="L333" s="60"/>
      <c r="M333" s="60"/>
      <c r="N333" s="60"/>
      <c r="O333" s="60"/>
      <c r="P333" s="65" t="s">
        <v>22</v>
      </c>
      <c r="Q333" s="65"/>
      <c r="R333" s="65"/>
      <c r="S333" s="65"/>
      <c r="T333" s="65"/>
      <c r="U333" s="65"/>
      <c r="V333" s="65"/>
      <c r="W333" s="65"/>
      <c r="X333" s="65"/>
      <c r="Y333" s="446" t="s">
        <v>450</v>
      </c>
      <c r="Z333" s="446"/>
      <c r="AA333" s="446"/>
      <c r="AB333" s="446"/>
      <c r="AC333" s="166" t="s">
        <v>375</v>
      </c>
      <c r="AD333" s="166"/>
      <c r="AE333" s="166"/>
      <c r="AF333" s="166"/>
      <c r="AG333" s="166"/>
      <c r="AH333" s="446" t="s">
        <v>409</v>
      </c>
      <c r="AI333" s="65"/>
      <c r="AJ333" s="65"/>
      <c r="AK333" s="65"/>
      <c r="AL333" s="65" t="s">
        <v>23</v>
      </c>
      <c r="AM333" s="65"/>
      <c r="AN333" s="65"/>
      <c r="AO333" s="582"/>
      <c r="AP333" s="166" t="s">
        <v>454</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343</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94</v>
      </c>
      <c r="D366" s="65"/>
      <c r="E366" s="65"/>
      <c r="F366" s="65"/>
      <c r="G366" s="65"/>
      <c r="H366" s="65"/>
      <c r="I366" s="65"/>
      <c r="J366" s="166" t="s">
        <v>97</v>
      </c>
      <c r="K366" s="60"/>
      <c r="L366" s="60"/>
      <c r="M366" s="60"/>
      <c r="N366" s="60"/>
      <c r="O366" s="60"/>
      <c r="P366" s="65" t="s">
        <v>22</v>
      </c>
      <c r="Q366" s="65"/>
      <c r="R366" s="65"/>
      <c r="S366" s="65"/>
      <c r="T366" s="65"/>
      <c r="U366" s="65"/>
      <c r="V366" s="65"/>
      <c r="W366" s="65"/>
      <c r="X366" s="65"/>
      <c r="Y366" s="446" t="s">
        <v>450</v>
      </c>
      <c r="Z366" s="446"/>
      <c r="AA366" s="446"/>
      <c r="AB366" s="446"/>
      <c r="AC366" s="166" t="s">
        <v>375</v>
      </c>
      <c r="AD366" s="166"/>
      <c r="AE366" s="166"/>
      <c r="AF366" s="166"/>
      <c r="AG366" s="166"/>
      <c r="AH366" s="446" t="s">
        <v>409</v>
      </c>
      <c r="AI366" s="65"/>
      <c r="AJ366" s="65"/>
      <c r="AK366" s="65"/>
      <c r="AL366" s="65" t="s">
        <v>23</v>
      </c>
      <c r="AM366" s="65"/>
      <c r="AN366" s="65"/>
      <c r="AO366" s="582"/>
      <c r="AP366" s="166" t="s">
        <v>454</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346</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94</v>
      </c>
      <c r="D399" s="65"/>
      <c r="E399" s="65"/>
      <c r="F399" s="65"/>
      <c r="G399" s="65"/>
      <c r="H399" s="65"/>
      <c r="I399" s="65"/>
      <c r="J399" s="166" t="s">
        <v>97</v>
      </c>
      <c r="K399" s="60"/>
      <c r="L399" s="60"/>
      <c r="M399" s="60"/>
      <c r="N399" s="60"/>
      <c r="O399" s="60"/>
      <c r="P399" s="65" t="s">
        <v>22</v>
      </c>
      <c r="Q399" s="65"/>
      <c r="R399" s="65"/>
      <c r="S399" s="65"/>
      <c r="T399" s="65"/>
      <c r="U399" s="65"/>
      <c r="V399" s="65"/>
      <c r="W399" s="65"/>
      <c r="X399" s="65"/>
      <c r="Y399" s="446" t="s">
        <v>450</v>
      </c>
      <c r="Z399" s="446"/>
      <c r="AA399" s="446"/>
      <c r="AB399" s="446"/>
      <c r="AC399" s="166" t="s">
        <v>375</v>
      </c>
      <c r="AD399" s="166"/>
      <c r="AE399" s="166"/>
      <c r="AF399" s="166"/>
      <c r="AG399" s="166"/>
      <c r="AH399" s="446" t="s">
        <v>409</v>
      </c>
      <c r="AI399" s="65"/>
      <c r="AJ399" s="65"/>
      <c r="AK399" s="65"/>
      <c r="AL399" s="65" t="s">
        <v>23</v>
      </c>
      <c r="AM399" s="65"/>
      <c r="AN399" s="65"/>
      <c r="AO399" s="582"/>
      <c r="AP399" s="166" t="s">
        <v>454</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347</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94</v>
      </c>
      <c r="D432" s="65"/>
      <c r="E432" s="65"/>
      <c r="F432" s="65"/>
      <c r="G432" s="65"/>
      <c r="H432" s="65"/>
      <c r="I432" s="65"/>
      <c r="J432" s="166" t="s">
        <v>97</v>
      </c>
      <c r="K432" s="60"/>
      <c r="L432" s="60"/>
      <c r="M432" s="60"/>
      <c r="N432" s="60"/>
      <c r="O432" s="60"/>
      <c r="P432" s="65" t="s">
        <v>22</v>
      </c>
      <c r="Q432" s="65"/>
      <c r="R432" s="65"/>
      <c r="S432" s="65"/>
      <c r="T432" s="65"/>
      <c r="U432" s="65"/>
      <c r="V432" s="65"/>
      <c r="W432" s="65"/>
      <c r="X432" s="65"/>
      <c r="Y432" s="446" t="s">
        <v>450</v>
      </c>
      <c r="Z432" s="446"/>
      <c r="AA432" s="446"/>
      <c r="AB432" s="446"/>
      <c r="AC432" s="166" t="s">
        <v>375</v>
      </c>
      <c r="AD432" s="166"/>
      <c r="AE432" s="166"/>
      <c r="AF432" s="166"/>
      <c r="AG432" s="166"/>
      <c r="AH432" s="446" t="s">
        <v>409</v>
      </c>
      <c r="AI432" s="65"/>
      <c r="AJ432" s="65"/>
      <c r="AK432" s="65"/>
      <c r="AL432" s="65" t="s">
        <v>23</v>
      </c>
      <c r="AM432" s="65"/>
      <c r="AN432" s="65"/>
      <c r="AO432" s="582"/>
      <c r="AP432" s="166" t="s">
        <v>454</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348</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94</v>
      </c>
      <c r="D465" s="65"/>
      <c r="E465" s="65"/>
      <c r="F465" s="65"/>
      <c r="G465" s="65"/>
      <c r="H465" s="65"/>
      <c r="I465" s="65"/>
      <c r="J465" s="166" t="s">
        <v>97</v>
      </c>
      <c r="K465" s="60"/>
      <c r="L465" s="60"/>
      <c r="M465" s="60"/>
      <c r="N465" s="60"/>
      <c r="O465" s="60"/>
      <c r="P465" s="65" t="s">
        <v>22</v>
      </c>
      <c r="Q465" s="65"/>
      <c r="R465" s="65"/>
      <c r="S465" s="65"/>
      <c r="T465" s="65"/>
      <c r="U465" s="65"/>
      <c r="V465" s="65"/>
      <c r="W465" s="65"/>
      <c r="X465" s="65"/>
      <c r="Y465" s="446" t="s">
        <v>450</v>
      </c>
      <c r="Z465" s="446"/>
      <c r="AA465" s="446"/>
      <c r="AB465" s="446"/>
      <c r="AC465" s="166" t="s">
        <v>375</v>
      </c>
      <c r="AD465" s="166"/>
      <c r="AE465" s="166"/>
      <c r="AF465" s="166"/>
      <c r="AG465" s="166"/>
      <c r="AH465" s="446" t="s">
        <v>409</v>
      </c>
      <c r="AI465" s="65"/>
      <c r="AJ465" s="65"/>
      <c r="AK465" s="65"/>
      <c r="AL465" s="65" t="s">
        <v>23</v>
      </c>
      <c r="AM465" s="65"/>
      <c r="AN465" s="65"/>
      <c r="AO465" s="582"/>
      <c r="AP465" s="166" t="s">
        <v>454</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349</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94</v>
      </c>
      <c r="D498" s="65"/>
      <c r="E498" s="65"/>
      <c r="F498" s="65"/>
      <c r="G498" s="65"/>
      <c r="H498" s="65"/>
      <c r="I498" s="65"/>
      <c r="J498" s="166" t="s">
        <v>97</v>
      </c>
      <c r="K498" s="60"/>
      <c r="L498" s="60"/>
      <c r="M498" s="60"/>
      <c r="N498" s="60"/>
      <c r="O498" s="60"/>
      <c r="P498" s="65" t="s">
        <v>22</v>
      </c>
      <c r="Q498" s="65"/>
      <c r="R498" s="65"/>
      <c r="S498" s="65"/>
      <c r="T498" s="65"/>
      <c r="U498" s="65"/>
      <c r="V498" s="65"/>
      <c r="W498" s="65"/>
      <c r="X498" s="65"/>
      <c r="Y498" s="446" t="s">
        <v>450</v>
      </c>
      <c r="Z498" s="446"/>
      <c r="AA498" s="446"/>
      <c r="AB498" s="446"/>
      <c r="AC498" s="166" t="s">
        <v>375</v>
      </c>
      <c r="AD498" s="166"/>
      <c r="AE498" s="166"/>
      <c r="AF498" s="166"/>
      <c r="AG498" s="166"/>
      <c r="AH498" s="446" t="s">
        <v>409</v>
      </c>
      <c r="AI498" s="65"/>
      <c r="AJ498" s="65"/>
      <c r="AK498" s="65"/>
      <c r="AL498" s="65" t="s">
        <v>23</v>
      </c>
      <c r="AM498" s="65"/>
      <c r="AN498" s="65"/>
      <c r="AO498" s="582"/>
      <c r="AP498" s="166" t="s">
        <v>454</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350</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94</v>
      </c>
      <c r="D531" s="65"/>
      <c r="E531" s="65"/>
      <c r="F531" s="65"/>
      <c r="G531" s="65"/>
      <c r="H531" s="65"/>
      <c r="I531" s="65"/>
      <c r="J531" s="166" t="s">
        <v>97</v>
      </c>
      <c r="K531" s="60"/>
      <c r="L531" s="60"/>
      <c r="M531" s="60"/>
      <c r="N531" s="60"/>
      <c r="O531" s="60"/>
      <c r="P531" s="65" t="s">
        <v>22</v>
      </c>
      <c r="Q531" s="65"/>
      <c r="R531" s="65"/>
      <c r="S531" s="65"/>
      <c r="T531" s="65"/>
      <c r="U531" s="65"/>
      <c r="V531" s="65"/>
      <c r="W531" s="65"/>
      <c r="X531" s="65"/>
      <c r="Y531" s="446" t="s">
        <v>450</v>
      </c>
      <c r="Z531" s="446"/>
      <c r="AA531" s="446"/>
      <c r="AB531" s="446"/>
      <c r="AC531" s="166" t="s">
        <v>375</v>
      </c>
      <c r="AD531" s="166"/>
      <c r="AE531" s="166"/>
      <c r="AF531" s="166"/>
      <c r="AG531" s="166"/>
      <c r="AH531" s="446" t="s">
        <v>409</v>
      </c>
      <c r="AI531" s="65"/>
      <c r="AJ531" s="65"/>
      <c r="AK531" s="65"/>
      <c r="AL531" s="65" t="s">
        <v>23</v>
      </c>
      <c r="AM531" s="65"/>
      <c r="AN531" s="65"/>
      <c r="AO531" s="582"/>
      <c r="AP531" s="166" t="s">
        <v>454</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351</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94</v>
      </c>
      <c r="D564" s="65"/>
      <c r="E564" s="65"/>
      <c r="F564" s="65"/>
      <c r="G564" s="65"/>
      <c r="H564" s="65"/>
      <c r="I564" s="65"/>
      <c r="J564" s="166" t="s">
        <v>97</v>
      </c>
      <c r="K564" s="60"/>
      <c r="L564" s="60"/>
      <c r="M564" s="60"/>
      <c r="N564" s="60"/>
      <c r="O564" s="60"/>
      <c r="P564" s="65" t="s">
        <v>22</v>
      </c>
      <c r="Q564" s="65"/>
      <c r="R564" s="65"/>
      <c r="S564" s="65"/>
      <c r="T564" s="65"/>
      <c r="U564" s="65"/>
      <c r="V564" s="65"/>
      <c r="W564" s="65"/>
      <c r="X564" s="65"/>
      <c r="Y564" s="446" t="s">
        <v>450</v>
      </c>
      <c r="Z564" s="446"/>
      <c r="AA564" s="446"/>
      <c r="AB564" s="446"/>
      <c r="AC564" s="166" t="s">
        <v>375</v>
      </c>
      <c r="AD564" s="166"/>
      <c r="AE564" s="166"/>
      <c r="AF564" s="166"/>
      <c r="AG564" s="166"/>
      <c r="AH564" s="446" t="s">
        <v>409</v>
      </c>
      <c r="AI564" s="65"/>
      <c r="AJ564" s="65"/>
      <c r="AK564" s="65"/>
      <c r="AL564" s="65" t="s">
        <v>23</v>
      </c>
      <c r="AM564" s="65"/>
      <c r="AN564" s="65"/>
      <c r="AO564" s="582"/>
      <c r="AP564" s="166" t="s">
        <v>454</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352</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94</v>
      </c>
      <c r="D597" s="65"/>
      <c r="E597" s="65"/>
      <c r="F597" s="65"/>
      <c r="G597" s="65"/>
      <c r="H597" s="65"/>
      <c r="I597" s="65"/>
      <c r="J597" s="166" t="s">
        <v>97</v>
      </c>
      <c r="K597" s="60"/>
      <c r="L597" s="60"/>
      <c r="M597" s="60"/>
      <c r="N597" s="60"/>
      <c r="O597" s="60"/>
      <c r="P597" s="65" t="s">
        <v>22</v>
      </c>
      <c r="Q597" s="65"/>
      <c r="R597" s="65"/>
      <c r="S597" s="65"/>
      <c r="T597" s="65"/>
      <c r="U597" s="65"/>
      <c r="V597" s="65"/>
      <c r="W597" s="65"/>
      <c r="X597" s="65"/>
      <c r="Y597" s="446" t="s">
        <v>450</v>
      </c>
      <c r="Z597" s="446"/>
      <c r="AA597" s="446"/>
      <c r="AB597" s="446"/>
      <c r="AC597" s="166" t="s">
        <v>375</v>
      </c>
      <c r="AD597" s="166"/>
      <c r="AE597" s="166"/>
      <c r="AF597" s="166"/>
      <c r="AG597" s="166"/>
      <c r="AH597" s="446" t="s">
        <v>409</v>
      </c>
      <c r="AI597" s="65"/>
      <c r="AJ597" s="65"/>
      <c r="AK597" s="65"/>
      <c r="AL597" s="65" t="s">
        <v>23</v>
      </c>
      <c r="AM597" s="65"/>
      <c r="AN597" s="65"/>
      <c r="AO597" s="582"/>
      <c r="AP597" s="166" t="s">
        <v>454</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78</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94</v>
      </c>
      <c r="D630" s="65"/>
      <c r="E630" s="65"/>
      <c r="F630" s="65"/>
      <c r="G630" s="65"/>
      <c r="H630" s="65"/>
      <c r="I630" s="65"/>
      <c r="J630" s="166" t="s">
        <v>97</v>
      </c>
      <c r="K630" s="60"/>
      <c r="L630" s="60"/>
      <c r="M630" s="60"/>
      <c r="N630" s="60"/>
      <c r="O630" s="60"/>
      <c r="P630" s="65" t="s">
        <v>22</v>
      </c>
      <c r="Q630" s="65"/>
      <c r="R630" s="65"/>
      <c r="S630" s="65"/>
      <c r="T630" s="65"/>
      <c r="U630" s="65"/>
      <c r="V630" s="65"/>
      <c r="W630" s="65"/>
      <c r="X630" s="65"/>
      <c r="Y630" s="446" t="s">
        <v>450</v>
      </c>
      <c r="Z630" s="446"/>
      <c r="AA630" s="446"/>
      <c r="AB630" s="446"/>
      <c r="AC630" s="166" t="s">
        <v>375</v>
      </c>
      <c r="AD630" s="166"/>
      <c r="AE630" s="166"/>
      <c r="AF630" s="166"/>
      <c r="AG630" s="166"/>
      <c r="AH630" s="446" t="s">
        <v>409</v>
      </c>
      <c r="AI630" s="65"/>
      <c r="AJ630" s="65"/>
      <c r="AK630" s="65"/>
      <c r="AL630" s="65" t="s">
        <v>23</v>
      </c>
      <c r="AM630" s="65"/>
      <c r="AN630" s="65"/>
      <c r="AO630" s="582"/>
      <c r="AP630" s="166" t="s">
        <v>454</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226</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94</v>
      </c>
      <c r="D663" s="65"/>
      <c r="E663" s="65"/>
      <c r="F663" s="65"/>
      <c r="G663" s="65"/>
      <c r="H663" s="65"/>
      <c r="I663" s="65"/>
      <c r="J663" s="166" t="s">
        <v>97</v>
      </c>
      <c r="K663" s="60"/>
      <c r="L663" s="60"/>
      <c r="M663" s="60"/>
      <c r="N663" s="60"/>
      <c r="O663" s="60"/>
      <c r="P663" s="65" t="s">
        <v>22</v>
      </c>
      <c r="Q663" s="65"/>
      <c r="R663" s="65"/>
      <c r="S663" s="65"/>
      <c r="T663" s="65"/>
      <c r="U663" s="65"/>
      <c r="V663" s="65"/>
      <c r="W663" s="65"/>
      <c r="X663" s="65"/>
      <c r="Y663" s="446" t="s">
        <v>450</v>
      </c>
      <c r="Z663" s="446"/>
      <c r="AA663" s="446"/>
      <c r="AB663" s="446"/>
      <c r="AC663" s="166" t="s">
        <v>375</v>
      </c>
      <c r="AD663" s="166"/>
      <c r="AE663" s="166"/>
      <c r="AF663" s="166"/>
      <c r="AG663" s="166"/>
      <c r="AH663" s="446" t="s">
        <v>409</v>
      </c>
      <c r="AI663" s="65"/>
      <c r="AJ663" s="65"/>
      <c r="AK663" s="65"/>
      <c r="AL663" s="65" t="s">
        <v>23</v>
      </c>
      <c r="AM663" s="65"/>
      <c r="AN663" s="65"/>
      <c r="AO663" s="582"/>
      <c r="AP663" s="166" t="s">
        <v>454</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353</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94</v>
      </c>
      <c r="D696" s="65"/>
      <c r="E696" s="65"/>
      <c r="F696" s="65"/>
      <c r="G696" s="65"/>
      <c r="H696" s="65"/>
      <c r="I696" s="65"/>
      <c r="J696" s="166" t="s">
        <v>97</v>
      </c>
      <c r="K696" s="60"/>
      <c r="L696" s="60"/>
      <c r="M696" s="60"/>
      <c r="N696" s="60"/>
      <c r="O696" s="60"/>
      <c r="P696" s="65" t="s">
        <v>22</v>
      </c>
      <c r="Q696" s="65"/>
      <c r="R696" s="65"/>
      <c r="S696" s="65"/>
      <c r="T696" s="65"/>
      <c r="U696" s="65"/>
      <c r="V696" s="65"/>
      <c r="W696" s="65"/>
      <c r="X696" s="65"/>
      <c r="Y696" s="446" t="s">
        <v>450</v>
      </c>
      <c r="Z696" s="446"/>
      <c r="AA696" s="446"/>
      <c r="AB696" s="446"/>
      <c r="AC696" s="166" t="s">
        <v>375</v>
      </c>
      <c r="AD696" s="166"/>
      <c r="AE696" s="166"/>
      <c r="AF696" s="166"/>
      <c r="AG696" s="166"/>
      <c r="AH696" s="446" t="s">
        <v>409</v>
      </c>
      <c r="AI696" s="65"/>
      <c r="AJ696" s="65"/>
      <c r="AK696" s="65"/>
      <c r="AL696" s="65" t="s">
        <v>23</v>
      </c>
      <c r="AM696" s="65"/>
      <c r="AN696" s="65"/>
      <c r="AO696" s="582"/>
      <c r="AP696" s="166" t="s">
        <v>454</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354</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94</v>
      </c>
      <c r="D729" s="65"/>
      <c r="E729" s="65"/>
      <c r="F729" s="65"/>
      <c r="G729" s="65"/>
      <c r="H729" s="65"/>
      <c r="I729" s="65"/>
      <c r="J729" s="166" t="s">
        <v>97</v>
      </c>
      <c r="K729" s="60"/>
      <c r="L729" s="60"/>
      <c r="M729" s="60"/>
      <c r="N729" s="60"/>
      <c r="O729" s="60"/>
      <c r="P729" s="65" t="s">
        <v>22</v>
      </c>
      <c r="Q729" s="65"/>
      <c r="R729" s="65"/>
      <c r="S729" s="65"/>
      <c r="T729" s="65"/>
      <c r="U729" s="65"/>
      <c r="V729" s="65"/>
      <c r="W729" s="65"/>
      <c r="X729" s="65"/>
      <c r="Y729" s="446" t="s">
        <v>450</v>
      </c>
      <c r="Z729" s="446"/>
      <c r="AA729" s="446"/>
      <c r="AB729" s="446"/>
      <c r="AC729" s="166" t="s">
        <v>375</v>
      </c>
      <c r="AD729" s="166"/>
      <c r="AE729" s="166"/>
      <c r="AF729" s="166"/>
      <c r="AG729" s="166"/>
      <c r="AH729" s="446" t="s">
        <v>409</v>
      </c>
      <c r="AI729" s="65"/>
      <c r="AJ729" s="65"/>
      <c r="AK729" s="65"/>
      <c r="AL729" s="65" t="s">
        <v>23</v>
      </c>
      <c r="AM729" s="65"/>
      <c r="AN729" s="65"/>
      <c r="AO729" s="582"/>
      <c r="AP729" s="166" t="s">
        <v>454</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356</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94</v>
      </c>
      <c r="D762" s="65"/>
      <c r="E762" s="65"/>
      <c r="F762" s="65"/>
      <c r="G762" s="65"/>
      <c r="H762" s="65"/>
      <c r="I762" s="65"/>
      <c r="J762" s="166" t="s">
        <v>97</v>
      </c>
      <c r="K762" s="60"/>
      <c r="L762" s="60"/>
      <c r="M762" s="60"/>
      <c r="N762" s="60"/>
      <c r="O762" s="60"/>
      <c r="P762" s="65" t="s">
        <v>22</v>
      </c>
      <c r="Q762" s="65"/>
      <c r="R762" s="65"/>
      <c r="S762" s="65"/>
      <c r="T762" s="65"/>
      <c r="U762" s="65"/>
      <c r="V762" s="65"/>
      <c r="W762" s="65"/>
      <c r="X762" s="65"/>
      <c r="Y762" s="446" t="s">
        <v>450</v>
      </c>
      <c r="Z762" s="446"/>
      <c r="AA762" s="446"/>
      <c r="AB762" s="446"/>
      <c r="AC762" s="166" t="s">
        <v>375</v>
      </c>
      <c r="AD762" s="166"/>
      <c r="AE762" s="166"/>
      <c r="AF762" s="166"/>
      <c r="AG762" s="166"/>
      <c r="AH762" s="446" t="s">
        <v>409</v>
      </c>
      <c r="AI762" s="65"/>
      <c r="AJ762" s="65"/>
      <c r="AK762" s="65"/>
      <c r="AL762" s="65" t="s">
        <v>23</v>
      </c>
      <c r="AM762" s="65"/>
      <c r="AN762" s="65"/>
      <c r="AO762" s="582"/>
      <c r="AP762" s="166" t="s">
        <v>454</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359</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94</v>
      </c>
      <c r="D795" s="65"/>
      <c r="E795" s="65"/>
      <c r="F795" s="65"/>
      <c r="G795" s="65"/>
      <c r="H795" s="65"/>
      <c r="I795" s="65"/>
      <c r="J795" s="166" t="s">
        <v>97</v>
      </c>
      <c r="K795" s="60"/>
      <c r="L795" s="60"/>
      <c r="M795" s="60"/>
      <c r="N795" s="60"/>
      <c r="O795" s="60"/>
      <c r="P795" s="65" t="s">
        <v>22</v>
      </c>
      <c r="Q795" s="65"/>
      <c r="R795" s="65"/>
      <c r="S795" s="65"/>
      <c r="T795" s="65"/>
      <c r="U795" s="65"/>
      <c r="V795" s="65"/>
      <c r="W795" s="65"/>
      <c r="X795" s="65"/>
      <c r="Y795" s="446" t="s">
        <v>450</v>
      </c>
      <c r="Z795" s="446"/>
      <c r="AA795" s="446"/>
      <c r="AB795" s="446"/>
      <c r="AC795" s="166" t="s">
        <v>375</v>
      </c>
      <c r="AD795" s="166"/>
      <c r="AE795" s="166"/>
      <c r="AF795" s="166"/>
      <c r="AG795" s="166"/>
      <c r="AH795" s="446" t="s">
        <v>409</v>
      </c>
      <c r="AI795" s="65"/>
      <c r="AJ795" s="65"/>
      <c r="AK795" s="65"/>
      <c r="AL795" s="65" t="s">
        <v>23</v>
      </c>
      <c r="AM795" s="65"/>
      <c r="AN795" s="65"/>
      <c r="AO795" s="582"/>
      <c r="AP795" s="166" t="s">
        <v>454</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363</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94</v>
      </c>
      <c r="D828" s="65"/>
      <c r="E828" s="65"/>
      <c r="F828" s="65"/>
      <c r="G828" s="65"/>
      <c r="H828" s="65"/>
      <c r="I828" s="65"/>
      <c r="J828" s="166" t="s">
        <v>97</v>
      </c>
      <c r="K828" s="60"/>
      <c r="L828" s="60"/>
      <c r="M828" s="60"/>
      <c r="N828" s="60"/>
      <c r="O828" s="60"/>
      <c r="P828" s="65" t="s">
        <v>22</v>
      </c>
      <c r="Q828" s="65"/>
      <c r="R828" s="65"/>
      <c r="S828" s="65"/>
      <c r="T828" s="65"/>
      <c r="U828" s="65"/>
      <c r="V828" s="65"/>
      <c r="W828" s="65"/>
      <c r="X828" s="65"/>
      <c r="Y828" s="446" t="s">
        <v>450</v>
      </c>
      <c r="Z828" s="446"/>
      <c r="AA828" s="446"/>
      <c r="AB828" s="446"/>
      <c r="AC828" s="166" t="s">
        <v>375</v>
      </c>
      <c r="AD828" s="166"/>
      <c r="AE828" s="166"/>
      <c r="AF828" s="166"/>
      <c r="AG828" s="166"/>
      <c r="AH828" s="446" t="s">
        <v>409</v>
      </c>
      <c r="AI828" s="65"/>
      <c r="AJ828" s="65"/>
      <c r="AK828" s="65"/>
      <c r="AL828" s="65" t="s">
        <v>23</v>
      </c>
      <c r="AM828" s="65"/>
      <c r="AN828" s="65"/>
      <c r="AO828" s="582"/>
      <c r="AP828" s="166" t="s">
        <v>454</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230</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94</v>
      </c>
      <c r="D861" s="65"/>
      <c r="E861" s="65"/>
      <c r="F861" s="65"/>
      <c r="G861" s="65"/>
      <c r="H861" s="65"/>
      <c r="I861" s="65"/>
      <c r="J861" s="166" t="s">
        <v>97</v>
      </c>
      <c r="K861" s="60"/>
      <c r="L861" s="60"/>
      <c r="M861" s="60"/>
      <c r="N861" s="60"/>
      <c r="O861" s="60"/>
      <c r="P861" s="65" t="s">
        <v>22</v>
      </c>
      <c r="Q861" s="65"/>
      <c r="R861" s="65"/>
      <c r="S861" s="65"/>
      <c r="T861" s="65"/>
      <c r="U861" s="65"/>
      <c r="V861" s="65"/>
      <c r="W861" s="65"/>
      <c r="X861" s="65"/>
      <c r="Y861" s="446" t="s">
        <v>450</v>
      </c>
      <c r="Z861" s="446"/>
      <c r="AA861" s="446"/>
      <c r="AB861" s="446"/>
      <c r="AC861" s="166" t="s">
        <v>375</v>
      </c>
      <c r="AD861" s="166"/>
      <c r="AE861" s="166"/>
      <c r="AF861" s="166"/>
      <c r="AG861" s="166"/>
      <c r="AH861" s="446" t="s">
        <v>409</v>
      </c>
      <c r="AI861" s="65"/>
      <c r="AJ861" s="65"/>
      <c r="AK861" s="65"/>
      <c r="AL861" s="65" t="s">
        <v>23</v>
      </c>
      <c r="AM861" s="65"/>
      <c r="AN861" s="65"/>
      <c r="AO861" s="582"/>
      <c r="AP861" s="166" t="s">
        <v>454</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242</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94</v>
      </c>
      <c r="D894" s="65"/>
      <c r="E894" s="65"/>
      <c r="F894" s="65"/>
      <c r="G894" s="65"/>
      <c r="H894" s="65"/>
      <c r="I894" s="65"/>
      <c r="J894" s="166" t="s">
        <v>97</v>
      </c>
      <c r="K894" s="60"/>
      <c r="L894" s="60"/>
      <c r="M894" s="60"/>
      <c r="N894" s="60"/>
      <c r="O894" s="60"/>
      <c r="P894" s="65" t="s">
        <v>22</v>
      </c>
      <c r="Q894" s="65"/>
      <c r="R894" s="65"/>
      <c r="S894" s="65"/>
      <c r="T894" s="65"/>
      <c r="U894" s="65"/>
      <c r="V894" s="65"/>
      <c r="W894" s="65"/>
      <c r="X894" s="65"/>
      <c r="Y894" s="446" t="s">
        <v>450</v>
      </c>
      <c r="Z894" s="446"/>
      <c r="AA894" s="446"/>
      <c r="AB894" s="446"/>
      <c r="AC894" s="166" t="s">
        <v>375</v>
      </c>
      <c r="AD894" s="166"/>
      <c r="AE894" s="166"/>
      <c r="AF894" s="166"/>
      <c r="AG894" s="166"/>
      <c r="AH894" s="446" t="s">
        <v>409</v>
      </c>
      <c r="AI894" s="65"/>
      <c r="AJ894" s="65"/>
      <c r="AK894" s="65"/>
      <c r="AL894" s="65" t="s">
        <v>23</v>
      </c>
      <c r="AM894" s="65"/>
      <c r="AN894" s="65"/>
      <c r="AO894" s="582"/>
      <c r="AP894" s="166" t="s">
        <v>454</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92</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94</v>
      </c>
      <c r="D927" s="65"/>
      <c r="E927" s="65"/>
      <c r="F927" s="65"/>
      <c r="G927" s="65"/>
      <c r="H927" s="65"/>
      <c r="I927" s="65"/>
      <c r="J927" s="166" t="s">
        <v>97</v>
      </c>
      <c r="K927" s="60"/>
      <c r="L927" s="60"/>
      <c r="M927" s="60"/>
      <c r="N927" s="60"/>
      <c r="O927" s="60"/>
      <c r="P927" s="65" t="s">
        <v>22</v>
      </c>
      <c r="Q927" s="65"/>
      <c r="R927" s="65"/>
      <c r="S927" s="65"/>
      <c r="T927" s="65"/>
      <c r="U927" s="65"/>
      <c r="V927" s="65"/>
      <c r="W927" s="65"/>
      <c r="X927" s="65"/>
      <c r="Y927" s="446" t="s">
        <v>450</v>
      </c>
      <c r="Z927" s="446"/>
      <c r="AA927" s="446"/>
      <c r="AB927" s="446"/>
      <c r="AC927" s="166" t="s">
        <v>375</v>
      </c>
      <c r="AD927" s="166"/>
      <c r="AE927" s="166"/>
      <c r="AF927" s="166"/>
      <c r="AG927" s="166"/>
      <c r="AH927" s="446" t="s">
        <v>409</v>
      </c>
      <c r="AI927" s="65"/>
      <c r="AJ927" s="65"/>
      <c r="AK927" s="65"/>
      <c r="AL927" s="65" t="s">
        <v>23</v>
      </c>
      <c r="AM927" s="65"/>
      <c r="AN927" s="65"/>
      <c r="AO927" s="582"/>
      <c r="AP927" s="166" t="s">
        <v>454</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205</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94</v>
      </c>
      <c r="D960" s="65"/>
      <c r="E960" s="65"/>
      <c r="F960" s="65"/>
      <c r="G960" s="65"/>
      <c r="H960" s="65"/>
      <c r="I960" s="65"/>
      <c r="J960" s="166" t="s">
        <v>97</v>
      </c>
      <c r="K960" s="60"/>
      <c r="L960" s="60"/>
      <c r="M960" s="60"/>
      <c r="N960" s="60"/>
      <c r="O960" s="60"/>
      <c r="P960" s="65" t="s">
        <v>22</v>
      </c>
      <c r="Q960" s="65"/>
      <c r="R960" s="65"/>
      <c r="S960" s="65"/>
      <c r="T960" s="65"/>
      <c r="U960" s="65"/>
      <c r="V960" s="65"/>
      <c r="W960" s="65"/>
      <c r="X960" s="65"/>
      <c r="Y960" s="446" t="s">
        <v>450</v>
      </c>
      <c r="Z960" s="446"/>
      <c r="AA960" s="446"/>
      <c r="AB960" s="446"/>
      <c r="AC960" s="166" t="s">
        <v>375</v>
      </c>
      <c r="AD960" s="166"/>
      <c r="AE960" s="166"/>
      <c r="AF960" s="166"/>
      <c r="AG960" s="166"/>
      <c r="AH960" s="446" t="s">
        <v>409</v>
      </c>
      <c r="AI960" s="65"/>
      <c r="AJ960" s="65"/>
      <c r="AK960" s="65"/>
      <c r="AL960" s="65" t="s">
        <v>23</v>
      </c>
      <c r="AM960" s="65"/>
      <c r="AN960" s="65"/>
      <c r="AO960" s="582"/>
      <c r="AP960" s="166" t="s">
        <v>454</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14</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94</v>
      </c>
      <c r="D993" s="65"/>
      <c r="E993" s="65"/>
      <c r="F993" s="65"/>
      <c r="G993" s="65"/>
      <c r="H993" s="65"/>
      <c r="I993" s="65"/>
      <c r="J993" s="166" t="s">
        <v>97</v>
      </c>
      <c r="K993" s="60"/>
      <c r="L993" s="60"/>
      <c r="M993" s="60"/>
      <c r="N993" s="60"/>
      <c r="O993" s="60"/>
      <c r="P993" s="65" t="s">
        <v>22</v>
      </c>
      <c r="Q993" s="65"/>
      <c r="R993" s="65"/>
      <c r="S993" s="65"/>
      <c r="T993" s="65"/>
      <c r="U993" s="65"/>
      <c r="V993" s="65"/>
      <c r="W993" s="65"/>
      <c r="X993" s="65"/>
      <c r="Y993" s="446" t="s">
        <v>450</v>
      </c>
      <c r="Z993" s="446"/>
      <c r="AA993" s="446"/>
      <c r="AB993" s="446"/>
      <c r="AC993" s="166" t="s">
        <v>375</v>
      </c>
      <c r="AD993" s="166"/>
      <c r="AE993" s="166"/>
      <c r="AF993" s="166"/>
      <c r="AG993" s="166"/>
      <c r="AH993" s="446" t="s">
        <v>409</v>
      </c>
      <c r="AI993" s="65"/>
      <c r="AJ993" s="65"/>
      <c r="AK993" s="65"/>
      <c r="AL993" s="65" t="s">
        <v>23</v>
      </c>
      <c r="AM993" s="65"/>
      <c r="AN993" s="65"/>
      <c r="AO993" s="582"/>
      <c r="AP993" s="166" t="s">
        <v>454</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364</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94</v>
      </c>
      <c r="D1026" s="65"/>
      <c r="E1026" s="65"/>
      <c r="F1026" s="65"/>
      <c r="G1026" s="65"/>
      <c r="H1026" s="65"/>
      <c r="I1026" s="65"/>
      <c r="J1026" s="166" t="s">
        <v>97</v>
      </c>
      <c r="K1026" s="60"/>
      <c r="L1026" s="60"/>
      <c r="M1026" s="60"/>
      <c r="N1026" s="60"/>
      <c r="O1026" s="60"/>
      <c r="P1026" s="65" t="s">
        <v>22</v>
      </c>
      <c r="Q1026" s="65"/>
      <c r="R1026" s="65"/>
      <c r="S1026" s="65"/>
      <c r="T1026" s="65"/>
      <c r="U1026" s="65"/>
      <c r="V1026" s="65"/>
      <c r="W1026" s="65"/>
      <c r="X1026" s="65"/>
      <c r="Y1026" s="446" t="s">
        <v>450</v>
      </c>
      <c r="Z1026" s="446"/>
      <c r="AA1026" s="446"/>
      <c r="AB1026" s="446"/>
      <c r="AC1026" s="166" t="s">
        <v>375</v>
      </c>
      <c r="AD1026" s="166"/>
      <c r="AE1026" s="166"/>
      <c r="AF1026" s="166"/>
      <c r="AG1026" s="166"/>
      <c r="AH1026" s="446" t="s">
        <v>409</v>
      </c>
      <c r="AI1026" s="65"/>
      <c r="AJ1026" s="65"/>
      <c r="AK1026" s="65"/>
      <c r="AL1026" s="65" t="s">
        <v>23</v>
      </c>
      <c r="AM1026" s="65"/>
      <c r="AN1026" s="65"/>
      <c r="AO1026" s="582"/>
      <c r="AP1026" s="166" t="s">
        <v>454</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365</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94</v>
      </c>
      <c r="D1059" s="65"/>
      <c r="E1059" s="65"/>
      <c r="F1059" s="65"/>
      <c r="G1059" s="65"/>
      <c r="H1059" s="65"/>
      <c r="I1059" s="65"/>
      <c r="J1059" s="166" t="s">
        <v>97</v>
      </c>
      <c r="K1059" s="60"/>
      <c r="L1059" s="60"/>
      <c r="M1059" s="60"/>
      <c r="N1059" s="60"/>
      <c r="O1059" s="60"/>
      <c r="P1059" s="65" t="s">
        <v>22</v>
      </c>
      <c r="Q1059" s="65"/>
      <c r="R1059" s="65"/>
      <c r="S1059" s="65"/>
      <c r="T1059" s="65"/>
      <c r="U1059" s="65"/>
      <c r="V1059" s="65"/>
      <c r="W1059" s="65"/>
      <c r="X1059" s="65"/>
      <c r="Y1059" s="446" t="s">
        <v>450</v>
      </c>
      <c r="Z1059" s="446"/>
      <c r="AA1059" s="446"/>
      <c r="AB1059" s="446"/>
      <c r="AC1059" s="166" t="s">
        <v>375</v>
      </c>
      <c r="AD1059" s="166"/>
      <c r="AE1059" s="166"/>
      <c r="AF1059" s="166"/>
      <c r="AG1059" s="166"/>
      <c r="AH1059" s="446" t="s">
        <v>409</v>
      </c>
      <c r="AI1059" s="65"/>
      <c r="AJ1059" s="65"/>
      <c r="AK1059" s="65"/>
      <c r="AL1059" s="65" t="s">
        <v>23</v>
      </c>
      <c r="AM1059" s="65"/>
      <c r="AN1059" s="65"/>
      <c r="AO1059" s="582"/>
      <c r="AP1059" s="166" t="s">
        <v>454</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1</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94</v>
      </c>
      <c r="D1092" s="65"/>
      <c r="E1092" s="65"/>
      <c r="F1092" s="65"/>
      <c r="G1092" s="65"/>
      <c r="H1092" s="65"/>
      <c r="I1092" s="65"/>
      <c r="J1092" s="166" t="s">
        <v>97</v>
      </c>
      <c r="K1092" s="60"/>
      <c r="L1092" s="60"/>
      <c r="M1092" s="60"/>
      <c r="N1092" s="60"/>
      <c r="O1092" s="60"/>
      <c r="P1092" s="65" t="s">
        <v>22</v>
      </c>
      <c r="Q1092" s="65"/>
      <c r="R1092" s="65"/>
      <c r="S1092" s="65"/>
      <c r="T1092" s="65"/>
      <c r="U1092" s="65"/>
      <c r="V1092" s="65"/>
      <c r="W1092" s="65"/>
      <c r="X1092" s="65"/>
      <c r="Y1092" s="446" t="s">
        <v>450</v>
      </c>
      <c r="Z1092" s="446"/>
      <c r="AA1092" s="446"/>
      <c r="AB1092" s="446"/>
      <c r="AC1092" s="166" t="s">
        <v>375</v>
      </c>
      <c r="AD1092" s="166"/>
      <c r="AE1092" s="166"/>
      <c r="AF1092" s="166"/>
      <c r="AG1092" s="166"/>
      <c r="AH1092" s="446" t="s">
        <v>409</v>
      </c>
      <c r="AI1092" s="65"/>
      <c r="AJ1092" s="65"/>
      <c r="AK1092" s="65"/>
      <c r="AL1092" s="65" t="s">
        <v>23</v>
      </c>
      <c r="AM1092" s="65"/>
      <c r="AN1092" s="65"/>
      <c r="AO1092" s="582"/>
      <c r="AP1092" s="166" t="s">
        <v>454</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129</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94</v>
      </c>
      <c r="D1125" s="65"/>
      <c r="E1125" s="65"/>
      <c r="F1125" s="65"/>
      <c r="G1125" s="65"/>
      <c r="H1125" s="65"/>
      <c r="I1125" s="65"/>
      <c r="J1125" s="166" t="s">
        <v>97</v>
      </c>
      <c r="K1125" s="60"/>
      <c r="L1125" s="60"/>
      <c r="M1125" s="60"/>
      <c r="N1125" s="60"/>
      <c r="O1125" s="60"/>
      <c r="P1125" s="65" t="s">
        <v>22</v>
      </c>
      <c r="Q1125" s="65"/>
      <c r="R1125" s="65"/>
      <c r="S1125" s="65"/>
      <c r="T1125" s="65"/>
      <c r="U1125" s="65"/>
      <c r="V1125" s="65"/>
      <c r="W1125" s="65"/>
      <c r="X1125" s="65"/>
      <c r="Y1125" s="446" t="s">
        <v>450</v>
      </c>
      <c r="Z1125" s="446"/>
      <c r="AA1125" s="446"/>
      <c r="AB1125" s="446"/>
      <c r="AC1125" s="166" t="s">
        <v>375</v>
      </c>
      <c r="AD1125" s="166"/>
      <c r="AE1125" s="166"/>
      <c r="AF1125" s="166"/>
      <c r="AG1125" s="166"/>
      <c r="AH1125" s="446" t="s">
        <v>409</v>
      </c>
      <c r="AI1125" s="65"/>
      <c r="AJ1125" s="65"/>
      <c r="AK1125" s="65"/>
      <c r="AL1125" s="65" t="s">
        <v>23</v>
      </c>
      <c r="AM1125" s="65"/>
      <c r="AN1125" s="65"/>
      <c r="AO1125" s="582"/>
      <c r="AP1125" s="166" t="s">
        <v>454</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367</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94</v>
      </c>
      <c r="D1158" s="65"/>
      <c r="E1158" s="65"/>
      <c r="F1158" s="65"/>
      <c r="G1158" s="65"/>
      <c r="H1158" s="65"/>
      <c r="I1158" s="65"/>
      <c r="J1158" s="166" t="s">
        <v>97</v>
      </c>
      <c r="K1158" s="60"/>
      <c r="L1158" s="60"/>
      <c r="M1158" s="60"/>
      <c r="N1158" s="60"/>
      <c r="O1158" s="60"/>
      <c r="P1158" s="65" t="s">
        <v>22</v>
      </c>
      <c r="Q1158" s="65"/>
      <c r="R1158" s="65"/>
      <c r="S1158" s="65"/>
      <c r="T1158" s="65"/>
      <c r="U1158" s="65"/>
      <c r="V1158" s="65"/>
      <c r="W1158" s="65"/>
      <c r="X1158" s="65"/>
      <c r="Y1158" s="446" t="s">
        <v>450</v>
      </c>
      <c r="Z1158" s="446"/>
      <c r="AA1158" s="446"/>
      <c r="AB1158" s="446"/>
      <c r="AC1158" s="166" t="s">
        <v>375</v>
      </c>
      <c r="AD1158" s="166"/>
      <c r="AE1158" s="166"/>
      <c r="AF1158" s="166"/>
      <c r="AG1158" s="166"/>
      <c r="AH1158" s="446" t="s">
        <v>409</v>
      </c>
      <c r="AI1158" s="65"/>
      <c r="AJ1158" s="65"/>
      <c r="AK1158" s="65"/>
      <c r="AL1158" s="65" t="s">
        <v>23</v>
      </c>
      <c r="AM1158" s="65"/>
      <c r="AN1158" s="65"/>
      <c r="AO1158" s="582"/>
      <c r="AP1158" s="166" t="s">
        <v>454</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369</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94</v>
      </c>
      <c r="D1191" s="65"/>
      <c r="E1191" s="65"/>
      <c r="F1191" s="65"/>
      <c r="G1191" s="65"/>
      <c r="H1191" s="65"/>
      <c r="I1191" s="65"/>
      <c r="J1191" s="166" t="s">
        <v>97</v>
      </c>
      <c r="K1191" s="60"/>
      <c r="L1191" s="60"/>
      <c r="M1191" s="60"/>
      <c r="N1191" s="60"/>
      <c r="O1191" s="60"/>
      <c r="P1191" s="65" t="s">
        <v>22</v>
      </c>
      <c r="Q1191" s="65"/>
      <c r="R1191" s="65"/>
      <c r="S1191" s="65"/>
      <c r="T1191" s="65"/>
      <c r="U1191" s="65"/>
      <c r="V1191" s="65"/>
      <c r="W1191" s="65"/>
      <c r="X1191" s="65"/>
      <c r="Y1191" s="446" t="s">
        <v>450</v>
      </c>
      <c r="Z1191" s="446"/>
      <c r="AA1191" s="446"/>
      <c r="AB1191" s="446"/>
      <c r="AC1191" s="166" t="s">
        <v>375</v>
      </c>
      <c r="AD1191" s="166"/>
      <c r="AE1191" s="166"/>
      <c r="AF1191" s="166"/>
      <c r="AG1191" s="166"/>
      <c r="AH1191" s="446" t="s">
        <v>409</v>
      </c>
      <c r="AI1191" s="65"/>
      <c r="AJ1191" s="65"/>
      <c r="AK1191" s="65"/>
      <c r="AL1191" s="65" t="s">
        <v>23</v>
      </c>
      <c r="AM1191" s="65"/>
      <c r="AN1191" s="65"/>
      <c r="AO1191" s="582"/>
      <c r="AP1191" s="166" t="s">
        <v>454</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313</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94</v>
      </c>
      <c r="D1224" s="65"/>
      <c r="E1224" s="65"/>
      <c r="F1224" s="65"/>
      <c r="G1224" s="65"/>
      <c r="H1224" s="65"/>
      <c r="I1224" s="65"/>
      <c r="J1224" s="166" t="s">
        <v>97</v>
      </c>
      <c r="K1224" s="60"/>
      <c r="L1224" s="60"/>
      <c r="M1224" s="60"/>
      <c r="N1224" s="60"/>
      <c r="O1224" s="60"/>
      <c r="P1224" s="65" t="s">
        <v>22</v>
      </c>
      <c r="Q1224" s="65"/>
      <c r="R1224" s="65"/>
      <c r="S1224" s="65"/>
      <c r="T1224" s="65"/>
      <c r="U1224" s="65"/>
      <c r="V1224" s="65"/>
      <c r="W1224" s="65"/>
      <c r="X1224" s="65"/>
      <c r="Y1224" s="446" t="s">
        <v>450</v>
      </c>
      <c r="Z1224" s="446"/>
      <c r="AA1224" s="446"/>
      <c r="AB1224" s="446"/>
      <c r="AC1224" s="166" t="s">
        <v>375</v>
      </c>
      <c r="AD1224" s="166"/>
      <c r="AE1224" s="166"/>
      <c r="AF1224" s="166"/>
      <c r="AG1224" s="166"/>
      <c r="AH1224" s="446" t="s">
        <v>409</v>
      </c>
      <c r="AI1224" s="65"/>
      <c r="AJ1224" s="65"/>
      <c r="AK1224" s="65"/>
      <c r="AL1224" s="65" t="s">
        <v>23</v>
      </c>
      <c r="AM1224" s="65"/>
      <c r="AN1224" s="65"/>
      <c r="AO1224" s="582"/>
      <c r="AP1224" s="166" t="s">
        <v>454</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370</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94</v>
      </c>
      <c r="D1257" s="65"/>
      <c r="E1257" s="65"/>
      <c r="F1257" s="65"/>
      <c r="G1257" s="65"/>
      <c r="H1257" s="65"/>
      <c r="I1257" s="65"/>
      <c r="J1257" s="166" t="s">
        <v>97</v>
      </c>
      <c r="K1257" s="60"/>
      <c r="L1257" s="60"/>
      <c r="M1257" s="60"/>
      <c r="N1257" s="60"/>
      <c r="O1257" s="60"/>
      <c r="P1257" s="65" t="s">
        <v>22</v>
      </c>
      <c r="Q1257" s="65"/>
      <c r="R1257" s="65"/>
      <c r="S1257" s="65"/>
      <c r="T1257" s="65"/>
      <c r="U1257" s="65"/>
      <c r="V1257" s="65"/>
      <c r="W1257" s="65"/>
      <c r="X1257" s="65"/>
      <c r="Y1257" s="446" t="s">
        <v>450</v>
      </c>
      <c r="Z1257" s="446"/>
      <c r="AA1257" s="446"/>
      <c r="AB1257" s="446"/>
      <c r="AC1257" s="166" t="s">
        <v>375</v>
      </c>
      <c r="AD1257" s="166"/>
      <c r="AE1257" s="166"/>
      <c r="AF1257" s="166"/>
      <c r="AG1257" s="166"/>
      <c r="AH1257" s="446" t="s">
        <v>409</v>
      </c>
      <c r="AI1257" s="65"/>
      <c r="AJ1257" s="65"/>
      <c r="AK1257" s="65"/>
      <c r="AL1257" s="65" t="s">
        <v>23</v>
      </c>
      <c r="AM1257" s="65"/>
      <c r="AN1257" s="65"/>
      <c r="AO1257" s="582"/>
      <c r="AP1257" s="166" t="s">
        <v>454</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371</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94</v>
      </c>
      <c r="D1290" s="65"/>
      <c r="E1290" s="65"/>
      <c r="F1290" s="65"/>
      <c r="G1290" s="65"/>
      <c r="H1290" s="65"/>
      <c r="I1290" s="65"/>
      <c r="J1290" s="166" t="s">
        <v>97</v>
      </c>
      <c r="K1290" s="60"/>
      <c r="L1290" s="60"/>
      <c r="M1290" s="60"/>
      <c r="N1290" s="60"/>
      <c r="O1290" s="60"/>
      <c r="P1290" s="65" t="s">
        <v>22</v>
      </c>
      <c r="Q1290" s="65"/>
      <c r="R1290" s="65"/>
      <c r="S1290" s="65"/>
      <c r="T1290" s="65"/>
      <c r="U1290" s="65"/>
      <c r="V1290" s="65"/>
      <c r="W1290" s="65"/>
      <c r="X1290" s="65"/>
      <c r="Y1290" s="446" t="s">
        <v>450</v>
      </c>
      <c r="Z1290" s="446"/>
      <c r="AA1290" s="446"/>
      <c r="AB1290" s="446"/>
      <c r="AC1290" s="166" t="s">
        <v>375</v>
      </c>
      <c r="AD1290" s="166"/>
      <c r="AE1290" s="166"/>
      <c r="AF1290" s="166"/>
      <c r="AG1290" s="166"/>
      <c r="AH1290" s="446" t="s">
        <v>409</v>
      </c>
      <c r="AI1290" s="65"/>
      <c r="AJ1290" s="65"/>
      <c r="AK1290" s="65"/>
      <c r="AL1290" s="65" t="s">
        <v>23</v>
      </c>
      <c r="AM1290" s="65"/>
      <c r="AN1290" s="65"/>
      <c r="AO1290" s="582"/>
      <c r="AP1290" s="166" t="s">
        <v>454</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小原 一将</dc:creator>
  <cp:lastModifiedBy>久岡 卓人</cp:lastModifiedBy>
  <cp:lastPrinted>2021-08-26T06:35:25Z</cp:lastPrinted>
  <dcterms:created xsi:type="dcterms:W3CDTF">2012-03-13T00:50:25Z</dcterms:created>
  <dcterms:modified xsi:type="dcterms:W3CDTF">2021-08-27T08:39:21Z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2021-08-27T08:39:21Z</vt:filetime>
  </property>
</Properties>
</file>