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iterate="1"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<sst xmlns="http://schemas.openxmlformats.org/spreadsheetml/2006/main" xmlns:r="http://schemas.openxmlformats.org/officeDocument/2006/relationships" count="670" uniqueCount="670">
  <si>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</si>
  <si>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</si>
  <si>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</si>
  <si>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</si>
  <si>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</si>
  <si>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</si>
  <si>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</si>
  <si>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</si>
  <si>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</si>
  <si>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</si>
  <si>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</si>
  <si>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</si>
  <si>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</si>
  <si>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</si>
  <si>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</si>
  <si>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</si>
  <si>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</si>
  <si>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</si>
  <si>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</si>
  <si>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</si>
  <si>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</si>
  <si>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</si>
  <si>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</si>
  <si>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</si>
  <si>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</si>
  <si>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</si>
  <si>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</si>
  <si>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</si>
  <si>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</si>
  <si>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</si>
  <si>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</si>
  <si>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</si>
  <si>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</si>
  <si>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</si>
  <si>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</si>
  <si>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</si>
  <si>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</si>
  <si>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一般財団法人法曹会</t>
    <rPh sb="0" eb="2">
      <t>イッパン</t>
    </rPh>
    <rPh sb="2" eb="4">
      <t>ザイダン</t>
    </rPh>
    <rPh sb="4" eb="6">
      <t>ホウジン</t>
    </rPh>
    <rPh sb="6" eb="8">
      <t>ホウソウ</t>
    </rPh>
    <rPh sb="8" eb="9">
      <t>カイ</t>
    </rPh>
    <phoneticPr fontId="4"/>
  </si>
  <si>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</si>
  <si>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</si>
  <si>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</si>
  <si>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</si>
  <si>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</si>
  <si>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</si>
  <si>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</si>
  <si>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</si>
  <si>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</si>
  <si>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</si>
  <si>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</si>
  <si>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</si>
  <si>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</si>
  <si>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</si>
  <si>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</si>
  <si>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</si>
  <si>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</si>
  <si>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</si>
  <si>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</si>
  <si>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</si>
  <si>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</si>
  <si>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</si>
  <si>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</si>
  <si>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</si>
  <si>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</si>
  <si>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</si>
  <si>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</si>
  <si>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</si>
  <si>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</si>
  <si>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</si>
  <si>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</si>
  <si>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</si>
  <si>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</si>
  <si>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</si>
  <si>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</si>
  <si>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</si>
  <si>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</si>
  <si>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</si>
  <si>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</si>
  <si>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</si>
  <si>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</si>
  <si>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</si>
  <si>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</si>
  <si>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</si>
  <si>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</si>
  <si>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</si>
  <si>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</si>
  <si>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</si>
  <si>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</si>
  <si>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</si>
  <si>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</si>
  <si>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</si>
  <si>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</si>
  <si>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</si>
  <si>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</si>
  <si>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A.建設業許可、経営事項審査の申請手続等の合理化及び電子化に向けた調査・検討業務共同提案体
(代表：一般財団法人建設業情報管理センター）</t>
    <rPh sb="47" eb="49">
      <t>ダイヒョウ</t>
    </rPh>
    <rPh sb="50" eb="52">
      <t>イッパン</t>
    </rPh>
    <rPh sb="52" eb="54">
      <t>ザイダン</t>
    </rPh>
    <rPh sb="54" eb="56">
      <t>ホウジン</t>
    </rPh>
    <rPh sb="56" eb="59">
      <t>ケンセツギョウ</t>
    </rPh>
    <rPh sb="59" eb="61">
      <t>ジョウホウ</t>
    </rPh>
    <rPh sb="61" eb="63">
      <t>カンリ</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</si>
  <si>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</si>
  <si>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</si>
  <si>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</si>
  <si>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</si>
  <si>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</si>
  <si>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</si>
  <si>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</si>
  <si>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</si>
  <si>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</si>
  <si>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</si>
  <si>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</si>
  <si>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</si>
  <si>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</si>
  <si>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企画競争入札を採用し、競争性の確保に努めている。</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</si>
  <si>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</si>
  <si>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</si>
  <si>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</si>
  <si>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</si>
  <si>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</si>
  <si>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</si>
  <si>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</si>
  <si>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</si>
  <si>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</si>
  <si>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</si>
  <si>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</si>
  <si>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</si>
  <si>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</si>
  <si>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</si>
  <si>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</si>
  <si>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</si>
  <si>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当初見込み通りの実績あり。</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</si>
  <si>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</si>
  <si>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</si>
  <si>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</si>
  <si>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</si>
  <si>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</si>
  <si>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</si>
  <si>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</si>
  <si>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</si>
  <si>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</si>
  <si>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</si>
  <si>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</si>
  <si>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</si>
  <si>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</si>
  <si>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</si>
  <si>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</si>
  <si>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</si>
  <si>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</si>
  <si>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</si>
  <si>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</si>
  <si>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</si>
  <si>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</si>
  <si>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</si>
  <si>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</si>
  <si>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</si>
  <si>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</si>
  <si>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</si>
  <si>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</si>
  <si>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</si>
  <si>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</si>
  <si>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</si>
  <si>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</si>
  <si>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</si>
  <si>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</si>
  <si>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</si>
  <si>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</si>
  <si>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</si>
  <si>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</si>
  <si>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</si>
  <si>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</si>
  <si>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</si>
  <si>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</si>
  <si>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</si>
  <si>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</si>
  <si>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</si>
  <si>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</si>
  <si>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</si>
  <si>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</si>
  <si>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</si>
  <si>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</si>
  <si>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</si>
  <si>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</si>
  <si>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</si>
  <si>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</si>
  <si>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</si>
  <si>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</si>
  <si>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</si>
  <si>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</si>
  <si>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</si>
  <si>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</si>
  <si>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</si>
  <si>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</si>
  <si>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</si>
  <si>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</si>
  <si>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</si>
  <si>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</si>
  <si>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</si>
  <si>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</si>
  <si>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</si>
  <si>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</si>
  <si>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</si>
  <si>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</si>
  <si>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</si>
  <si>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</si>
  <si>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</si>
  <si>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</si>
  <si>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</si>
  <si>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</si>
  <si>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</si>
  <si>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</si>
  <si>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</si>
  <si>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</si>
  <si>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</si>
  <si>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</si>
  <si>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</si>
  <si>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</si>
  <si>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</si>
  <si>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</si>
  <si>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</si>
  <si>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</si>
  <si>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</si>
  <si>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</si>
  <si>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</si>
  <si>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</si>
  <si>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</si>
  <si>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</si>
  <si>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</si>
  <si>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</si>
  <si>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</si>
  <si>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</si>
  <si>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</si>
  <si>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</si>
  <si>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</si>
  <si>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</si>
  <si>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</si>
  <si>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</si>
  <si>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</si>
  <si>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</si>
  <si>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</si>
  <si>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</si>
  <si>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</si>
  <si>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</si>
  <si>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</si>
  <si>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</si>
  <si>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</si>
  <si>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</si>
  <si>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</si>
  <si>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</si>
  <si>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</si>
  <si>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</si>
  <si>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</si>
  <si>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</si>
  <si>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</si>
  <si>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</si>
  <si>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</si>
  <si>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</si>
  <si>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</si>
  <si>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</si>
  <si>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</si>
  <si>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</si>
  <si>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都道府県を含めた全許可行政庁との打ち合わせ等を踏まえ、電子申請システムに求められる基本的な要件等を整理した。
申請負担の軽減のためには、民間の事業者団体等が保有する情報についても連携する必要があるが、この点は不十分。</t>
    <rPh sb="0" eb="4">
      <t>トドウフケン</t>
    </rPh>
    <rPh sb="5" eb="6">
      <t>フク</t>
    </rPh>
    <rPh sb="8" eb="9">
      <t>ゼン</t>
    </rPh>
    <rPh sb="9" eb="11">
      <t>キョカ</t>
    </rPh>
    <rPh sb="11" eb="14">
      <t>ギョウセイチョウ</t>
    </rPh>
    <rPh sb="16" eb="17">
      <t>ウ</t>
    </rPh>
    <rPh sb="18" eb="19">
      <t>ア</t>
    </rPh>
    <rPh sb="21" eb="22">
      <t>トウ</t>
    </rPh>
    <rPh sb="23" eb="24">
      <t>フ</t>
    </rPh>
    <rPh sb="27" eb="29">
      <t>デンシ</t>
    </rPh>
    <rPh sb="29" eb="31">
      <t>シンセイ</t>
    </rPh>
    <rPh sb="36" eb="37">
      <t>モト</t>
    </rPh>
    <rPh sb="41" eb="44">
      <t>キホンテキ</t>
    </rPh>
    <rPh sb="45" eb="47">
      <t>ヨウケン</t>
    </rPh>
    <rPh sb="47" eb="48">
      <t>トウ</t>
    </rPh>
    <rPh sb="49" eb="51">
      <t>セイリ</t>
    </rPh>
    <rPh sb="55" eb="57">
      <t>シンセイ</t>
    </rPh>
    <rPh sb="57" eb="59">
      <t>フタン</t>
    </rPh>
    <rPh sb="60" eb="62">
      <t>ケイゲン</t>
    </rPh>
    <rPh sb="68" eb="70">
      <t>ミンカン</t>
    </rPh>
    <rPh sb="71" eb="74">
      <t>ジギョウシャ</t>
    </rPh>
    <rPh sb="74" eb="76">
      <t>ダンタイ</t>
    </rPh>
    <rPh sb="76" eb="77">
      <t>トウ</t>
    </rPh>
    <rPh sb="78" eb="80">
      <t>ホユウ</t>
    </rPh>
    <rPh sb="82" eb="84">
      <t>ジョウホウ</t>
    </rPh>
    <rPh sb="89" eb="91">
      <t>レンケイ</t>
    </rPh>
    <rPh sb="93" eb="95">
      <t>ヒツヨウ</t>
    </rPh>
    <rPh sb="102" eb="103">
      <t>テン</t>
    </rPh>
    <rPh sb="104" eb="107">
      <t>フジュウブン</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</si>
  <si>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</si>
  <si>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</si>
  <si>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</si>
  <si>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</si>
  <si>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</si>
  <si>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</si>
  <si>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</si>
  <si>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</si>
  <si>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</si>
  <si>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</si>
  <si>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</si>
  <si>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</si>
  <si>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</si>
  <si>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</si>
  <si>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</si>
  <si>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</si>
  <si>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</si>
  <si>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</si>
  <si>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</si>
  <si>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</si>
  <si>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</si>
  <si>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</si>
  <si>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</si>
  <si>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</si>
  <si>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</si>
  <si>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</si>
  <si>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</si>
  <si>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</si>
  <si>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</si>
  <si>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</si>
  <si>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</si>
  <si>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</si>
  <si>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</si>
  <si>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</si>
  <si>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</si>
  <si>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</si>
  <si>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</si>
  <si>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</si>
  <si>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経営事項審査の電子申請率を令和８年度末に50%とする</t>
    <rPh sb="0" eb="2">
      <t>ケイエイ</t>
    </rPh>
    <rPh sb="2" eb="4">
      <t>ジコウ</t>
    </rPh>
    <rPh sb="4" eb="6">
      <t>シンサ</t>
    </rPh>
    <rPh sb="7" eb="9">
      <t>デンシ</t>
    </rPh>
    <rPh sb="9" eb="11">
      <t>シンセイ</t>
    </rPh>
    <rPh sb="11" eb="12">
      <t>リツ</t>
    </rPh>
    <rPh sb="13" eb="15">
      <t>レイワ</t>
    </rPh>
    <rPh sb="16" eb="18">
      <t>ネンド</t>
    </rPh>
    <rPh sb="18" eb="19">
      <t>マツ</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</si>
  <si>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</si>
  <si>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</si>
  <si>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</si>
  <si>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</si>
  <si>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</si>
  <si>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</si>
  <si>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</si>
  <si>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</si>
  <si>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</si>
  <si>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</si>
  <si>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</si>
  <si>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</si>
  <si>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</si>
  <si>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借料</t>
    <rPh sb="0" eb="2">
      <t>シャクリョウ</t>
    </rPh>
    <phoneticPr fontId="4"/>
  </si>
  <si>
    <t>目標・指標</t>
    <rPh sb="0" eb="2">
      <t>モクヒョウ</t>
    </rPh>
    <rPh sb="3" eb="5">
      <t>シヒョウ</t>
    </rPh>
    <phoneticPr fontId="4"/>
  </si>
  <si>
    <t>令和3年度</t>
    <rPh sb="0" eb="2">
      <t>レイワ</t>
    </rPh>
    <rPh sb="3" eb="5">
      <t>ネンド</t>
    </rPh>
    <phoneticPr fontId="4"/>
  </si>
  <si>
    <t>建設業の生産性向上が急務となっている中、本事業により建設業者の事務負担の軽減が可能。</t>
    <rPh sb="21" eb="23">
      <t>ジギョウ</t>
    </rPh>
    <rPh sb="39" eb="41">
      <t>カノウ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</si>
  <si>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</si>
  <si>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</si>
  <si>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</si>
  <si>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</si>
  <si>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</si>
  <si>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</si>
  <si>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</si>
  <si>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</si>
  <si>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</si>
  <si>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</si>
  <si>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</si>
  <si>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</si>
  <si>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</si>
  <si>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</si>
  <si>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</si>
  <si>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</si>
  <si>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</si>
  <si>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</si>
  <si>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</si>
  <si>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</si>
  <si>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</si>
  <si>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</si>
  <si>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</si>
  <si>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</si>
  <si>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</si>
  <si>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</si>
  <si>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</si>
  <si>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</si>
  <si>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</si>
  <si>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</si>
  <si>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</si>
  <si>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</si>
  <si>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</si>
  <si>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</si>
  <si>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</si>
  <si>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</si>
  <si>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</si>
  <si>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民間事業者団体との情報連携による申請負担軽減の方法について、検討を行う。</t>
    <rPh sb="0" eb="2">
      <t>ミンカン</t>
    </rPh>
    <rPh sb="2" eb="5">
      <t>ジギョウシャ</t>
    </rPh>
    <rPh sb="5" eb="7">
      <t>ダンタイ</t>
    </rPh>
    <rPh sb="9" eb="11">
      <t>ジョウホウ</t>
    </rPh>
    <rPh sb="11" eb="13">
      <t>レンケイ</t>
    </rPh>
    <rPh sb="16" eb="18">
      <t>シンセイ</t>
    </rPh>
    <rPh sb="18" eb="20">
      <t>フタン</t>
    </rPh>
    <rPh sb="20" eb="22">
      <t>ケイゲン</t>
    </rPh>
    <rPh sb="23" eb="25">
      <t>ホウホウ</t>
    </rPh>
    <rPh sb="30" eb="32">
      <t>ケントウ</t>
    </rPh>
    <rPh sb="33" eb="34">
      <t>オコナ</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</si>
  <si>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</si>
  <si>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</si>
  <si>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</si>
  <si>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</si>
  <si>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</si>
  <si>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</si>
  <si>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</si>
  <si>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</si>
  <si>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</si>
  <si>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</si>
  <si>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昨年度の成果は今年度の検討に適切に活用。</t>
  </si>
  <si>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</si>
  <si>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</si>
  <si>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</si>
  <si>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</si>
  <si>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</si>
  <si>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</si>
  <si>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</si>
  <si>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</si>
  <si>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</si>
  <si>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</si>
  <si>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</si>
  <si>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</si>
  <si>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</si>
  <si>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</si>
  <si>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</si>
  <si>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</si>
  <si>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</si>
  <si>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</si>
  <si>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</si>
  <si>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</si>
  <si>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</si>
  <si>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</si>
  <si>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</si>
  <si>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</si>
  <si>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</si>
  <si>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</si>
  <si>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</si>
  <si>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</si>
  <si>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</si>
  <si>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</si>
  <si>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</si>
  <si>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</si>
  <si>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</si>
  <si>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</si>
  <si>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</si>
  <si>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</si>
  <si>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</si>
  <si>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</si>
  <si>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</si>
  <si>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</si>
  <si>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</si>
  <si>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</si>
  <si>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</si>
  <si>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</si>
  <si>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</si>
  <si>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</si>
  <si>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</si>
  <si>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</si>
  <si>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</si>
  <si>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</si>
  <si>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</si>
  <si>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</si>
  <si>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妥当なコスト水準は確保されている。</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</si>
  <si>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</si>
  <si>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</si>
  <si>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</si>
  <si>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成果指標のあり方について検討されたい。
また、一者応札については、応募要件の緩和の可否も含めて、競争性・効率性の確保等について検討を行うべき。</t>
  </si>
  <si>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</si>
  <si>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</si>
  <si>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</si>
  <si>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</si>
  <si>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</si>
  <si>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</si>
  <si>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</si>
  <si>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</si>
  <si>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</si>
  <si>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</si>
  <si>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</si>
  <si>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</si>
  <si>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</si>
  <si>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</si>
  <si>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</si>
  <si>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</si>
  <si>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社</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</si>
  <si>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</si>
  <si>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</si>
  <si>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</si>
  <si>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</si>
  <si>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</si>
  <si>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</si>
  <si>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</si>
  <si>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</si>
  <si>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</si>
  <si>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</si>
  <si>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</si>
  <si>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</si>
  <si>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</si>
  <si>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</si>
  <si>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</si>
  <si>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</si>
  <si>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</si>
  <si>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</si>
  <si>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</si>
  <si>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</si>
  <si>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</si>
  <si>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</si>
  <si>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</si>
  <si>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</si>
  <si>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</si>
  <si>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</si>
  <si>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</si>
  <si>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</si>
  <si>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</si>
  <si>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</si>
  <si>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</si>
  <si>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</si>
  <si>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</si>
  <si>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</si>
  <si>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</si>
  <si>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</si>
  <si>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</si>
  <si>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</si>
  <si>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</si>
  <si>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経済財政運営と改革の基本方針2020～危機の克服、そして新しい未来へ～（令和２年７月17日閣議決定）
規制改革実施計画 （令和２年７月17日閣議決定）</t>
    <rPh sb="19" eb="21">
      <t>キキ</t>
    </rPh>
    <rPh sb="22" eb="24">
      <t>コクフク</t>
    </rPh>
    <rPh sb="28" eb="29">
      <t>アタラ</t>
    </rPh>
    <rPh sb="31" eb="33">
      <t>ミライ</t>
    </rPh>
    <rPh sb="36" eb="38">
      <t>レイワ</t>
    </rPh>
    <rPh sb="51" eb="53">
      <t>キセイ</t>
    </rPh>
    <rPh sb="53" eb="55">
      <t>カイカク</t>
    </rPh>
    <rPh sb="55" eb="57">
      <t>ジッシ</t>
    </rPh>
    <rPh sb="57" eb="59">
      <t>ケイカク</t>
    </rPh>
    <rPh sb="61" eb="63">
      <t>レイワ</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</si>
  <si>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</si>
  <si>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</si>
  <si>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</si>
  <si>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</si>
  <si>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</si>
  <si>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</si>
  <si>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</si>
  <si>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</si>
  <si>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</si>
  <si>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</si>
  <si>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</si>
  <si>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</si>
  <si>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</si>
  <si>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</si>
  <si>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</si>
  <si>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</si>
  <si>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</si>
  <si>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</si>
  <si>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</si>
  <si>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</si>
  <si>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</si>
  <si>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</si>
  <si>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</si>
  <si>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</si>
  <si>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</si>
  <si>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</si>
  <si>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</si>
  <si>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</si>
  <si>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</si>
  <si>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</si>
  <si>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</si>
  <si>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</si>
  <si>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</si>
  <si>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</si>
  <si>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</si>
  <si>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</si>
  <si>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</si>
  <si>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</si>
  <si>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</si>
  <si>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</si>
  <si>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</si>
  <si>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</si>
  <si>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</si>
  <si>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</si>
  <si>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</si>
  <si>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</si>
  <si>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</si>
  <si>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</si>
  <si>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</si>
  <si>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</si>
  <si>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</si>
  <si>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</si>
  <si>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</si>
  <si>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</si>
  <si>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</si>
  <si>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</si>
  <si>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</si>
  <si>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</si>
  <si>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</si>
  <si>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</si>
  <si>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</si>
  <si>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</si>
  <si>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</si>
  <si>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</si>
  <si>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</si>
  <si>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</si>
  <si>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</si>
  <si>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</si>
  <si>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</si>
  <si>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</si>
  <si>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</si>
  <si>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</si>
  <si>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</si>
  <si>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</si>
  <si>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</si>
  <si>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</si>
  <si>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</si>
  <si>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</si>
  <si>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</si>
  <si>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</si>
  <si>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</si>
  <si>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</si>
  <si>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</si>
  <si>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</si>
  <si>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</si>
  <si>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</si>
  <si>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</si>
  <si>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</si>
  <si>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</si>
  <si>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</si>
  <si>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</si>
  <si>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</si>
  <si>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</si>
  <si>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</si>
  <si>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</si>
  <si>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</si>
  <si>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</si>
  <si>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</si>
  <si>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</si>
  <si>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</si>
  <si>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</si>
  <si>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</si>
  <si>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</si>
  <si>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</si>
  <si>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</si>
  <si>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</si>
  <si>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</si>
  <si>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</si>
  <si>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</si>
  <si>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</si>
  <si>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</si>
  <si>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</si>
  <si>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</si>
  <si>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</si>
  <si>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</si>
  <si>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</si>
  <si>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</si>
  <si>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</si>
  <si>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</si>
  <si>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</si>
  <si>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国土交通省　新30-0039</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</si>
  <si>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</si>
  <si>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</si>
  <si>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</si>
  <si>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</si>
  <si>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</si>
  <si>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</si>
  <si>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</si>
  <si>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</si>
  <si>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</si>
  <si>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</si>
  <si>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</si>
  <si>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</si>
  <si>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</si>
  <si>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</si>
  <si>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</si>
  <si>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</si>
  <si>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</si>
  <si>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</si>
  <si>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</si>
  <si>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</si>
  <si>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</si>
  <si>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</si>
  <si>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</si>
  <si>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</si>
  <si>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</si>
  <si>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</si>
  <si>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</si>
  <si>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</si>
  <si>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</si>
  <si>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</si>
  <si>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</si>
  <si>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</si>
  <si>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</si>
  <si>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</si>
  <si>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</si>
  <si>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</si>
  <si>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</si>
  <si>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</si>
  <si>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</si>
  <si>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建設整備市場整備推進費</t>
  </si>
  <si>
    <t>令和3年度行政事業レビューシート</t>
    <rPh sb="0" eb="2">
      <t>レイワ</t>
    </rPh>
    <rPh sb="3" eb="5">
      <t>ネンド</t>
    </rPh>
    <rPh sb="5" eb="7">
      <t>ギョウセイ</t>
    </rPh>
    <rPh sb="7" eb="9">
      <t>ジギョウ</t>
    </rPh>
    <phoneticPr fontId="4"/>
  </si>
  <si>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</si>
  <si>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</si>
  <si>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</si>
  <si>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</si>
  <si>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</si>
  <si>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鎌原 宜文</t>
  </si>
  <si>
    <t>ヒアリングに際し要した費用(千円）／ヒアリング回数　　　　　　　　　</t>
  </si>
  <si>
    <t>平成30年度</t>
  </si>
  <si>
    <t>建設業課</t>
  </si>
  <si>
    <t>職員旅費</t>
  </si>
  <si>
    <t>諸謝金</t>
  </si>
  <si>
    <t>千円／回</t>
  </si>
  <si>
    <t>0/6</t>
  </si>
  <si>
    <t>３２　建設市場の整備を推進する</t>
  </si>
  <si>
    <t>○</t>
  </si>
  <si>
    <t>（電子申請された件数）/（全申請件数）×100</t>
    <rPh sb="1" eb="3">
      <t>デンシ</t>
    </rPh>
    <rPh sb="3" eb="5">
      <t>シンセイ</t>
    </rPh>
    <rPh sb="8" eb="10">
      <t>ケンスウ</t>
    </rPh>
    <rPh sb="13" eb="14">
      <t>ゼン</t>
    </rPh>
    <rPh sb="14" eb="16">
      <t>シンセイ</t>
    </rPh>
    <rPh sb="16" eb="18">
      <t>ケンスウ</t>
    </rPh>
    <phoneticPr fontId="4"/>
  </si>
  <si>
    <t>システム上で把握される手続件数</t>
    <rPh sb="4" eb="5">
      <t>ジョウ</t>
    </rPh>
    <rPh sb="6" eb="8">
      <t>ハアク</t>
    </rPh>
    <rPh sb="11" eb="13">
      <t>テツヅキ</t>
    </rPh>
    <rPh sb="13" eb="15">
      <t>ケンスウ</t>
    </rPh>
    <phoneticPr fontId="4"/>
  </si>
  <si>
    <t>許可行政庁・審査行政庁等へのヒアリング実施回数</t>
  </si>
  <si>
    <t>建設業許可、経営事項審査の申請手続の電子化及び他省庁等機関とのバックヤード連携による添付書類の削減手法を検討することで、建設業者の生産性向上を図る。</t>
  </si>
  <si>
    <t>建設業許可、経営事項審査の事務負担については建設業団体からも見直しを求める声が出ており、改善ニーズは高い。</t>
  </si>
  <si>
    <t>建設業許可等は全国で統一的な取扱いが求められるものであり、国が主導となって取り組んでいく事業。</t>
  </si>
  <si>
    <t>費用・使途が事業の執行に必要なものに限定されている。</t>
  </si>
  <si>
    <t>令和４年より電子申請の運用開始を想定しているところ、現時点では実績はなし。</t>
  </si>
  <si>
    <t>有</t>
  </si>
  <si>
    <t>建設業許可、経営事項審査の申請に係る手続等について、申請者及び各許可行政庁における作業の実態を踏まえ、業務効率化に資するシステムの仕様を検討する。</t>
    <rPh sb="26" eb="29">
      <t>シンセイシャ</t>
    </rPh>
    <rPh sb="29" eb="30">
      <t>オヨ</t>
    </rPh>
    <rPh sb="31" eb="32">
      <t>カク</t>
    </rPh>
    <rPh sb="32" eb="34">
      <t>キョカ</t>
    </rPh>
    <rPh sb="34" eb="37">
      <t>ギョウセイチョウ</t>
    </rPh>
    <rPh sb="41" eb="43">
      <t>サギョウ</t>
    </rPh>
    <rPh sb="44" eb="46">
      <t>ジッタイ</t>
    </rPh>
    <rPh sb="47" eb="48">
      <t>フ</t>
    </rPh>
    <rPh sb="51" eb="53">
      <t>ギョウム</t>
    </rPh>
    <rPh sb="53" eb="56">
      <t>コウリツカ</t>
    </rPh>
    <rPh sb="57" eb="58">
      <t>シ</t>
    </rPh>
    <rPh sb="65" eb="67">
      <t>シヨウ</t>
    </rPh>
    <rPh sb="68" eb="70">
      <t>ケントウ</t>
    </rPh>
    <phoneticPr fontId="4"/>
  </si>
  <si>
    <t>B.一般財団法人　法曹会</t>
    <rPh sb="2" eb="4">
      <t>イッパン</t>
    </rPh>
    <rPh sb="4" eb="6">
      <t>ザイダン</t>
    </rPh>
    <rPh sb="6" eb="8">
      <t>ホウジン</t>
    </rPh>
    <rPh sb="9" eb="11">
      <t>ホウソウ</t>
    </rPh>
    <rPh sb="11" eb="12">
      <t>カイ</t>
    </rPh>
    <phoneticPr fontId="4"/>
  </si>
  <si>
    <t>建設業許可、経営事項審査の申請手続等の合理化及び電子化に向けた調査・検討</t>
  </si>
  <si>
    <t>会場借り上げ</t>
    <rPh sb="0" eb="2">
      <t>カイジョウ</t>
    </rPh>
    <rPh sb="2" eb="3">
      <t>カ</t>
    </rPh>
    <rPh sb="4" eb="5">
      <t>ア</t>
    </rPh>
    <phoneticPr fontId="4"/>
  </si>
  <si>
    <t>建設業許可、経営事項審査の申請手続等の合理化及び電子化に向けた調査・検討業務共同提案体
(代表：一般財団法人建設業情報管理センター）</t>
  </si>
  <si>
    <t>事業の内容については広く様々な主体からの提案が可能であるよう配慮して作成した。企画提案の内容を審査したところ十分なものと判断し、選定した。
また中央建設業審議会の会場の借り上げにあたっては、規模、所在地等の要件を満たす会場の中で、開催日に借り上げが可能であった者が１社のみであったため、随意契約とした。</t>
    <rPh sb="73" eb="75">
      <t>チュウオウ</t>
    </rPh>
    <rPh sb="75" eb="78">
      <t>ケンセツギョウ</t>
    </rPh>
    <rPh sb="78" eb="81">
      <t>シンギカイ</t>
    </rPh>
    <rPh sb="82" eb="84">
      <t>カイジョウ</t>
    </rPh>
    <rPh sb="85" eb="86">
      <t>カ</t>
    </rPh>
    <rPh sb="87" eb="88">
      <t>ア</t>
    </rPh>
    <rPh sb="96" eb="98">
      <t>キボ</t>
    </rPh>
    <rPh sb="99" eb="102">
      <t>ショザイチ</t>
    </rPh>
    <rPh sb="102" eb="103">
      <t>トウ</t>
    </rPh>
    <rPh sb="104" eb="106">
      <t>ヨウケン</t>
    </rPh>
    <rPh sb="107" eb="108">
      <t>ミ</t>
    </rPh>
    <rPh sb="110" eb="112">
      <t>カイジョウ</t>
    </rPh>
    <rPh sb="113" eb="114">
      <t>ナカ</t>
    </rPh>
    <rPh sb="116" eb="119">
      <t>カイサイビ</t>
    </rPh>
    <rPh sb="144" eb="146">
      <t>ズイイ</t>
    </rPh>
    <rPh sb="146" eb="148">
      <t>ケイヤク</t>
    </rPh>
    <phoneticPr fontId="4"/>
  </si>
  <si>
    <t>建設業許可、経営事項審査の申請手続等の合理化及び電子化
に向けた調査・検討業務</t>
  </si>
  <si>
    <t>2022年度より開始する旨公表されている建設業許可・経審の電子申請に係る調査検討業務である。この事業により申請手続が大幅に効率化すること期待される。
添付書類等の簡素化が実効性のあるものであり、申請時間が結果的にどの程度短縮できたのかも成果指標に組み込むことも検討頂きたい。
また、そのその後のバックヤード連携を含む申請内容の審査プロセスを含む審査項目の充実・セキュリティ面での検証を確認し、随意契約（一者応札）がやむを得ない場合には、引き続き効率的に執行頂きたい。</t>
    <rPh sb="4" eb="6">
      <t>ネンド</t>
    </rPh>
    <rPh sb="8" eb="10">
      <t>カイシ</t>
    </rPh>
    <rPh sb="12" eb="13">
      <t>ムネ</t>
    </rPh>
    <rPh sb="13" eb="15">
      <t>コウヒョウ</t>
    </rPh>
    <rPh sb="20" eb="25">
      <t>ケンセツギョウキョカ</t>
    </rPh>
    <rPh sb="26" eb="27">
      <t>キョウ</t>
    </rPh>
    <rPh sb="27" eb="28">
      <t>シン</t>
    </rPh>
    <rPh sb="29" eb="31">
      <t>デンシ</t>
    </rPh>
    <rPh sb="31" eb="33">
      <t>シンセイ</t>
    </rPh>
    <rPh sb="34" eb="35">
      <t>カカワ</t>
    </rPh>
    <rPh sb="36" eb="38">
      <t>チョウサ</t>
    </rPh>
    <rPh sb="38" eb="40">
      <t>ケントウ</t>
    </rPh>
    <rPh sb="40" eb="42">
      <t>ギョウム</t>
    </rPh>
    <rPh sb="48" eb="50">
      <t>ジギョウ</t>
    </rPh>
    <rPh sb="53" eb="57">
      <t>シンセイテツヅ</t>
    </rPh>
    <rPh sb="58" eb="60">
      <t>オオハバ</t>
    </rPh>
    <rPh sb="61" eb="64">
      <t>コウリツカ</t>
    </rPh>
    <rPh sb="68" eb="70">
      <t>キタイ</t>
    </rPh>
    <rPh sb="75" eb="80">
      <t>テンプショルイトウ</t>
    </rPh>
    <rPh sb="81" eb="84">
      <t>カンソカ</t>
    </rPh>
    <rPh sb="97" eb="99">
      <t>シンセイ</t>
    </rPh>
    <rPh sb="99" eb="101">
      <t>ジカン</t>
    </rPh>
    <rPh sb="102" eb="104">
      <t>ケッカ</t>
    </rPh>
    <rPh sb="104" eb="105">
      <t>テキ</t>
    </rPh>
    <rPh sb="108" eb="110">
      <t>テイド</t>
    </rPh>
    <rPh sb="110" eb="112">
      <t>タンシュク</t>
    </rPh>
    <rPh sb="118" eb="122">
      <t>セイカシヒョウ</t>
    </rPh>
    <rPh sb="123" eb="124">
      <t>ク</t>
    </rPh>
    <rPh sb="125" eb="126">
      <t>コ</t>
    </rPh>
    <rPh sb="130" eb="133">
      <t>ケントウイタダ</t>
    </rPh>
    <rPh sb="145" eb="146">
      <t>ゴ</t>
    </rPh>
    <rPh sb="153" eb="155">
      <t>レンケイ</t>
    </rPh>
    <rPh sb="156" eb="157">
      <t>フク</t>
    </rPh>
    <rPh sb="158" eb="160">
      <t>シンセイ</t>
    </rPh>
    <rPh sb="160" eb="162">
      <t>ナイヨウ</t>
    </rPh>
    <rPh sb="163" eb="165">
      <t>シンサ</t>
    </rPh>
    <rPh sb="170" eb="171">
      <t>フク</t>
    </rPh>
    <rPh sb="172" eb="174">
      <t>シンサ</t>
    </rPh>
    <rPh sb="174" eb="176">
      <t>コウモク</t>
    </rPh>
    <rPh sb="177" eb="179">
      <t>ジュウジツ</t>
    </rPh>
    <rPh sb="186" eb="187">
      <t>メン</t>
    </rPh>
    <rPh sb="189" eb="191">
      <t>ケンショウ</t>
    </rPh>
    <rPh sb="192" eb="194">
      <t>カクニン</t>
    </rPh>
    <rPh sb="196" eb="200">
      <t>ズイイケイヤク</t>
    </rPh>
    <rPh sb="201" eb="205">
      <t>イッシャオウサツ</t>
    </rPh>
    <rPh sb="210" eb="211">
      <t>エ</t>
    </rPh>
    <rPh sb="213" eb="215">
      <t>バアイ</t>
    </rPh>
    <rPh sb="218" eb="219">
      <t>ヒ</t>
    </rPh>
    <phoneticPr fontId="4"/>
  </si>
  <si>
    <t>成果指標については実装可能な機能が固まった後、その機能の詳細を踏まえ検討したい。また、応募要件についてもご指摘踏まえ検討する。
（デジタル庁一括計上対象事業のためR3年度限り）</t>
    <rPh sb="0" eb="2">
      <t>セイカ</t>
    </rPh>
    <rPh sb="2" eb="4">
      <t>シヒョウ</t>
    </rPh>
    <rPh sb="9" eb="11">
      <t>ジッソウ</t>
    </rPh>
    <rPh sb="11" eb="13">
      <t>カノウ</t>
    </rPh>
    <rPh sb="14" eb="16">
      <t>キノウ</t>
    </rPh>
    <rPh sb="17" eb="18">
      <t>カタ</t>
    </rPh>
    <rPh sb="21" eb="22">
      <t>ノチ</t>
    </rPh>
    <rPh sb="25" eb="27">
      <t>キノウ</t>
    </rPh>
    <rPh sb="28" eb="30">
      <t>ショウサイ</t>
    </rPh>
    <rPh sb="31" eb="32">
      <t>フ</t>
    </rPh>
    <rPh sb="34" eb="36">
      <t>ケントウ</t>
    </rPh>
    <rPh sb="43" eb="45">
      <t>オウボ</t>
    </rPh>
    <rPh sb="45" eb="47">
      <t>ヨウケン</t>
    </rPh>
    <rPh sb="53" eb="55">
      <t>シテキ</t>
    </rPh>
    <rPh sb="55" eb="56">
      <t>フ</t>
    </rPh>
    <rPh sb="58" eb="60">
      <t>ケントウ</t>
    </rPh>
    <phoneticPr fontId="4"/>
  </si>
  <si>
    <t>デジタル庁一括計上対象事業のため令和３年度限り。</t>
    <rPh sb="4" eb="5">
      <t>チョウ</t>
    </rPh>
    <rPh sb="5" eb="7">
      <t>イッカツ</t>
    </rPh>
    <rPh sb="7" eb="9">
      <t>ケイジョウ</t>
    </rPh>
    <rPh sb="9" eb="11">
      <t>タイショウ</t>
    </rPh>
    <rPh sb="11" eb="13">
      <t>ジギョウ</t>
    </rPh>
    <rPh sb="16" eb="18">
      <t>レイワ</t>
    </rPh>
    <rPh sb="19" eb="21">
      <t>ネンド</t>
    </rPh>
    <rPh sb="21" eb="22">
      <t>カギ</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</si>
</sst>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2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180975</xdr:colOff>
      <xdr:row>748</xdr:row>
      <xdr:rowOff>33655</xdr:rowOff>
    </xdr:from>
    <xdr:to xmlns:xdr="http://schemas.openxmlformats.org/drawingml/2006/spreadsheetDrawing">
      <xdr:col>22</xdr:col>
      <xdr:colOff>78740</xdr:colOff>
      <xdr:row>751</xdr:row>
      <xdr:rowOff>22225</xdr:rowOff>
    </xdr:to>
    <xdr:sp macro="" textlink="">
      <xdr:nvSpPr>
        <xdr:cNvPr id="2" name="テキスト ボックス 1"/>
        <xdr:cNvSpPr txBox="1"/>
      </xdr:nvSpPr>
      <xdr:spPr>
        <a:xfrm>
          <a:off x="1981200" y="40116125"/>
          <a:ext cx="2498090" cy="10687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１５３百万円</a:t>
          </a:r>
          <a:endParaRPr kumimoji="1" lang="en-US" altLang="ja-JP" sz="1400"/>
        </a:p>
      </xdr:txBody>
    </xdr:sp>
    <xdr:clientData/>
  </xdr:twoCellAnchor>
  <xdr:twoCellAnchor>
    <xdr:from xmlns:xdr="http://schemas.openxmlformats.org/drawingml/2006/spreadsheetDrawing">
      <xdr:col>30</xdr:col>
      <xdr:colOff>69215</xdr:colOff>
      <xdr:row>753</xdr:row>
      <xdr:rowOff>169545</xdr:rowOff>
    </xdr:from>
    <xdr:to xmlns:xdr="http://schemas.openxmlformats.org/drawingml/2006/spreadsheetDrawing">
      <xdr:col>40</xdr:col>
      <xdr:colOff>185420</xdr:colOff>
      <xdr:row>754</xdr:row>
      <xdr:rowOff>121920</xdr:rowOff>
    </xdr:to>
    <xdr:sp macro="" textlink="">
      <xdr:nvSpPr>
        <xdr:cNvPr id="4" name="テキスト ボックス 3"/>
        <xdr:cNvSpPr txBox="1"/>
      </xdr:nvSpPr>
      <xdr:spPr>
        <a:xfrm>
          <a:off x="6069965" y="42044620"/>
          <a:ext cx="2116455" cy="312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mlns:xdr="http://schemas.openxmlformats.org/drawingml/2006/spreadsheetDrawing">
      <xdr:col>30</xdr:col>
      <xdr:colOff>8890</xdr:colOff>
      <xdr:row>751</xdr:row>
      <xdr:rowOff>123190</xdr:rowOff>
    </xdr:from>
    <xdr:to xmlns:xdr="http://schemas.openxmlformats.org/drawingml/2006/spreadsheetDrawing">
      <xdr:col>42</xdr:col>
      <xdr:colOff>23495</xdr:colOff>
      <xdr:row>753</xdr:row>
      <xdr:rowOff>133985</xdr:rowOff>
    </xdr:to>
    <xdr:sp macro="" textlink="">
      <xdr:nvSpPr>
        <xdr:cNvPr id="5" name="テキスト ボックス 4"/>
        <xdr:cNvSpPr txBox="1"/>
      </xdr:nvSpPr>
      <xdr:spPr>
        <a:xfrm>
          <a:off x="6009640" y="41285795"/>
          <a:ext cx="2414905" cy="723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民間事業者等</a:t>
          </a:r>
          <a:endParaRPr kumimoji="1" lang="en-US" altLang="ja-JP" sz="1400"/>
        </a:p>
        <a:p>
          <a:pPr algn="ctr"/>
          <a:r>
            <a:rPr kumimoji="1" lang="ja-JP" altLang="en-US" sz="1400"/>
            <a:t>１５２百万円</a:t>
          </a:r>
          <a:endParaRPr kumimoji="1" lang="en-US" altLang="ja-JP" sz="1400"/>
        </a:p>
      </xdr:txBody>
    </xdr:sp>
    <xdr:clientData/>
  </xdr:twoCellAnchor>
  <xdr:twoCellAnchor>
    <xdr:from xmlns:xdr="http://schemas.openxmlformats.org/drawingml/2006/spreadsheetDrawing">
      <xdr:col>13</xdr:col>
      <xdr:colOff>182880</xdr:colOff>
      <xdr:row>751</xdr:row>
      <xdr:rowOff>26035</xdr:rowOff>
    </xdr:from>
    <xdr:to xmlns:xdr="http://schemas.openxmlformats.org/drawingml/2006/spreadsheetDrawing">
      <xdr:col>13</xdr:col>
      <xdr:colOff>186055</xdr:colOff>
      <xdr:row>757</xdr:row>
      <xdr:rowOff>168275</xdr:rowOff>
    </xdr:to>
    <xdr:cxnSp macro="">
      <xdr:nvCxnSpPr>
        <xdr:cNvPr id="7" name="直線矢印コネクタ 6"/>
        <xdr:cNvCxnSpPr/>
      </xdr:nvCxnSpPr>
      <xdr:spPr>
        <a:xfrm flipH="1">
          <a:off x="2783205" y="41188640"/>
          <a:ext cx="3175" cy="2287270"/>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0</xdr:colOff>
      <xdr:row>757</xdr:row>
      <xdr:rowOff>156845</xdr:rowOff>
    </xdr:from>
    <xdr:to xmlns:xdr="http://schemas.openxmlformats.org/drawingml/2006/spreadsheetDrawing">
      <xdr:col>29</xdr:col>
      <xdr:colOff>187960</xdr:colOff>
      <xdr:row>757</xdr:row>
      <xdr:rowOff>158115</xdr:rowOff>
    </xdr:to>
    <xdr:cxnSp macro="">
      <xdr:nvCxnSpPr>
        <xdr:cNvPr id="8" name="直線矢印コネクタ 7"/>
        <xdr:cNvCxnSpPr/>
      </xdr:nvCxnSpPr>
      <xdr:spPr>
        <a:xfrm>
          <a:off x="2800350" y="43464480"/>
          <a:ext cx="3188335" cy="127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mlns:xdr="http://schemas.openxmlformats.org/drawingml/2006/spreadsheetDrawing">
      <xdr:col>13</xdr:col>
      <xdr:colOff>184150</xdr:colOff>
      <xdr:row>752</xdr:row>
      <xdr:rowOff>135255</xdr:rowOff>
    </xdr:from>
    <xdr:to xmlns:xdr="http://schemas.openxmlformats.org/drawingml/2006/spreadsheetDrawing">
      <xdr:col>29</xdr:col>
      <xdr:colOff>179070</xdr:colOff>
      <xdr:row>752</xdr:row>
      <xdr:rowOff>145415</xdr:rowOff>
    </xdr:to>
    <xdr:cxnSp macro="">
      <xdr:nvCxnSpPr>
        <xdr:cNvPr id="9" name="直線矢印コネクタ 8"/>
        <xdr:cNvCxnSpPr/>
      </xdr:nvCxnSpPr>
      <xdr:spPr>
        <a:xfrm>
          <a:off x="2784475" y="41650285"/>
          <a:ext cx="3195320" cy="1016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mlns:xdr="http://schemas.openxmlformats.org/drawingml/2006/spreadsheetDrawing">
      <xdr:col>30</xdr:col>
      <xdr:colOff>25400</xdr:colOff>
      <xdr:row>756</xdr:row>
      <xdr:rowOff>146685</xdr:rowOff>
    </xdr:from>
    <xdr:to xmlns:xdr="http://schemas.openxmlformats.org/drawingml/2006/spreadsheetDrawing">
      <xdr:col>42</xdr:col>
      <xdr:colOff>39370</xdr:colOff>
      <xdr:row>758</xdr:row>
      <xdr:rowOff>156845</xdr:rowOff>
    </xdr:to>
    <xdr:sp macro="" textlink="">
      <xdr:nvSpPr>
        <xdr:cNvPr id="12" name="テキスト ボックス 11"/>
        <xdr:cNvSpPr txBox="1"/>
      </xdr:nvSpPr>
      <xdr:spPr>
        <a:xfrm>
          <a:off x="6026150" y="43094275"/>
          <a:ext cx="2414270" cy="730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a:t>
          </a:r>
          <a:r>
            <a:rPr kumimoji="1" lang="ja-JP" altLang="en-US" sz="1400"/>
            <a:t>民間事業者等</a:t>
          </a:r>
          <a:endParaRPr kumimoji="1" lang="en-US" altLang="ja-JP" sz="1400"/>
        </a:p>
        <a:p>
          <a:pPr algn="ctr"/>
          <a:r>
            <a:rPr kumimoji="1" lang="en-US" altLang="ja-JP" sz="1400"/>
            <a:t>0.1</a:t>
          </a:r>
          <a:r>
            <a:rPr kumimoji="1" lang="ja-JP" altLang="en-US" sz="1400"/>
            <a:t>百万円</a:t>
          </a:r>
          <a:endParaRPr kumimoji="1" lang="en-US" altLang="ja-JP" sz="1400"/>
        </a:p>
      </xdr:txBody>
    </xdr:sp>
    <xdr:clientData/>
  </xdr:twoCellAnchor>
  <xdr:twoCellAnchor>
    <xdr:from xmlns:xdr="http://schemas.openxmlformats.org/drawingml/2006/spreadsheetDrawing">
      <xdr:col>30</xdr:col>
      <xdr:colOff>114300</xdr:colOff>
      <xdr:row>759</xdr:row>
      <xdr:rowOff>162560</xdr:rowOff>
    </xdr:from>
    <xdr:to xmlns:xdr="http://schemas.openxmlformats.org/drawingml/2006/spreadsheetDrawing">
      <xdr:col>42</xdr:col>
      <xdr:colOff>125095</xdr:colOff>
      <xdr:row>760</xdr:row>
      <xdr:rowOff>78740</xdr:rowOff>
    </xdr:to>
    <xdr:sp macro="" textlink="">
      <xdr:nvSpPr>
        <xdr:cNvPr id="13" name="大かっこ 12"/>
        <xdr:cNvSpPr/>
      </xdr:nvSpPr>
      <xdr:spPr>
        <a:xfrm>
          <a:off x="6115050" y="44190285"/>
          <a:ext cx="241109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30</xdr:col>
      <xdr:colOff>200025</xdr:colOff>
      <xdr:row>759</xdr:row>
      <xdr:rowOff>125730</xdr:rowOff>
    </xdr:from>
    <xdr:to xmlns:xdr="http://schemas.openxmlformats.org/drawingml/2006/spreadsheetDrawing">
      <xdr:col>43</xdr:col>
      <xdr:colOff>192405</xdr:colOff>
      <xdr:row>760</xdr:row>
      <xdr:rowOff>78740</xdr:rowOff>
    </xdr:to>
    <xdr:sp macro="" textlink="">
      <xdr:nvSpPr>
        <xdr:cNvPr id="14" name="正方形/長方形 13"/>
        <xdr:cNvSpPr/>
      </xdr:nvSpPr>
      <xdr:spPr>
        <a:xfrm>
          <a:off x="6200775" y="44153455"/>
          <a:ext cx="2592705" cy="3130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400"/>
            </a:lnSpc>
          </a:pPr>
          <a:r>
            <a:rPr kumimoji="1" lang="ja-JP" altLang="en-US" sz="1200">
              <a:solidFill>
                <a:sysClr val="windowText" lastClr="000000"/>
              </a:solidFill>
            </a:rPr>
            <a:t>中央建設業審議会の会場の提供</a:t>
          </a:r>
          <a:endParaRPr kumimoji="1" lang="en-US" altLang="ja-JP" sz="1200">
            <a:solidFill>
              <a:sysClr val="windowText" lastClr="000000"/>
            </a:solidFill>
          </a:endParaRPr>
        </a:p>
      </xdr:txBody>
    </xdr:sp>
    <xdr:clientData/>
  </xdr:twoCellAnchor>
  <xdr:twoCellAnchor>
    <xdr:from xmlns:xdr="http://schemas.openxmlformats.org/drawingml/2006/spreadsheetDrawing">
      <xdr:col>30</xdr:col>
      <xdr:colOff>0</xdr:colOff>
      <xdr:row>754</xdr:row>
      <xdr:rowOff>78740</xdr:rowOff>
    </xdr:from>
    <xdr:to xmlns:xdr="http://schemas.openxmlformats.org/drawingml/2006/spreadsheetDrawing">
      <xdr:col>49</xdr:col>
      <xdr:colOff>67310</xdr:colOff>
      <xdr:row>755</xdr:row>
      <xdr:rowOff>224790</xdr:rowOff>
    </xdr:to>
    <xdr:sp macro="" textlink="">
      <xdr:nvSpPr>
        <xdr:cNvPr id="15" name="大かっこ 14"/>
        <xdr:cNvSpPr/>
      </xdr:nvSpPr>
      <xdr:spPr>
        <a:xfrm>
          <a:off x="6000750" y="42313860"/>
          <a:ext cx="3867785" cy="498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30</xdr:col>
      <xdr:colOff>111760</xdr:colOff>
      <xdr:row>753</xdr:row>
      <xdr:rowOff>203200</xdr:rowOff>
    </xdr:from>
    <xdr:to xmlns:xdr="http://schemas.openxmlformats.org/drawingml/2006/spreadsheetDrawing">
      <xdr:col>49</xdr:col>
      <xdr:colOff>100965</xdr:colOff>
      <xdr:row>756</xdr:row>
      <xdr:rowOff>90170</xdr:rowOff>
    </xdr:to>
    <xdr:sp macro="" textlink="">
      <xdr:nvSpPr>
        <xdr:cNvPr id="16" name="正方形/長方形 15"/>
        <xdr:cNvSpPr/>
      </xdr:nvSpPr>
      <xdr:spPr>
        <a:xfrm>
          <a:off x="6112510" y="42078275"/>
          <a:ext cx="3789680" cy="959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400"/>
            </a:lnSpc>
          </a:pPr>
          <a:r>
            <a:rPr kumimoji="1" lang="ja-JP" altLang="en-US" sz="1200">
              <a:solidFill>
                <a:sysClr val="windowText" lastClr="000000"/>
              </a:solidFill>
            </a:rPr>
            <a:t>申請者、許可行政庁双方の行政手続コスト削減に資する電子申請システムの構築に向けた仕様等の検討</a:t>
          </a:r>
          <a:endParaRPr kumimoji="1" lang="en-US" altLang="ja-JP" sz="1200">
            <a:solidFill>
              <a:sysClr val="windowText" lastClr="000000"/>
            </a:solidFill>
          </a:endParaRPr>
        </a:p>
      </xdr:txBody>
    </xdr:sp>
    <xdr:clientData/>
  </xdr:twoCellAnchor>
  <xdr:twoCellAnchor>
    <xdr:from xmlns:xdr="http://schemas.openxmlformats.org/drawingml/2006/spreadsheetDrawing">
      <xdr:col>29</xdr:col>
      <xdr:colOff>136525</xdr:colOff>
      <xdr:row>758</xdr:row>
      <xdr:rowOff>169545</xdr:rowOff>
    </xdr:from>
    <xdr:to xmlns:xdr="http://schemas.openxmlformats.org/drawingml/2006/spreadsheetDrawing">
      <xdr:col>40</xdr:col>
      <xdr:colOff>44450</xdr:colOff>
      <xdr:row>759</xdr:row>
      <xdr:rowOff>121285</xdr:rowOff>
    </xdr:to>
    <xdr:sp macro="" textlink="">
      <xdr:nvSpPr>
        <xdr:cNvPr id="20" name="テキスト ボックス 19"/>
        <xdr:cNvSpPr txBox="1"/>
      </xdr:nvSpPr>
      <xdr:spPr>
        <a:xfrm>
          <a:off x="5937250" y="43837225"/>
          <a:ext cx="2108200" cy="311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twoCellAnchor>
    <xdr:from xmlns:xdr="http://schemas.openxmlformats.org/drawingml/2006/spreadsheetDrawing">
      <xdr:col>21</xdr:col>
      <xdr:colOff>173355</xdr:colOff>
      <xdr:row>748</xdr:row>
      <xdr:rowOff>242570</xdr:rowOff>
    </xdr:from>
    <xdr:to xmlns:xdr="http://schemas.openxmlformats.org/drawingml/2006/spreadsheetDrawing">
      <xdr:col>33</xdr:col>
      <xdr:colOff>187325</xdr:colOff>
      <xdr:row>750</xdr:row>
      <xdr:rowOff>255270</xdr:rowOff>
    </xdr:to>
    <xdr:grpSp>
      <xdr:nvGrpSpPr>
        <xdr:cNvPr id="3" name="グループ化 2"/>
        <xdr:cNvGrpSpPr/>
      </xdr:nvGrpSpPr>
      <xdr:grpSpPr>
        <a:xfrm>
          <a:off x="4373880" y="40325040"/>
          <a:ext cx="2414270" cy="732790"/>
          <a:chOff x="6011956" y="39857949"/>
          <a:chExt cx="2414633" cy="716616"/>
        </a:xfrm>
      </xdr:grpSpPr>
      <xdr:sp macro="" textlink="">
        <xdr:nvSpPr>
          <xdr:cNvPr id="17" name="テキスト ボックス 16"/>
          <xdr:cNvSpPr txBox="1"/>
        </xdr:nvSpPr>
        <xdr:spPr>
          <a:xfrm>
            <a:off x="6011956" y="39857949"/>
            <a:ext cx="2414633" cy="7166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職員旅費等</a:t>
            </a:r>
            <a:endParaRPr kumimoji="1" lang="en-US" altLang="ja-JP" sz="1400"/>
          </a:p>
          <a:p>
            <a:pPr algn="ctr"/>
            <a:r>
              <a:rPr kumimoji="1" lang="en-US" altLang="ja-JP" sz="1400"/>
              <a:t>0.4</a:t>
            </a:r>
            <a:r>
              <a:rPr kumimoji="1" lang="ja-JP" altLang="en-US" sz="1400"/>
              <a:t>百万円</a:t>
            </a:r>
            <a:endParaRPr kumimoji="1" lang="en-US" altLang="ja-JP" sz="1400"/>
          </a:p>
        </xdr:txBody>
      </xdr:sp>
      <xdr:sp macro="" textlink="">
        <xdr:nvSpPr>
          <xdr:cNvPr id="18" name="大かっこ 17"/>
          <xdr:cNvSpPr/>
        </xdr:nvSpPr>
        <xdr:spPr>
          <a:xfrm>
            <a:off x="6400799" y="39957375"/>
            <a:ext cx="1590676" cy="498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878" zoomScale="75" zoomScaleNormal="75" zoomScaleSheetLayoutView="75" workbookViewId="0">
      <selection activeCell="AD15" sqref="AD15:AJ1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8">
        <v>2021</v>
      </c>
      <c r="AE2" s="638"/>
      <c r="AF2" s="638"/>
      <c r="AG2" s="638"/>
      <c r="AH2" s="638"/>
      <c r="AI2" s="723" t="s">
        <v>453</v>
      </c>
      <c r="AJ2" s="638" t="s">
        <v>629</v>
      </c>
      <c r="AK2" s="638"/>
      <c r="AL2" s="638"/>
      <c r="AM2" s="638"/>
      <c r="AN2" s="723" t="s">
        <v>453</v>
      </c>
      <c r="AO2" s="638">
        <v>20</v>
      </c>
      <c r="AP2" s="638"/>
      <c r="AQ2" s="638"/>
      <c r="AR2" s="760" t="s">
        <v>453</v>
      </c>
      <c r="AS2" s="771">
        <v>421</v>
      </c>
      <c r="AT2" s="771"/>
      <c r="AU2" s="771"/>
      <c r="AV2" s="723" t="str">
        <f>IF(AW2="","","-")</f>
        <v/>
      </c>
      <c r="AW2" s="780"/>
      <c r="AX2" s="780"/>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97</v>
      </c>
      <c r="AJ3" s="729" t="s">
        <v>284</v>
      </c>
      <c r="AK3" s="729"/>
      <c r="AL3" s="729"/>
      <c r="AM3" s="729"/>
      <c r="AN3" s="729"/>
      <c r="AO3" s="729"/>
      <c r="AP3" s="729"/>
      <c r="AQ3" s="729"/>
      <c r="AR3" s="729"/>
      <c r="AS3" s="729"/>
      <c r="AT3" s="729"/>
      <c r="AU3" s="729"/>
      <c r="AV3" s="729"/>
      <c r="AW3" s="729"/>
      <c r="AX3" s="781" t="s">
        <v>12</v>
      </c>
    </row>
    <row r="4" spans="1:50" ht="24.75" customHeight="1">
      <c r="A4" s="4" t="s">
        <v>55</v>
      </c>
      <c r="B4" s="72"/>
      <c r="C4" s="72"/>
      <c r="D4" s="72"/>
      <c r="E4" s="72"/>
      <c r="F4" s="72"/>
      <c r="G4" s="257" t="s">
        <v>666</v>
      </c>
      <c r="H4" s="324"/>
      <c r="I4" s="324"/>
      <c r="J4" s="324"/>
      <c r="K4" s="324"/>
      <c r="L4" s="324"/>
      <c r="M4" s="324"/>
      <c r="N4" s="324"/>
      <c r="O4" s="324"/>
      <c r="P4" s="324"/>
      <c r="Q4" s="324"/>
      <c r="R4" s="324"/>
      <c r="S4" s="324"/>
      <c r="T4" s="324"/>
      <c r="U4" s="324"/>
      <c r="V4" s="324"/>
      <c r="W4" s="324"/>
      <c r="X4" s="324"/>
      <c r="Y4" s="501" t="s">
        <v>8</v>
      </c>
      <c r="Z4" s="534"/>
      <c r="AA4" s="534"/>
      <c r="AB4" s="534"/>
      <c r="AC4" s="534"/>
      <c r="AD4" s="639"/>
      <c r="AE4" s="660" t="s">
        <v>256</v>
      </c>
      <c r="AF4" s="324"/>
      <c r="AG4" s="324"/>
      <c r="AH4" s="324"/>
      <c r="AI4" s="324"/>
      <c r="AJ4" s="324"/>
      <c r="AK4" s="324"/>
      <c r="AL4" s="324"/>
      <c r="AM4" s="324"/>
      <c r="AN4" s="324"/>
      <c r="AO4" s="324"/>
      <c r="AP4" s="746"/>
      <c r="AQ4" s="750" t="s">
        <v>24</v>
      </c>
      <c r="AR4" s="534"/>
      <c r="AS4" s="534"/>
      <c r="AT4" s="534"/>
      <c r="AU4" s="534"/>
      <c r="AV4" s="534"/>
      <c r="AW4" s="534"/>
      <c r="AX4" s="782"/>
    </row>
    <row r="5" spans="1:50" ht="30" customHeight="1">
      <c r="A5" s="5" t="s">
        <v>140</v>
      </c>
      <c r="B5" s="73"/>
      <c r="C5" s="73"/>
      <c r="D5" s="73"/>
      <c r="E5" s="73"/>
      <c r="F5" s="204"/>
      <c r="G5" s="258" t="s">
        <v>643</v>
      </c>
      <c r="H5" s="325"/>
      <c r="I5" s="325"/>
      <c r="J5" s="325"/>
      <c r="K5" s="325"/>
      <c r="L5" s="325"/>
      <c r="M5" s="390" t="s">
        <v>137</v>
      </c>
      <c r="N5" s="396"/>
      <c r="O5" s="396"/>
      <c r="P5" s="396"/>
      <c r="Q5" s="396"/>
      <c r="R5" s="455"/>
      <c r="S5" s="459" t="s">
        <v>135</v>
      </c>
      <c r="T5" s="325"/>
      <c r="U5" s="325"/>
      <c r="V5" s="325"/>
      <c r="W5" s="325"/>
      <c r="X5" s="476"/>
      <c r="Y5" s="502" t="s">
        <v>28</v>
      </c>
      <c r="Z5" s="535"/>
      <c r="AA5" s="535"/>
      <c r="AB5" s="535"/>
      <c r="AC5" s="535"/>
      <c r="AD5" s="567"/>
      <c r="AE5" s="661" t="s">
        <v>644</v>
      </c>
      <c r="AF5" s="661"/>
      <c r="AG5" s="661"/>
      <c r="AH5" s="661"/>
      <c r="AI5" s="661"/>
      <c r="AJ5" s="661"/>
      <c r="AK5" s="661"/>
      <c r="AL5" s="661"/>
      <c r="AM5" s="661"/>
      <c r="AN5" s="661"/>
      <c r="AO5" s="661"/>
      <c r="AP5" s="747"/>
      <c r="AQ5" s="751" t="s">
        <v>641</v>
      </c>
      <c r="AR5" s="761"/>
      <c r="AS5" s="761"/>
      <c r="AT5" s="761"/>
      <c r="AU5" s="761"/>
      <c r="AV5" s="761"/>
      <c r="AW5" s="761"/>
      <c r="AX5" s="783"/>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49.5" customHeight="1">
      <c r="A7" s="7" t="s">
        <v>1</v>
      </c>
      <c r="B7" s="75"/>
      <c r="C7" s="75"/>
      <c r="D7" s="75"/>
      <c r="E7" s="75"/>
      <c r="F7" s="205"/>
      <c r="G7" s="260" t="s">
        <v>453</v>
      </c>
      <c r="H7" s="294"/>
      <c r="I7" s="294"/>
      <c r="J7" s="294"/>
      <c r="K7" s="294"/>
      <c r="L7" s="294"/>
      <c r="M7" s="294"/>
      <c r="N7" s="294"/>
      <c r="O7" s="294"/>
      <c r="P7" s="294"/>
      <c r="Q7" s="294"/>
      <c r="R7" s="294"/>
      <c r="S7" s="294"/>
      <c r="T7" s="294"/>
      <c r="U7" s="294"/>
      <c r="V7" s="294"/>
      <c r="W7" s="294"/>
      <c r="X7" s="477"/>
      <c r="Y7" s="503" t="s">
        <v>260</v>
      </c>
      <c r="Z7" s="105"/>
      <c r="AA7" s="105"/>
      <c r="AB7" s="105"/>
      <c r="AC7" s="105"/>
      <c r="AD7" s="640"/>
      <c r="AE7" s="662" t="s">
        <v>473</v>
      </c>
      <c r="AF7" s="689"/>
      <c r="AG7" s="689"/>
      <c r="AH7" s="689"/>
      <c r="AI7" s="689"/>
      <c r="AJ7" s="689"/>
      <c r="AK7" s="689"/>
      <c r="AL7" s="689"/>
      <c r="AM7" s="689"/>
      <c r="AN7" s="689"/>
      <c r="AO7" s="689"/>
      <c r="AP7" s="689"/>
      <c r="AQ7" s="689"/>
      <c r="AR7" s="689"/>
      <c r="AS7" s="689"/>
      <c r="AT7" s="689"/>
      <c r="AU7" s="689"/>
      <c r="AV7" s="689"/>
      <c r="AW7" s="689"/>
      <c r="AX7" s="785"/>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8"/>
      <c r="Y8" s="504" t="s">
        <v>342</v>
      </c>
      <c r="Z8" s="536"/>
      <c r="AA8" s="536"/>
      <c r="AB8" s="536"/>
      <c r="AC8" s="536"/>
      <c r="AD8" s="641"/>
      <c r="AE8" s="663"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58.5" customHeight="1">
      <c r="A9" s="8" t="s">
        <v>83</v>
      </c>
      <c r="B9" s="76"/>
      <c r="C9" s="76"/>
      <c r="D9" s="76"/>
      <c r="E9" s="76"/>
      <c r="F9" s="76"/>
      <c r="G9" s="262" t="s">
        <v>636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0.25" customHeight="1">
      <c r="A10" s="9" t="s">
        <v>94</v>
      </c>
      <c r="B10" s="77"/>
      <c r="C10" s="77"/>
      <c r="D10" s="77"/>
      <c r="E10" s="77"/>
      <c r="F10" s="77"/>
      <c r="G10" s="263" t="s">
        <v>660</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86</v>
      </c>
      <c r="B12" s="78"/>
      <c r="C12" s="78"/>
      <c r="D12" s="78"/>
      <c r="E12" s="78"/>
      <c r="F12" s="207"/>
      <c r="G12" s="265"/>
      <c r="H12" s="331"/>
      <c r="I12" s="331"/>
      <c r="J12" s="331"/>
      <c r="K12" s="331"/>
      <c r="L12" s="331"/>
      <c r="M12" s="331"/>
      <c r="N12" s="331"/>
      <c r="O12" s="331"/>
      <c r="P12" s="426" t="s">
        <v>426</v>
      </c>
      <c r="Q12" s="302"/>
      <c r="R12" s="302"/>
      <c r="S12" s="302"/>
      <c r="T12" s="302"/>
      <c r="U12" s="302"/>
      <c r="V12" s="461"/>
      <c r="W12" s="426" t="s">
        <v>82</v>
      </c>
      <c r="X12" s="302"/>
      <c r="Y12" s="302"/>
      <c r="Z12" s="302"/>
      <c r="AA12" s="302"/>
      <c r="AB12" s="302"/>
      <c r="AC12" s="461"/>
      <c r="AD12" s="426" t="s">
        <v>189</v>
      </c>
      <c r="AE12" s="302"/>
      <c r="AF12" s="302"/>
      <c r="AG12" s="302"/>
      <c r="AH12" s="302"/>
      <c r="AI12" s="302"/>
      <c r="AJ12" s="461"/>
      <c r="AK12" s="426" t="s">
        <v>637</v>
      </c>
      <c r="AL12" s="302"/>
      <c r="AM12" s="302"/>
      <c r="AN12" s="302"/>
      <c r="AO12" s="302"/>
      <c r="AP12" s="302"/>
      <c r="AQ12" s="461"/>
      <c r="AR12" s="426" t="s">
        <v>638</v>
      </c>
      <c r="AS12" s="302"/>
      <c r="AT12" s="302"/>
      <c r="AU12" s="302"/>
      <c r="AV12" s="302"/>
      <c r="AW12" s="302"/>
      <c r="AX12" s="790"/>
    </row>
    <row r="13" spans="1:50" ht="21" customHeight="1">
      <c r="A13" s="11"/>
      <c r="B13" s="79"/>
      <c r="C13" s="79"/>
      <c r="D13" s="79"/>
      <c r="E13" s="79"/>
      <c r="F13" s="208"/>
      <c r="G13" s="266" t="s">
        <v>4</v>
      </c>
      <c r="H13" s="332"/>
      <c r="I13" s="365" t="s">
        <v>16</v>
      </c>
      <c r="J13" s="373"/>
      <c r="K13" s="373"/>
      <c r="L13" s="373"/>
      <c r="M13" s="373"/>
      <c r="N13" s="373"/>
      <c r="O13" s="399"/>
      <c r="P13" s="427">
        <v>14</v>
      </c>
      <c r="Q13" s="448"/>
      <c r="R13" s="448"/>
      <c r="S13" s="448"/>
      <c r="T13" s="448"/>
      <c r="U13" s="448"/>
      <c r="V13" s="462"/>
      <c r="W13" s="427">
        <v>10</v>
      </c>
      <c r="X13" s="448"/>
      <c r="Y13" s="448"/>
      <c r="Z13" s="448"/>
      <c r="AA13" s="448"/>
      <c r="AB13" s="448"/>
      <c r="AC13" s="462"/>
      <c r="AD13" s="427">
        <v>54</v>
      </c>
      <c r="AE13" s="448"/>
      <c r="AF13" s="448"/>
      <c r="AG13" s="448"/>
      <c r="AH13" s="448"/>
      <c r="AI13" s="448"/>
      <c r="AJ13" s="462"/>
      <c r="AK13" s="427">
        <v>10</v>
      </c>
      <c r="AL13" s="448"/>
      <c r="AM13" s="448"/>
      <c r="AN13" s="448"/>
      <c r="AO13" s="448"/>
      <c r="AP13" s="448"/>
      <c r="AQ13" s="462"/>
      <c r="AR13" s="431"/>
      <c r="AS13" s="450"/>
      <c r="AT13" s="450"/>
      <c r="AU13" s="450"/>
      <c r="AV13" s="450"/>
      <c r="AW13" s="450"/>
      <c r="AX13" s="791"/>
    </row>
    <row r="14" spans="1:50" ht="21" customHeight="1">
      <c r="A14" s="11"/>
      <c r="B14" s="79"/>
      <c r="C14" s="79"/>
      <c r="D14" s="79"/>
      <c r="E14" s="79"/>
      <c r="F14" s="208"/>
      <c r="G14" s="267"/>
      <c r="H14" s="333"/>
      <c r="I14" s="366" t="s">
        <v>6</v>
      </c>
      <c r="J14" s="374"/>
      <c r="K14" s="374"/>
      <c r="L14" s="374"/>
      <c r="M14" s="374"/>
      <c r="N14" s="374"/>
      <c r="O14" s="400"/>
      <c r="P14" s="427" t="s">
        <v>453</v>
      </c>
      <c r="Q14" s="448"/>
      <c r="R14" s="448"/>
      <c r="S14" s="448"/>
      <c r="T14" s="448"/>
      <c r="U14" s="448"/>
      <c r="V14" s="462"/>
      <c r="W14" s="427" t="s">
        <v>453</v>
      </c>
      <c r="X14" s="448"/>
      <c r="Y14" s="448"/>
      <c r="Z14" s="448"/>
      <c r="AA14" s="448"/>
      <c r="AB14" s="448"/>
      <c r="AC14" s="462"/>
      <c r="AD14" s="427">
        <v>300</v>
      </c>
      <c r="AE14" s="448"/>
      <c r="AF14" s="448"/>
      <c r="AG14" s="448"/>
      <c r="AH14" s="448"/>
      <c r="AI14" s="448"/>
      <c r="AJ14" s="462"/>
      <c r="AK14" s="427" t="s">
        <v>453</v>
      </c>
      <c r="AL14" s="448"/>
      <c r="AM14" s="448"/>
      <c r="AN14" s="448"/>
      <c r="AO14" s="448"/>
      <c r="AP14" s="448"/>
      <c r="AQ14" s="462"/>
      <c r="AR14" s="762"/>
      <c r="AS14" s="762"/>
      <c r="AT14" s="762"/>
      <c r="AU14" s="762"/>
      <c r="AV14" s="762"/>
      <c r="AW14" s="762"/>
      <c r="AX14" s="792"/>
    </row>
    <row r="15" spans="1:50" ht="21" customHeight="1">
      <c r="A15" s="11"/>
      <c r="B15" s="79"/>
      <c r="C15" s="79"/>
      <c r="D15" s="79"/>
      <c r="E15" s="79"/>
      <c r="F15" s="208"/>
      <c r="G15" s="267"/>
      <c r="H15" s="333"/>
      <c r="I15" s="366" t="s">
        <v>117</v>
      </c>
      <c r="J15" s="375"/>
      <c r="K15" s="375"/>
      <c r="L15" s="375"/>
      <c r="M15" s="375"/>
      <c r="N15" s="375"/>
      <c r="O15" s="401"/>
      <c r="P15" s="427" t="s">
        <v>453</v>
      </c>
      <c r="Q15" s="448"/>
      <c r="R15" s="448"/>
      <c r="S15" s="448"/>
      <c r="T15" s="448"/>
      <c r="U15" s="448"/>
      <c r="V15" s="462"/>
      <c r="W15" s="427" t="s">
        <v>453</v>
      </c>
      <c r="X15" s="448"/>
      <c r="Y15" s="448"/>
      <c r="Z15" s="448"/>
      <c r="AA15" s="448"/>
      <c r="AB15" s="448"/>
      <c r="AC15" s="462"/>
      <c r="AD15" s="427" t="s">
        <v>453</v>
      </c>
      <c r="AE15" s="448"/>
      <c r="AF15" s="448"/>
      <c r="AG15" s="448"/>
      <c r="AH15" s="448"/>
      <c r="AI15" s="448"/>
      <c r="AJ15" s="462"/>
      <c r="AK15" s="427">
        <v>200</v>
      </c>
      <c r="AL15" s="448"/>
      <c r="AM15" s="448"/>
      <c r="AN15" s="448"/>
      <c r="AO15" s="448"/>
      <c r="AP15" s="448"/>
      <c r="AQ15" s="462"/>
      <c r="AR15" s="427"/>
      <c r="AS15" s="448"/>
      <c r="AT15" s="448"/>
      <c r="AU15" s="448"/>
      <c r="AV15" s="448"/>
      <c r="AW15" s="448"/>
      <c r="AX15" s="793"/>
    </row>
    <row r="16" spans="1:50" ht="21" customHeight="1">
      <c r="A16" s="11"/>
      <c r="B16" s="79"/>
      <c r="C16" s="79"/>
      <c r="D16" s="79"/>
      <c r="E16" s="79"/>
      <c r="F16" s="208"/>
      <c r="G16" s="267"/>
      <c r="H16" s="333"/>
      <c r="I16" s="366" t="s">
        <v>64</v>
      </c>
      <c r="J16" s="375"/>
      <c r="K16" s="375"/>
      <c r="L16" s="375"/>
      <c r="M16" s="375"/>
      <c r="N16" s="375"/>
      <c r="O16" s="401"/>
      <c r="P16" s="427" t="s">
        <v>453</v>
      </c>
      <c r="Q16" s="448"/>
      <c r="R16" s="448"/>
      <c r="S16" s="448"/>
      <c r="T16" s="448"/>
      <c r="U16" s="448"/>
      <c r="V16" s="462"/>
      <c r="W16" s="427" t="s">
        <v>453</v>
      </c>
      <c r="X16" s="448"/>
      <c r="Y16" s="448"/>
      <c r="Z16" s="448"/>
      <c r="AA16" s="448"/>
      <c r="AB16" s="448"/>
      <c r="AC16" s="462"/>
      <c r="AD16" s="427">
        <v>-200</v>
      </c>
      <c r="AE16" s="448"/>
      <c r="AF16" s="448"/>
      <c r="AG16" s="448"/>
      <c r="AH16" s="448"/>
      <c r="AI16" s="448"/>
      <c r="AJ16" s="462"/>
      <c r="AK16" s="427"/>
      <c r="AL16" s="448"/>
      <c r="AM16" s="448"/>
      <c r="AN16" s="448"/>
      <c r="AO16" s="448"/>
      <c r="AP16" s="448"/>
      <c r="AQ16" s="462"/>
      <c r="AR16" s="763"/>
      <c r="AS16" s="772"/>
      <c r="AT16" s="772"/>
      <c r="AU16" s="772"/>
      <c r="AV16" s="772"/>
      <c r="AW16" s="772"/>
      <c r="AX16" s="794"/>
    </row>
    <row r="17" spans="1:50" ht="24.75" customHeight="1">
      <c r="A17" s="11"/>
      <c r="B17" s="79"/>
      <c r="C17" s="79"/>
      <c r="D17" s="79"/>
      <c r="E17" s="79"/>
      <c r="F17" s="208"/>
      <c r="G17" s="267"/>
      <c r="H17" s="333"/>
      <c r="I17" s="366" t="s">
        <v>129</v>
      </c>
      <c r="J17" s="374"/>
      <c r="K17" s="374"/>
      <c r="L17" s="374"/>
      <c r="M17" s="374"/>
      <c r="N17" s="374"/>
      <c r="O17" s="400"/>
      <c r="P17" s="427" t="s">
        <v>453</v>
      </c>
      <c r="Q17" s="448"/>
      <c r="R17" s="448"/>
      <c r="S17" s="448"/>
      <c r="T17" s="448"/>
      <c r="U17" s="448"/>
      <c r="V17" s="462"/>
      <c r="W17" s="427" t="s">
        <v>453</v>
      </c>
      <c r="X17" s="448"/>
      <c r="Y17" s="448"/>
      <c r="Z17" s="448"/>
      <c r="AA17" s="448"/>
      <c r="AB17" s="448"/>
      <c r="AC17" s="462"/>
      <c r="AD17" s="427" t="s">
        <v>453</v>
      </c>
      <c r="AE17" s="448"/>
      <c r="AF17" s="448"/>
      <c r="AG17" s="448"/>
      <c r="AH17" s="448"/>
      <c r="AI17" s="448"/>
      <c r="AJ17" s="462"/>
      <c r="AK17" s="427"/>
      <c r="AL17" s="448"/>
      <c r="AM17" s="448"/>
      <c r="AN17" s="448"/>
      <c r="AO17" s="448"/>
      <c r="AP17" s="448"/>
      <c r="AQ17" s="462"/>
      <c r="AR17" s="764"/>
      <c r="AS17" s="764"/>
      <c r="AT17" s="764"/>
      <c r="AU17" s="764"/>
      <c r="AV17" s="764"/>
      <c r="AW17" s="764"/>
      <c r="AX17" s="795"/>
    </row>
    <row r="18" spans="1:50" ht="24.75" customHeight="1">
      <c r="A18" s="11"/>
      <c r="B18" s="79"/>
      <c r="C18" s="79"/>
      <c r="D18" s="79"/>
      <c r="E18" s="79"/>
      <c r="F18" s="208"/>
      <c r="G18" s="268"/>
      <c r="H18" s="334"/>
      <c r="I18" s="367" t="s">
        <v>76</v>
      </c>
      <c r="J18" s="376"/>
      <c r="K18" s="376"/>
      <c r="L18" s="376"/>
      <c r="M18" s="376"/>
      <c r="N18" s="376"/>
      <c r="O18" s="402"/>
      <c r="P18" s="428">
        <f>SUM(P13:V17)</f>
        <v>14</v>
      </c>
      <c r="Q18" s="449"/>
      <c r="R18" s="449"/>
      <c r="S18" s="449"/>
      <c r="T18" s="449"/>
      <c r="U18" s="449"/>
      <c r="V18" s="463"/>
      <c r="W18" s="428">
        <f>SUM(W13:AC17)</f>
        <v>10</v>
      </c>
      <c r="X18" s="449"/>
      <c r="Y18" s="449"/>
      <c r="Z18" s="449"/>
      <c r="AA18" s="449"/>
      <c r="AB18" s="449"/>
      <c r="AC18" s="463"/>
      <c r="AD18" s="428">
        <f>SUM(AD13:AJ17)</f>
        <v>154</v>
      </c>
      <c r="AE18" s="449"/>
      <c r="AF18" s="449"/>
      <c r="AG18" s="449"/>
      <c r="AH18" s="449"/>
      <c r="AI18" s="449"/>
      <c r="AJ18" s="463"/>
      <c r="AK18" s="428">
        <f>SUM(AK13:AQ17)</f>
        <v>210</v>
      </c>
      <c r="AL18" s="449"/>
      <c r="AM18" s="449"/>
      <c r="AN18" s="449"/>
      <c r="AO18" s="449"/>
      <c r="AP18" s="449"/>
      <c r="AQ18" s="463"/>
      <c r="AR18" s="428">
        <f>SUM(AR13:AX17)</f>
        <v>0</v>
      </c>
      <c r="AS18" s="449"/>
      <c r="AT18" s="449"/>
      <c r="AU18" s="449"/>
      <c r="AV18" s="449"/>
      <c r="AW18" s="449"/>
      <c r="AX18" s="796"/>
    </row>
    <row r="19" spans="1:50" ht="24.75" customHeight="1">
      <c r="A19" s="11"/>
      <c r="B19" s="79"/>
      <c r="C19" s="79"/>
      <c r="D19" s="79"/>
      <c r="E19" s="79"/>
      <c r="F19" s="208"/>
      <c r="G19" s="269" t="s">
        <v>34</v>
      </c>
      <c r="H19" s="335"/>
      <c r="I19" s="335"/>
      <c r="J19" s="335"/>
      <c r="K19" s="335"/>
      <c r="L19" s="335"/>
      <c r="M19" s="335"/>
      <c r="N19" s="335"/>
      <c r="O19" s="335"/>
      <c r="P19" s="427">
        <v>14</v>
      </c>
      <c r="Q19" s="448"/>
      <c r="R19" s="448"/>
      <c r="S19" s="448"/>
      <c r="T19" s="448"/>
      <c r="U19" s="448"/>
      <c r="V19" s="462"/>
      <c r="W19" s="427">
        <v>10</v>
      </c>
      <c r="X19" s="448"/>
      <c r="Y19" s="448"/>
      <c r="Z19" s="448"/>
      <c r="AA19" s="448"/>
      <c r="AB19" s="448"/>
      <c r="AC19" s="462"/>
      <c r="AD19" s="427">
        <v>153</v>
      </c>
      <c r="AE19" s="448"/>
      <c r="AF19" s="448"/>
      <c r="AG19" s="448"/>
      <c r="AH19" s="448"/>
      <c r="AI19" s="448"/>
      <c r="AJ19" s="462"/>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42</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0.99350649350649356</v>
      </c>
      <c r="AE20" s="429"/>
      <c r="AF20" s="429"/>
      <c r="AG20" s="429"/>
      <c r="AH20" s="429"/>
      <c r="AI20" s="429"/>
      <c r="AJ20" s="429"/>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413</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0.43220338983050849</v>
      </c>
      <c r="AE21" s="429"/>
      <c r="AF21" s="429"/>
      <c r="AG21" s="429"/>
      <c r="AH21" s="429"/>
      <c r="AI21" s="429"/>
      <c r="AJ21" s="429"/>
      <c r="AK21" s="730"/>
      <c r="AL21" s="730"/>
      <c r="AM21" s="730"/>
      <c r="AN21" s="730"/>
      <c r="AO21" s="730"/>
      <c r="AP21" s="730"/>
      <c r="AQ21" s="752"/>
      <c r="AR21" s="752"/>
      <c r="AS21" s="752"/>
      <c r="AT21" s="752"/>
      <c r="AU21" s="730"/>
      <c r="AV21" s="730"/>
      <c r="AW21" s="730"/>
      <c r="AX21" s="797"/>
    </row>
    <row r="22" spans="1:50" ht="18.75" customHeight="1">
      <c r="A22" s="12" t="s">
        <v>249</v>
      </c>
      <c r="B22" s="80"/>
      <c r="C22" s="80"/>
      <c r="D22" s="80"/>
      <c r="E22" s="80"/>
      <c r="F22" s="210"/>
      <c r="G22" s="271" t="s">
        <v>240</v>
      </c>
      <c r="H22" s="131"/>
      <c r="I22" s="131"/>
      <c r="J22" s="131"/>
      <c r="K22" s="131"/>
      <c r="L22" s="131"/>
      <c r="M22" s="131"/>
      <c r="N22" s="131"/>
      <c r="O22" s="187"/>
      <c r="P22" s="430" t="s">
        <v>204</v>
      </c>
      <c r="Q22" s="131"/>
      <c r="R22" s="131"/>
      <c r="S22" s="131"/>
      <c r="T22" s="131"/>
      <c r="U22" s="131"/>
      <c r="V22" s="187"/>
      <c r="W22" s="430" t="s">
        <v>639</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634</v>
      </c>
      <c r="H23" s="337"/>
      <c r="I23" s="337"/>
      <c r="J23" s="337"/>
      <c r="K23" s="337"/>
      <c r="L23" s="337"/>
      <c r="M23" s="337"/>
      <c r="N23" s="337"/>
      <c r="O23" s="403"/>
      <c r="P23" s="431">
        <v>9</v>
      </c>
      <c r="Q23" s="450"/>
      <c r="R23" s="450"/>
      <c r="S23" s="450"/>
      <c r="T23" s="450"/>
      <c r="U23" s="450"/>
      <c r="V23" s="464"/>
      <c r="W23" s="465" t="s">
        <v>453</v>
      </c>
      <c r="X23" s="450"/>
      <c r="Y23" s="450"/>
      <c r="Z23" s="450"/>
      <c r="AA23" s="450"/>
      <c r="AB23" s="450"/>
      <c r="AC23" s="464"/>
      <c r="AD23" s="642" t="s">
        <v>669</v>
      </c>
      <c r="AE23" s="664"/>
      <c r="AF23" s="664"/>
      <c r="AG23" s="664"/>
      <c r="AH23" s="664"/>
      <c r="AI23" s="664"/>
      <c r="AJ23" s="664"/>
      <c r="AK23" s="664"/>
      <c r="AL23" s="664"/>
      <c r="AM23" s="664"/>
      <c r="AN23" s="664"/>
      <c r="AO23" s="664"/>
      <c r="AP23" s="664"/>
      <c r="AQ23" s="664"/>
      <c r="AR23" s="664"/>
      <c r="AS23" s="664"/>
      <c r="AT23" s="664"/>
      <c r="AU23" s="664"/>
      <c r="AV23" s="664"/>
      <c r="AW23" s="664"/>
      <c r="AX23" s="799"/>
    </row>
    <row r="24" spans="1:50" ht="25.5" customHeight="1">
      <c r="A24" s="13"/>
      <c r="B24" s="81"/>
      <c r="C24" s="81"/>
      <c r="D24" s="81"/>
      <c r="E24" s="81"/>
      <c r="F24" s="211"/>
      <c r="G24" s="273" t="s">
        <v>645</v>
      </c>
      <c r="H24" s="338"/>
      <c r="I24" s="338"/>
      <c r="J24" s="338"/>
      <c r="K24" s="338"/>
      <c r="L24" s="338"/>
      <c r="M24" s="338"/>
      <c r="N24" s="338"/>
      <c r="O24" s="404"/>
      <c r="P24" s="427">
        <v>0.4</v>
      </c>
      <c r="Q24" s="448"/>
      <c r="R24" s="448"/>
      <c r="S24" s="448"/>
      <c r="T24" s="448"/>
      <c r="U24" s="448"/>
      <c r="V24" s="462"/>
      <c r="W24" s="432" t="s">
        <v>453</v>
      </c>
      <c r="X24" s="448"/>
      <c r="Y24" s="448"/>
      <c r="Z24" s="448"/>
      <c r="AA24" s="448"/>
      <c r="AB24" s="448"/>
      <c r="AC24" s="462"/>
      <c r="AD24" s="643"/>
      <c r="AE24" s="665"/>
      <c r="AF24" s="665"/>
      <c r="AG24" s="665"/>
      <c r="AH24" s="665"/>
      <c r="AI24" s="665"/>
      <c r="AJ24" s="665"/>
      <c r="AK24" s="665"/>
      <c r="AL24" s="665"/>
      <c r="AM24" s="665"/>
      <c r="AN24" s="665"/>
      <c r="AO24" s="665"/>
      <c r="AP24" s="665"/>
      <c r="AQ24" s="665"/>
      <c r="AR24" s="665"/>
      <c r="AS24" s="665"/>
      <c r="AT24" s="665"/>
      <c r="AU24" s="665"/>
      <c r="AV24" s="665"/>
      <c r="AW24" s="665"/>
      <c r="AX24" s="800"/>
    </row>
    <row r="25" spans="1:50" ht="25.5" customHeight="1">
      <c r="A25" s="13"/>
      <c r="B25" s="81"/>
      <c r="C25" s="81"/>
      <c r="D25" s="81"/>
      <c r="E25" s="81"/>
      <c r="F25" s="211"/>
      <c r="G25" s="273" t="s">
        <v>362</v>
      </c>
      <c r="H25" s="338"/>
      <c r="I25" s="338"/>
      <c r="J25" s="338"/>
      <c r="K25" s="338"/>
      <c r="L25" s="338"/>
      <c r="M25" s="338"/>
      <c r="N25" s="338"/>
      <c r="O25" s="404"/>
      <c r="P25" s="427">
        <v>0.4</v>
      </c>
      <c r="Q25" s="448"/>
      <c r="R25" s="448"/>
      <c r="S25" s="448"/>
      <c r="T25" s="448"/>
      <c r="U25" s="448"/>
      <c r="V25" s="462"/>
      <c r="W25" s="432" t="s">
        <v>453</v>
      </c>
      <c r="X25" s="448"/>
      <c r="Y25" s="448"/>
      <c r="Z25" s="448"/>
      <c r="AA25" s="448"/>
      <c r="AB25" s="448"/>
      <c r="AC25" s="462"/>
      <c r="AD25" s="643"/>
      <c r="AE25" s="665"/>
      <c r="AF25" s="665"/>
      <c r="AG25" s="665"/>
      <c r="AH25" s="665"/>
      <c r="AI25" s="665"/>
      <c r="AJ25" s="665"/>
      <c r="AK25" s="665"/>
      <c r="AL25" s="665"/>
      <c r="AM25" s="665"/>
      <c r="AN25" s="665"/>
      <c r="AO25" s="665"/>
      <c r="AP25" s="665"/>
      <c r="AQ25" s="665"/>
      <c r="AR25" s="665"/>
      <c r="AS25" s="665"/>
      <c r="AT25" s="665"/>
      <c r="AU25" s="665"/>
      <c r="AV25" s="665"/>
      <c r="AW25" s="665"/>
      <c r="AX25" s="800"/>
    </row>
    <row r="26" spans="1:50" ht="25.5" customHeight="1">
      <c r="A26" s="13"/>
      <c r="B26" s="81"/>
      <c r="C26" s="81"/>
      <c r="D26" s="81"/>
      <c r="E26" s="81"/>
      <c r="F26" s="211"/>
      <c r="G26" s="273" t="s">
        <v>646</v>
      </c>
      <c r="H26" s="338"/>
      <c r="I26" s="338"/>
      <c r="J26" s="338"/>
      <c r="K26" s="338"/>
      <c r="L26" s="338"/>
      <c r="M26" s="338"/>
      <c r="N26" s="338"/>
      <c r="O26" s="404"/>
      <c r="P26" s="427">
        <v>0.2</v>
      </c>
      <c r="Q26" s="448"/>
      <c r="R26" s="448"/>
      <c r="S26" s="448"/>
      <c r="T26" s="448"/>
      <c r="U26" s="448"/>
      <c r="V26" s="462"/>
      <c r="W26" s="432" t="s">
        <v>453</v>
      </c>
      <c r="X26" s="448"/>
      <c r="Y26" s="448"/>
      <c r="Z26" s="448"/>
      <c r="AA26" s="448"/>
      <c r="AB26" s="448"/>
      <c r="AC26" s="462"/>
      <c r="AD26" s="643"/>
      <c r="AE26" s="665"/>
      <c r="AF26" s="665"/>
      <c r="AG26" s="665"/>
      <c r="AH26" s="665"/>
      <c r="AI26" s="665"/>
      <c r="AJ26" s="665"/>
      <c r="AK26" s="665"/>
      <c r="AL26" s="665"/>
      <c r="AM26" s="665"/>
      <c r="AN26" s="665"/>
      <c r="AO26" s="665"/>
      <c r="AP26" s="665"/>
      <c r="AQ26" s="665"/>
      <c r="AR26" s="665"/>
      <c r="AS26" s="665"/>
      <c r="AT26" s="665"/>
      <c r="AU26" s="665"/>
      <c r="AV26" s="665"/>
      <c r="AW26" s="665"/>
      <c r="AX26" s="800"/>
    </row>
    <row r="27" spans="1:50" ht="25.5" customHeight="1">
      <c r="A27" s="13"/>
      <c r="B27" s="81"/>
      <c r="C27" s="81"/>
      <c r="D27" s="81"/>
      <c r="E27" s="81"/>
      <c r="F27" s="211"/>
      <c r="G27" s="273" t="s">
        <v>453</v>
      </c>
      <c r="H27" s="338"/>
      <c r="I27" s="338"/>
      <c r="J27" s="338"/>
      <c r="K27" s="338"/>
      <c r="L27" s="338"/>
      <c r="M27" s="338"/>
      <c r="N27" s="338"/>
      <c r="O27" s="404"/>
      <c r="P27" s="432" t="s">
        <v>453</v>
      </c>
      <c r="Q27" s="448"/>
      <c r="R27" s="448"/>
      <c r="S27" s="448"/>
      <c r="T27" s="448"/>
      <c r="U27" s="448"/>
      <c r="V27" s="462"/>
      <c r="W27" s="432" t="s">
        <v>453</v>
      </c>
      <c r="X27" s="448"/>
      <c r="Y27" s="448"/>
      <c r="Z27" s="448"/>
      <c r="AA27" s="448"/>
      <c r="AB27" s="448"/>
      <c r="AC27" s="462"/>
      <c r="AD27" s="643"/>
      <c r="AE27" s="665"/>
      <c r="AF27" s="665"/>
      <c r="AG27" s="665"/>
      <c r="AH27" s="665"/>
      <c r="AI27" s="665"/>
      <c r="AJ27" s="665"/>
      <c r="AK27" s="665"/>
      <c r="AL27" s="665"/>
      <c r="AM27" s="665"/>
      <c r="AN27" s="665"/>
      <c r="AO27" s="665"/>
      <c r="AP27" s="665"/>
      <c r="AQ27" s="665"/>
      <c r="AR27" s="665"/>
      <c r="AS27" s="665"/>
      <c r="AT27" s="665"/>
      <c r="AU27" s="665"/>
      <c r="AV27" s="665"/>
      <c r="AW27" s="665"/>
      <c r="AX27" s="800"/>
    </row>
    <row r="28" spans="1:50" ht="25.5" hidden="1" customHeight="1">
      <c r="A28" s="13"/>
      <c r="B28" s="81"/>
      <c r="C28" s="81"/>
      <c r="D28" s="81"/>
      <c r="E28" s="81"/>
      <c r="F28" s="211"/>
      <c r="G28" s="274" t="s">
        <v>157</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3"/>
      <c r="AE28" s="665"/>
      <c r="AF28" s="665"/>
      <c r="AG28" s="665"/>
      <c r="AH28" s="665"/>
      <c r="AI28" s="665"/>
      <c r="AJ28" s="665"/>
      <c r="AK28" s="665"/>
      <c r="AL28" s="665"/>
      <c r="AM28" s="665"/>
      <c r="AN28" s="665"/>
      <c r="AO28" s="665"/>
      <c r="AP28" s="665"/>
      <c r="AQ28" s="665"/>
      <c r="AR28" s="665"/>
      <c r="AS28" s="665"/>
      <c r="AT28" s="665"/>
      <c r="AU28" s="665"/>
      <c r="AV28" s="665"/>
      <c r="AW28" s="665"/>
      <c r="AX28" s="800"/>
    </row>
    <row r="29" spans="1:50" ht="25.5" customHeight="1">
      <c r="A29" s="14"/>
      <c r="B29" s="82"/>
      <c r="C29" s="82"/>
      <c r="D29" s="82"/>
      <c r="E29" s="82"/>
      <c r="F29" s="212"/>
      <c r="G29" s="275" t="s">
        <v>76</v>
      </c>
      <c r="H29" s="340"/>
      <c r="I29" s="340"/>
      <c r="J29" s="340"/>
      <c r="K29" s="340"/>
      <c r="L29" s="340"/>
      <c r="M29" s="340"/>
      <c r="N29" s="340"/>
      <c r="O29" s="406"/>
      <c r="P29" s="427">
        <f>AK13</f>
        <v>10</v>
      </c>
      <c r="Q29" s="448"/>
      <c r="R29" s="448"/>
      <c r="S29" s="448"/>
      <c r="T29" s="448"/>
      <c r="U29" s="448"/>
      <c r="V29" s="462"/>
      <c r="W29" s="466">
        <f>AR13</f>
        <v>0</v>
      </c>
      <c r="X29" s="479"/>
      <c r="Y29" s="479"/>
      <c r="Z29" s="479"/>
      <c r="AA29" s="479"/>
      <c r="AB29" s="479"/>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409</v>
      </c>
      <c r="B30" s="83"/>
      <c r="C30" s="83"/>
      <c r="D30" s="83"/>
      <c r="E30" s="83"/>
      <c r="F30" s="213"/>
      <c r="G30" s="276" t="s">
        <v>205</v>
      </c>
      <c r="H30" s="341"/>
      <c r="I30" s="341"/>
      <c r="J30" s="341"/>
      <c r="K30" s="341"/>
      <c r="L30" s="341"/>
      <c r="M30" s="341"/>
      <c r="N30" s="341"/>
      <c r="O30" s="407"/>
      <c r="P30" s="433" t="s">
        <v>90</v>
      </c>
      <c r="Q30" s="341"/>
      <c r="R30" s="341"/>
      <c r="S30" s="341"/>
      <c r="T30" s="341"/>
      <c r="U30" s="341"/>
      <c r="V30" s="341"/>
      <c r="W30" s="341"/>
      <c r="X30" s="407"/>
      <c r="Y30" s="505"/>
      <c r="Z30" s="537"/>
      <c r="AA30" s="555"/>
      <c r="AB30" s="580" t="s">
        <v>46</v>
      </c>
      <c r="AC30" s="617"/>
      <c r="AD30" s="645"/>
      <c r="AE30" s="580" t="s">
        <v>426</v>
      </c>
      <c r="AF30" s="617"/>
      <c r="AG30" s="617"/>
      <c r="AH30" s="645"/>
      <c r="AI30" s="725" t="s">
        <v>82</v>
      </c>
      <c r="AJ30" s="725"/>
      <c r="AK30" s="725"/>
      <c r="AL30" s="580"/>
      <c r="AM30" s="725" t="s">
        <v>527</v>
      </c>
      <c r="AN30" s="725"/>
      <c r="AO30" s="725"/>
      <c r="AP30" s="580"/>
      <c r="AQ30" s="753" t="s">
        <v>304</v>
      </c>
      <c r="AR30" s="765"/>
      <c r="AS30" s="765"/>
      <c r="AT30" s="773"/>
      <c r="AU30" s="341" t="s">
        <v>239</v>
      </c>
      <c r="AV30" s="341"/>
      <c r="AW30" s="341"/>
      <c r="AX30" s="802"/>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6"/>
      <c r="Z31" s="395"/>
      <c r="AA31" s="500"/>
      <c r="AB31" s="581"/>
      <c r="AC31" s="305"/>
      <c r="AD31" s="496"/>
      <c r="AE31" s="581"/>
      <c r="AF31" s="305"/>
      <c r="AG31" s="305"/>
      <c r="AH31" s="496"/>
      <c r="AI31" s="726"/>
      <c r="AJ31" s="726"/>
      <c r="AK31" s="726"/>
      <c r="AL31" s="581"/>
      <c r="AM31" s="726"/>
      <c r="AN31" s="726"/>
      <c r="AO31" s="726"/>
      <c r="AP31" s="581"/>
      <c r="AQ31" s="754">
        <v>6</v>
      </c>
      <c r="AR31" s="680"/>
      <c r="AS31" s="346" t="s">
        <v>305</v>
      </c>
      <c r="AT31" s="414"/>
      <c r="AU31" s="766">
        <v>8</v>
      </c>
      <c r="AV31" s="766"/>
      <c r="AW31" s="291" t="s">
        <v>295</v>
      </c>
      <c r="AX31" s="803"/>
    </row>
    <row r="32" spans="1:50" ht="23.25" customHeight="1">
      <c r="A32" s="17"/>
      <c r="B32" s="84"/>
      <c r="C32" s="84"/>
      <c r="D32" s="84"/>
      <c r="E32" s="84"/>
      <c r="F32" s="214"/>
      <c r="G32" s="278" t="s">
        <v>293</v>
      </c>
      <c r="H32" s="315"/>
      <c r="I32" s="315"/>
      <c r="J32" s="315"/>
      <c r="K32" s="315"/>
      <c r="L32" s="315"/>
      <c r="M32" s="315"/>
      <c r="N32" s="315"/>
      <c r="O32" s="409"/>
      <c r="P32" s="238" t="s">
        <v>651</v>
      </c>
      <c r="Q32" s="238"/>
      <c r="R32" s="238"/>
      <c r="S32" s="238"/>
      <c r="T32" s="238"/>
      <c r="U32" s="238"/>
      <c r="V32" s="238"/>
      <c r="W32" s="238"/>
      <c r="X32" s="417"/>
      <c r="Y32" s="507" t="s">
        <v>52</v>
      </c>
      <c r="Z32" s="538"/>
      <c r="AA32" s="556"/>
      <c r="AB32" s="582" t="s">
        <v>53</v>
      </c>
      <c r="AC32" s="582"/>
      <c r="AD32" s="582"/>
      <c r="AE32" s="666" t="s">
        <v>453</v>
      </c>
      <c r="AF32" s="690"/>
      <c r="AG32" s="690"/>
      <c r="AH32" s="690"/>
      <c r="AI32" s="666" t="s">
        <v>453</v>
      </c>
      <c r="AJ32" s="690"/>
      <c r="AK32" s="690"/>
      <c r="AL32" s="690"/>
      <c r="AM32" s="666" t="s">
        <v>453</v>
      </c>
      <c r="AN32" s="690"/>
      <c r="AO32" s="690"/>
      <c r="AP32" s="690"/>
      <c r="AQ32" s="669" t="s">
        <v>453</v>
      </c>
      <c r="AR32" s="692"/>
      <c r="AS32" s="692"/>
      <c r="AT32" s="715"/>
      <c r="AU32" s="690" t="s">
        <v>453</v>
      </c>
      <c r="AV32" s="690"/>
      <c r="AW32" s="690"/>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1"/>
      <c r="AB33" s="582" t="s">
        <v>53</v>
      </c>
      <c r="AC33" s="582"/>
      <c r="AD33" s="582"/>
      <c r="AE33" s="666" t="s">
        <v>453</v>
      </c>
      <c r="AF33" s="690"/>
      <c r="AG33" s="690"/>
      <c r="AH33" s="690"/>
      <c r="AI33" s="666" t="s">
        <v>453</v>
      </c>
      <c r="AJ33" s="690"/>
      <c r="AK33" s="690"/>
      <c r="AL33" s="690"/>
      <c r="AM33" s="666" t="s">
        <v>453</v>
      </c>
      <c r="AN33" s="690"/>
      <c r="AO33" s="690"/>
      <c r="AP33" s="690"/>
      <c r="AQ33" s="669">
        <v>25</v>
      </c>
      <c r="AR33" s="692"/>
      <c r="AS33" s="692"/>
      <c r="AT33" s="715"/>
      <c r="AU33" s="690">
        <v>50</v>
      </c>
      <c r="AV33" s="690"/>
      <c r="AW33" s="690"/>
      <c r="AX33" s="80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1"/>
      <c r="AB34" s="583" t="s">
        <v>53</v>
      </c>
      <c r="AC34" s="583"/>
      <c r="AD34" s="583"/>
      <c r="AE34" s="666" t="s">
        <v>453</v>
      </c>
      <c r="AF34" s="690"/>
      <c r="AG34" s="690"/>
      <c r="AH34" s="690"/>
      <c r="AI34" s="666" t="s">
        <v>453</v>
      </c>
      <c r="AJ34" s="690"/>
      <c r="AK34" s="690"/>
      <c r="AL34" s="690"/>
      <c r="AM34" s="666" t="s">
        <v>453</v>
      </c>
      <c r="AN34" s="690"/>
      <c r="AO34" s="690"/>
      <c r="AP34" s="690"/>
      <c r="AQ34" s="669" t="s">
        <v>453</v>
      </c>
      <c r="AR34" s="692"/>
      <c r="AS34" s="692"/>
      <c r="AT34" s="715"/>
      <c r="AU34" s="690" t="s">
        <v>453</v>
      </c>
      <c r="AV34" s="690"/>
      <c r="AW34" s="690"/>
      <c r="AX34" s="804"/>
    </row>
    <row r="35" spans="1:51" ht="23.25" customHeight="1">
      <c r="A35" s="19" t="s">
        <v>267</v>
      </c>
      <c r="B35" s="86"/>
      <c r="C35" s="86"/>
      <c r="D35" s="86"/>
      <c r="E35" s="86"/>
      <c r="F35" s="216"/>
      <c r="G35" s="278" t="s">
        <v>652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hidden="1" customHeight="1">
      <c r="A37" s="21" t="s">
        <v>409</v>
      </c>
      <c r="B37" s="88"/>
      <c r="C37" s="88"/>
      <c r="D37" s="88"/>
      <c r="E37" s="88"/>
      <c r="F37" s="218"/>
      <c r="G37" s="281" t="s">
        <v>205</v>
      </c>
      <c r="H37" s="344"/>
      <c r="I37" s="344"/>
      <c r="J37" s="344"/>
      <c r="K37" s="344"/>
      <c r="L37" s="344"/>
      <c r="M37" s="344"/>
      <c r="N37" s="344"/>
      <c r="O37" s="412"/>
      <c r="P37" s="435" t="s">
        <v>90</v>
      </c>
      <c r="Q37" s="344"/>
      <c r="R37" s="344"/>
      <c r="S37" s="344"/>
      <c r="T37" s="344"/>
      <c r="U37" s="344"/>
      <c r="V37" s="344"/>
      <c r="W37" s="344"/>
      <c r="X37" s="412"/>
      <c r="Y37" s="508"/>
      <c r="Z37" s="510"/>
      <c r="AA37" s="557"/>
      <c r="AB37" s="584" t="s">
        <v>46</v>
      </c>
      <c r="AC37" s="618"/>
      <c r="AD37" s="646"/>
      <c r="AE37" s="65" t="s">
        <v>426</v>
      </c>
      <c r="AF37" s="65"/>
      <c r="AG37" s="65"/>
      <c r="AH37" s="65"/>
      <c r="AI37" s="65" t="s">
        <v>82</v>
      </c>
      <c r="AJ37" s="65"/>
      <c r="AK37" s="65"/>
      <c r="AL37" s="65"/>
      <c r="AM37" s="65" t="s">
        <v>527</v>
      </c>
      <c r="AN37" s="65"/>
      <c r="AO37" s="65"/>
      <c r="AP37" s="65"/>
      <c r="AQ37" s="602" t="s">
        <v>304</v>
      </c>
      <c r="AR37" s="355"/>
      <c r="AS37" s="355"/>
      <c r="AT37" s="497"/>
      <c r="AU37" s="344" t="s">
        <v>239</v>
      </c>
      <c r="AV37" s="344"/>
      <c r="AW37" s="344"/>
      <c r="AX37" s="807"/>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6"/>
      <c r="Z38" s="395"/>
      <c r="AA38" s="500"/>
      <c r="AB38" s="581"/>
      <c r="AC38" s="305"/>
      <c r="AD38" s="496"/>
      <c r="AE38" s="65"/>
      <c r="AF38" s="65"/>
      <c r="AG38" s="65"/>
      <c r="AH38" s="65"/>
      <c r="AI38" s="65"/>
      <c r="AJ38" s="65"/>
      <c r="AK38" s="65"/>
      <c r="AL38" s="65"/>
      <c r="AM38" s="65"/>
      <c r="AN38" s="65"/>
      <c r="AO38" s="65"/>
      <c r="AP38" s="65"/>
      <c r="AQ38" s="754"/>
      <c r="AR38" s="680"/>
      <c r="AS38" s="346" t="s">
        <v>305</v>
      </c>
      <c r="AT38" s="414"/>
      <c r="AU38" s="766"/>
      <c r="AV38" s="766"/>
      <c r="AW38" s="291" t="s">
        <v>295</v>
      </c>
      <c r="AX38" s="803"/>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7" t="s">
        <v>52</v>
      </c>
      <c r="Z39" s="538"/>
      <c r="AA39" s="556"/>
      <c r="AB39" s="582" t="s">
        <v>139</v>
      </c>
      <c r="AC39" s="582"/>
      <c r="AD39" s="582"/>
      <c r="AE39" s="666"/>
      <c r="AF39" s="690"/>
      <c r="AG39" s="690"/>
      <c r="AH39" s="690"/>
      <c r="AI39" s="666"/>
      <c r="AJ39" s="690"/>
      <c r="AK39" s="690"/>
      <c r="AL39" s="690"/>
      <c r="AM39" s="666"/>
      <c r="AN39" s="690"/>
      <c r="AO39" s="690"/>
      <c r="AP39" s="690"/>
      <c r="AQ39" s="669"/>
      <c r="AR39" s="692"/>
      <c r="AS39" s="692"/>
      <c r="AT39" s="715"/>
      <c r="AU39" s="690"/>
      <c r="AV39" s="690"/>
      <c r="AW39" s="690"/>
      <c r="AX39" s="804"/>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1"/>
      <c r="AB40" s="585" t="s">
        <v>139</v>
      </c>
      <c r="AC40" s="585"/>
      <c r="AD40" s="585"/>
      <c r="AE40" s="666"/>
      <c r="AF40" s="690"/>
      <c r="AG40" s="690"/>
      <c r="AH40" s="690"/>
      <c r="AI40" s="666"/>
      <c r="AJ40" s="690"/>
      <c r="AK40" s="690"/>
      <c r="AL40" s="690"/>
      <c r="AM40" s="666"/>
      <c r="AN40" s="690"/>
      <c r="AO40" s="690"/>
      <c r="AP40" s="690"/>
      <c r="AQ40" s="669"/>
      <c r="AR40" s="692"/>
      <c r="AS40" s="692"/>
      <c r="AT40" s="715"/>
      <c r="AU40" s="690"/>
      <c r="AV40" s="690"/>
      <c r="AW40" s="690"/>
      <c r="AX40" s="804"/>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1"/>
      <c r="AB41" s="583" t="s">
        <v>53</v>
      </c>
      <c r="AC41" s="583"/>
      <c r="AD41" s="583"/>
      <c r="AE41" s="666"/>
      <c r="AF41" s="690"/>
      <c r="AG41" s="690"/>
      <c r="AH41" s="690"/>
      <c r="AI41" s="666"/>
      <c r="AJ41" s="690"/>
      <c r="AK41" s="690"/>
      <c r="AL41" s="690"/>
      <c r="AM41" s="666"/>
      <c r="AN41" s="690"/>
      <c r="AO41" s="690"/>
      <c r="AP41" s="690"/>
      <c r="AQ41" s="669"/>
      <c r="AR41" s="692"/>
      <c r="AS41" s="692"/>
      <c r="AT41" s="715"/>
      <c r="AU41" s="690"/>
      <c r="AV41" s="690"/>
      <c r="AW41" s="690"/>
      <c r="AX41" s="804"/>
      <c r="AY41">
        <f t="shared" si="0"/>
        <v>0</v>
      </c>
    </row>
    <row r="42" spans="1:51" ht="23.25" hidden="1" customHeight="1">
      <c r="A42" s="19" t="s">
        <v>267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6"/>
      <c r="AY43">
        <f t="shared" si="0"/>
        <v>0</v>
      </c>
    </row>
    <row r="44" spans="1:51" ht="18.75" hidden="1" customHeight="1">
      <c r="A44" s="21" t="s">
        <v>409</v>
      </c>
      <c r="B44" s="88"/>
      <c r="C44" s="88"/>
      <c r="D44" s="88"/>
      <c r="E44" s="88"/>
      <c r="F44" s="218"/>
      <c r="G44" s="281" t="s">
        <v>205</v>
      </c>
      <c r="H44" s="344"/>
      <c r="I44" s="344"/>
      <c r="J44" s="344"/>
      <c r="K44" s="344"/>
      <c r="L44" s="344"/>
      <c r="M44" s="344"/>
      <c r="N44" s="344"/>
      <c r="O44" s="412"/>
      <c r="P44" s="435" t="s">
        <v>90</v>
      </c>
      <c r="Q44" s="344"/>
      <c r="R44" s="344"/>
      <c r="S44" s="344"/>
      <c r="T44" s="344"/>
      <c r="U44" s="344"/>
      <c r="V44" s="344"/>
      <c r="W44" s="344"/>
      <c r="X44" s="412"/>
      <c r="Y44" s="508"/>
      <c r="Z44" s="510"/>
      <c r="AA44" s="557"/>
      <c r="AB44" s="584" t="s">
        <v>46</v>
      </c>
      <c r="AC44" s="618"/>
      <c r="AD44" s="646"/>
      <c r="AE44" s="65" t="s">
        <v>426</v>
      </c>
      <c r="AF44" s="65"/>
      <c r="AG44" s="65"/>
      <c r="AH44" s="65"/>
      <c r="AI44" s="65" t="s">
        <v>82</v>
      </c>
      <c r="AJ44" s="65"/>
      <c r="AK44" s="65"/>
      <c r="AL44" s="65"/>
      <c r="AM44" s="65" t="s">
        <v>527</v>
      </c>
      <c r="AN44" s="65"/>
      <c r="AO44" s="65"/>
      <c r="AP44" s="65"/>
      <c r="AQ44" s="602" t="s">
        <v>304</v>
      </c>
      <c r="AR44" s="355"/>
      <c r="AS44" s="355"/>
      <c r="AT44" s="497"/>
      <c r="AU44" s="344" t="s">
        <v>239</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6"/>
      <c r="Z45" s="395"/>
      <c r="AA45" s="500"/>
      <c r="AB45" s="581"/>
      <c r="AC45" s="305"/>
      <c r="AD45" s="496"/>
      <c r="AE45" s="65"/>
      <c r="AF45" s="65"/>
      <c r="AG45" s="65"/>
      <c r="AH45" s="65"/>
      <c r="AI45" s="65"/>
      <c r="AJ45" s="65"/>
      <c r="AK45" s="65"/>
      <c r="AL45" s="65"/>
      <c r="AM45" s="65"/>
      <c r="AN45" s="65"/>
      <c r="AO45" s="65"/>
      <c r="AP45" s="65"/>
      <c r="AQ45" s="754"/>
      <c r="AR45" s="680"/>
      <c r="AS45" s="346" t="s">
        <v>305</v>
      </c>
      <c r="AT45" s="414"/>
      <c r="AU45" s="766"/>
      <c r="AV45" s="766"/>
      <c r="AW45" s="291" t="s">
        <v>295</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7" t="s">
        <v>52</v>
      </c>
      <c r="Z46" s="538"/>
      <c r="AA46" s="556"/>
      <c r="AB46" s="582"/>
      <c r="AC46" s="582"/>
      <c r="AD46" s="582"/>
      <c r="AE46" s="667"/>
      <c r="AF46" s="667"/>
      <c r="AG46" s="667"/>
      <c r="AH46" s="667"/>
      <c r="AI46" s="667"/>
      <c r="AJ46" s="667"/>
      <c r="AK46" s="667"/>
      <c r="AL46" s="667"/>
      <c r="AM46" s="667"/>
      <c r="AN46" s="667"/>
      <c r="AO46" s="667"/>
      <c r="AP46" s="667"/>
      <c r="AQ46" s="669"/>
      <c r="AR46" s="692"/>
      <c r="AS46" s="692"/>
      <c r="AT46" s="715"/>
      <c r="AU46" s="690"/>
      <c r="AV46" s="690"/>
      <c r="AW46" s="690"/>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1"/>
      <c r="AB47" s="585"/>
      <c r="AC47" s="585"/>
      <c r="AD47" s="585"/>
      <c r="AE47" s="666"/>
      <c r="AF47" s="690"/>
      <c r="AG47" s="690"/>
      <c r="AH47" s="690"/>
      <c r="AI47" s="666"/>
      <c r="AJ47" s="690"/>
      <c r="AK47" s="690"/>
      <c r="AL47" s="690"/>
      <c r="AM47" s="666"/>
      <c r="AN47" s="690"/>
      <c r="AO47" s="690"/>
      <c r="AP47" s="690"/>
      <c r="AQ47" s="669"/>
      <c r="AR47" s="692"/>
      <c r="AS47" s="692"/>
      <c r="AT47" s="715"/>
      <c r="AU47" s="690"/>
      <c r="AV47" s="690"/>
      <c r="AW47" s="690"/>
      <c r="AX47" s="804"/>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1"/>
      <c r="AB48" s="583" t="s">
        <v>53</v>
      </c>
      <c r="AC48" s="583"/>
      <c r="AD48" s="583"/>
      <c r="AE48" s="666"/>
      <c r="AF48" s="690"/>
      <c r="AG48" s="690"/>
      <c r="AH48" s="690"/>
      <c r="AI48" s="666"/>
      <c r="AJ48" s="690"/>
      <c r="AK48" s="690"/>
      <c r="AL48" s="690"/>
      <c r="AM48" s="666"/>
      <c r="AN48" s="690"/>
      <c r="AO48" s="690"/>
      <c r="AP48" s="690"/>
      <c r="AQ48" s="669"/>
      <c r="AR48" s="692"/>
      <c r="AS48" s="692"/>
      <c r="AT48" s="715"/>
      <c r="AU48" s="690"/>
      <c r="AV48" s="690"/>
      <c r="AW48" s="690"/>
      <c r="AX48" s="804"/>
      <c r="AY48">
        <f t="shared" si="1"/>
        <v>0</v>
      </c>
    </row>
    <row r="49" spans="1:51" ht="23.25" hidden="1" customHeight="1">
      <c r="A49" s="19" t="s">
        <v>267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409</v>
      </c>
      <c r="B51" s="84"/>
      <c r="C51" s="84"/>
      <c r="D51" s="84"/>
      <c r="E51" s="84"/>
      <c r="F51" s="214"/>
      <c r="G51" s="281" t="s">
        <v>205</v>
      </c>
      <c r="H51" s="344"/>
      <c r="I51" s="344"/>
      <c r="J51" s="344"/>
      <c r="K51" s="344"/>
      <c r="L51" s="344"/>
      <c r="M51" s="344"/>
      <c r="N51" s="344"/>
      <c r="O51" s="412"/>
      <c r="P51" s="435" t="s">
        <v>90</v>
      </c>
      <c r="Q51" s="344"/>
      <c r="R51" s="344"/>
      <c r="S51" s="344"/>
      <c r="T51" s="344"/>
      <c r="U51" s="344"/>
      <c r="V51" s="344"/>
      <c r="W51" s="344"/>
      <c r="X51" s="412"/>
      <c r="Y51" s="508"/>
      <c r="Z51" s="510"/>
      <c r="AA51" s="557"/>
      <c r="AB51" s="584" t="s">
        <v>46</v>
      </c>
      <c r="AC51" s="618"/>
      <c r="AD51" s="646"/>
      <c r="AE51" s="65" t="s">
        <v>426</v>
      </c>
      <c r="AF51" s="65"/>
      <c r="AG51" s="65"/>
      <c r="AH51" s="65"/>
      <c r="AI51" s="65" t="s">
        <v>82</v>
      </c>
      <c r="AJ51" s="65"/>
      <c r="AK51" s="65"/>
      <c r="AL51" s="65"/>
      <c r="AM51" s="65" t="s">
        <v>527</v>
      </c>
      <c r="AN51" s="65"/>
      <c r="AO51" s="65"/>
      <c r="AP51" s="65"/>
      <c r="AQ51" s="602" t="s">
        <v>304</v>
      </c>
      <c r="AR51" s="355"/>
      <c r="AS51" s="355"/>
      <c r="AT51" s="497"/>
      <c r="AU51" s="776" t="s">
        <v>239</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6"/>
      <c r="Z52" s="395"/>
      <c r="AA52" s="500"/>
      <c r="AB52" s="581"/>
      <c r="AC52" s="305"/>
      <c r="AD52" s="496"/>
      <c r="AE52" s="65"/>
      <c r="AF52" s="65"/>
      <c r="AG52" s="65"/>
      <c r="AH52" s="65"/>
      <c r="AI52" s="65"/>
      <c r="AJ52" s="65"/>
      <c r="AK52" s="65"/>
      <c r="AL52" s="65"/>
      <c r="AM52" s="65"/>
      <c r="AN52" s="65"/>
      <c r="AO52" s="65"/>
      <c r="AP52" s="65"/>
      <c r="AQ52" s="754"/>
      <c r="AR52" s="680"/>
      <c r="AS52" s="346" t="s">
        <v>305</v>
      </c>
      <c r="AT52" s="414"/>
      <c r="AU52" s="766"/>
      <c r="AV52" s="766"/>
      <c r="AW52" s="291" t="s">
        <v>295</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7" t="s">
        <v>52</v>
      </c>
      <c r="Z53" s="538"/>
      <c r="AA53" s="556"/>
      <c r="AB53" s="582"/>
      <c r="AC53" s="582"/>
      <c r="AD53" s="582"/>
      <c r="AE53" s="666"/>
      <c r="AF53" s="690"/>
      <c r="AG53" s="690"/>
      <c r="AH53" s="690"/>
      <c r="AI53" s="666"/>
      <c r="AJ53" s="690"/>
      <c r="AK53" s="690"/>
      <c r="AL53" s="690"/>
      <c r="AM53" s="666"/>
      <c r="AN53" s="690"/>
      <c r="AO53" s="690"/>
      <c r="AP53" s="690"/>
      <c r="AQ53" s="669"/>
      <c r="AR53" s="692"/>
      <c r="AS53" s="692"/>
      <c r="AT53" s="715"/>
      <c r="AU53" s="690"/>
      <c r="AV53" s="690"/>
      <c r="AW53" s="690"/>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1"/>
      <c r="AB54" s="585"/>
      <c r="AC54" s="585"/>
      <c r="AD54" s="585"/>
      <c r="AE54" s="666"/>
      <c r="AF54" s="690"/>
      <c r="AG54" s="690"/>
      <c r="AH54" s="690"/>
      <c r="AI54" s="666"/>
      <c r="AJ54" s="690"/>
      <c r="AK54" s="690"/>
      <c r="AL54" s="690"/>
      <c r="AM54" s="666"/>
      <c r="AN54" s="690"/>
      <c r="AO54" s="690"/>
      <c r="AP54" s="690"/>
      <c r="AQ54" s="669"/>
      <c r="AR54" s="692"/>
      <c r="AS54" s="692"/>
      <c r="AT54" s="715"/>
      <c r="AU54" s="690"/>
      <c r="AV54" s="690"/>
      <c r="AW54" s="690"/>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1"/>
      <c r="AB55" s="586" t="s">
        <v>53</v>
      </c>
      <c r="AC55" s="586"/>
      <c r="AD55" s="586"/>
      <c r="AE55" s="666"/>
      <c r="AF55" s="690"/>
      <c r="AG55" s="690"/>
      <c r="AH55" s="690"/>
      <c r="AI55" s="666"/>
      <c r="AJ55" s="690"/>
      <c r="AK55" s="690"/>
      <c r="AL55" s="690"/>
      <c r="AM55" s="666"/>
      <c r="AN55" s="690"/>
      <c r="AO55" s="690"/>
      <c r="AP55" s="690"/>
      <c r="AQ55" s="669"/>
      <c r="AR55" s="692"/>
      <c r="AS55" s="692"/>
      <c r="AT55" s="715"/>
      <c r="AU55" s="690"/>
      <c r="AV55" s="690"/>
      <c r="AW55" s="690"/>
      <c r="AX55" s="804"/>
      <c r="AY55">
        <f t="shared" si="2"/>
        <v>0</v>
      </c>
    </row>
    <row r="56" spans="1:51" ht="23.25" hidden="1" customHeight="1">
      <c r="A56" s="19" t="s">
        <v>267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409</v>
      </c>
      <c r="B58" s="84"/>
      <c r="C58" s="84"/>
      <c r="D58" s="84"/>
      <c r="E58" s="84"/>
      <c r="F58" s="214"/>
      <c r="G58" s="281" t="s">
        <v>205</v>
      </c>
      <c r="H58" s="344"/>
      <c r="I58" s="344"/>
      <c r="J58" s="344"/>
      <c r="K58" s="344"/>
      <c r="L58" s="344"/>
      <c r="M58" s="344"/>
      <c r="N58" s="344"/>
      <c r="O58" s="412"/>
      <c r="P58" s="435" t="s">
        <v>90</v>
      </c>
      <c r="Q58" s="344"/>
      <c r="R58" s="344"/>
      <c r="S58" s="344"/>
      <c r="T58" s="344"/>
      <c r="U58" s="344"/>
      <c r="V58" s="344"/>
      <c r="W58" s="344"/>
      <c r="X58" s="412"/>
      <c r="Y58" s="508"/>
      <c r="Z58" s="510"/>
      <c r="AA58" s="557"/>
      <c r="AB58" s="584" t="s">
        <v>46</v>
      </c>
      <c r="AC58" s="618"/>
      <c r="AD58" s="646"/>
      <c r="AE58" s="65" t="s">
        <v>426</v>
      </c>
      <c r="AF58" s="65"/>
      <c r="AG58" s="65"/>
      <c r="AH58" s="65"/>
      <c r="AI58" s="65" t="s">
        <v>82</v>
      </c>
      <c r="AJ58" s="65"/>
      <c r="AK58" s="65"/>
      <c r="AL58" s="65"/>
      <c r="AM58" s="65" t="s">
        <v>527</v>
      </c>
      <c r="AN58" s="65"/>
      <c r="AO58" s="65"/>
      <c r="AP58" s="65"/>
      <c r="AQ58" s="602" t="s">
        <v>304</v>
      </c>
      <c r="AR58" s="355"/>
      <c r="AS58" s="355"/>
      <c r="AT58" s="497"/>
      <c r="AU58" s="776" t="s">
        <v>239</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6"/>
      <c r="Z59" s="395"/>
      <c r="AA59" s="500"/>
      <c r="AB59" s="581"/>
      <c r="AC59" s="305"/>
      <c r="AD59" s="496"/>
      <c r="AE59" s="65"/>
      <c r="AF59" s="65"/>
      <c r="AG59" s="65"/>
      <c r="AH59" s="65"/>
      <c r="AI59" s="65"/>
      <c r="AJ59" s="65"/>
      <c r="AK59" s="65"/>
      <c r="AL59" s="65"/>
      <c r="AM59" s="65"/>
      <c r="AN59" s="65"/>
      <c r="AO59" s="65"/>
      <c r="AP59" s="65"/>
      <c r="AQ59" s="754"/>
      <c r="AR59" s="680"/>
      <c r="AS59" s="346" t="s">
        <v>305</v>
      </c>
      <c r="AT59" s="414"/>
      <c r="AU59" s="766"/>
      <c r="AV59" s="766"/>
      <c r="AW59" s="291" t="s">
        <v>295</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7" t="s">
        <v>52</v>
      </c>
      <c r="Z60" s="538"/>
      <c r="AA60" s="556"/>
      <c r="AB60" s="582"/>
      <c r="AC60" s="582"/>
      <c r="AD60" s="582"/>
      <c r="AE60" s="666"/>
      <c r="AF60" s="690"/>
      <c r="AG60" s="690"/>
      <c r="AH60" s="690"/>
      <c r="AI60" s="666"/>
      <c r="AJ60" s="690"/>
      <c r="AK60" s="690"/>
      <c r="AL60" s="690"/>
      <c r="AM60" s="666"/>
      <c r="AN60" s="690"/>
      <c r="AO60" s="690"/>
      <c r="AP60" s="690"/>
      <c r="AQ60" s="669"/>
      <c r="AR60" s="692"/>
      <c r="AS60" s="692"/>
      <c r="AT60" s="715"/>
      <c r="AU60" s="690"/>
      <c r="AV60" s="690"/>
      <c r="AW60" s="690"/>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1"/>
      <c r="AB61" s="585"/>
      <c r="AC61" s="585"/>
      <c r="AD61" s="585"/>
      <c r="AE61" s="666"/>
      <c r="AF61" s="690"/>
      <c r="AG61" s="690"/>
      <c r="AH61" s="690"/>
      <c r="AI61" s="666"/>
      <c r="AJ61" s="690"/>
      <c r="AK61" s="690"/>
      <c r="AL61" s="690"/>
      <c r="AM61" s="666"/>
      <c r="AN61" s="690"/>
      <c r="AO61" s="690"/>
      <c r="AP61" s="690"/>
      <c r="AQ61" s="669"/>
      <c r="AR61" s="692"/>
      <c r="AS61" s="692"/>
      <c r="AT61" s="715"/>
      <c r="AU61" s="690"/>
      <c r="AV61" s="690"/>
      <c r="AW61" s="690"/>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1"/>
      <c r="AB62" s="583" t="s">
        <v>53</v>
      </c>
      <c r="AC62" s="583"/>
      <c r="AD62" s="583"/>
      <c r="AE62" s="666"/>
      <c r="AF62" s="690"/>
      <c r="AG62" s="690"/>
      <c r="AH62" s="690"/>
      <c r="AI62" s="666"/>
      <c r="AJ62" s="690"/>
      <c r="AK62" s="690"/>
      <c r="AL62" s="690"/>
      <c r="AM62" s="666"/>
      <c r="AN62" s="690"/>
      <c r="AO62" s="690"/>
      <c r="AP62" s="690"/>
      <c r="AQ62" s="669"/>
      <c r="AR62" s="692"/>
      <c r="AS62" s="692"/>
      <c r="AT62" s="715"/>
      <c r="AU62" s="690"/>
      <c r="AV62" s="690"/>
      <c r="AW62" s="690"/>
      <c r="AX62" s="804"/>
      <c r="AY62">
        <f t="shared" si="3"/>
        <v>0</v>
      </c>
    </row>
    <row r="63" spans="1:51" ht="23.25" hidden="1" customHeight="1">
      <c r="A63" s="19" t="s">
        <v>267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282</v>
      </c>
      <c r="B65" s="90"/>
      <c r="C65" s="90"/>
      <c r="D65" s="90"/>
      <c r="E65" s="90"/>
      <c r="F65" s="220"/>
      <c r="G65" s="282"/>
      <c r="H65" s="345" t="s">
        <v>205</v>
      </c>
      <c r="I65" s="345"/>
      <c r="J65" s="345"/>
      <c r="K65" s="345"/>
      <c r="L65" s="345"/>
      <c r="M65" s="345"/>
      <c r="N65" s="345"/>
      <c r="O65" s="413"/>
      <c r="P65" s="436" t="s">
        <v>90</v>
      </c>
      <c r="Q65" s="345"/>
      <c r="R65" s="345"/>
      <c r="S65" s="345"/>
      <c r="T65" s="345"/>
      <c r="U65" s="345"/>
      <c r="V65" s="413"/>
      <c r="W65" s="467" t="s">
        <v>123</v>
      </c>
      <c r="X65" s="480"/>
      <c r="Y65" s="509"/>
      <c r="Z65" s="509"/>
      <c r="AA65" s="558"/>
      <c r="AB65" s="436" t="s">
        <v>46</v>
      </c>
      <c r="AC65" s="345"/>
      <c r="AD65" s="413"/>
      <c r="AE65" s="65" t="s">
        <v>426</v>
      </c>
      <c r="AF65" s="65"/>
      <c r="AG65" s="65"/>
      <c r="AH65" s="65"/>
      <c r="AI65" s="65" t="s">
        <v>82</v>
      </c>
      <c r="AJ65" s="65"/>
      <c r="AK65" s="65"/>
      <c r="AL65" s="65"/>
      <c r="AM65" s="65" t="s">
        <v>527</v>
      </c>
      <c r="AN65" s="65"/>
      <c r="AO65" s="65"/>
      <c r="AP65" s="65"/>
      <c r="AQ65" s="436" t="s">
        <v>304</v>
      </c>
      <c r="AR65" s="345"/>
      <c r="AS65" s="345"/>
      <c r="AT65" s="413"/>
      <c r="AU65" s="696" t="s">
        <v>239</v>
      </c>
      <c r="AV65" s="696"/>
      <c r="AW65" s="696"/>
      <c r="AX65" s="809"/>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1"/>
      <c r="Y66" s="510"/>
      <c r="Z66" s="510"/>
      <c r="AA66" s="557"/>
      <c r="AB66" s="437"/>
      <c r="AC66" s="346"/>
      <c r="AD66" s="414"/>
      <c r="AE66" s="65"/>
      <c r="AF66" s="65"/>
      <c r="AG66" s="65"/>
      <c r="AH66" s="65"/>
      <c r="AI66" s="65"/>
      <c r="AJ66" s="65"/>
      <c r="AK66" s="65"/>
      <c r="AL66" s="65"/>
      <c r="AM66" s="65"/>
      <c r="AN66" s="65"/>
      <c r="AO66" s="65"/>
      <c r="AP66" s="65"/>
      <c r="AQ66" s="754"/>
      <c r="AR66" s="680"/>
      <c r="AS66" s="346" t="s">
        <v>305</v>
      </c>
      <c r="AT66" s="414"/>
      <c r="AU66" s="766"/>
      <c r="AV66" s="766"/>
      <c r="AW66" s="346" t="s">
        <v>295</v>
      </c>
      <c r="AX66" s="810"/>
      <c r="AY66">
        <f t="shared" ref="AY66:AY72" si="4">$AY$65</f>
        <v>0</v>
      </c>
    </row>
    <row r="67" spans="1:51" ht="23.25" hidden="1" customHeight="1">
      <c r="A67" s="24"/>
      <c r="B67" s="91"/>
      <c r="C67" s="91"/>
      <c r="D67" s="91"/>
      <c r="E67" s="91"/>
      <c r="F67" s="221"/>
      <c r="G67" s="284" t="s">
        <v>308</v>
      </c>
      <c r="H67" s="347"/>
      <c r="I67" s="368"/>
      <c r="J67" s="368"/>
      <c r="K67" s="368"/>
      <c r="L67" s="368"/>
      <c r="M67" s="368"/>
      <c r="N67" s="368"/>
      <c r="O67" s="415"/>
      <c r="P67" s="347"/>
      <c r="Q67" s="368"/>
      <c r="R67" s="368"/>
      <c r="S67" s="368"/>
      <c r="T67" s="368"/>
      <c r="U67" s="368"/>
      <c r="V67" s="415"/>
      <c r="W67" s="469"/>
      <c r="X67" s="482"/>
      <c r="Y67" s="511" t="s">
        <v>52</v>
      </c>
      <c r="Z67" s="511"/>
      <c r="AA67" s="559"/>
      <c r="AB67" s="587" t="s">
        <v>98</v>
      </c>
      <c r="AC67" s="587"/>
      <c r="AD67" s="587"/>
      <c r="AE67" s="666"/>
      <c r="AF67" s="690"/>
      <c r="AG67" s="690"/>
      <c r="AH67" s="690"/>
      <c r="AI67" s="666"/>
      <c r="AJ67" s="690"/>
      <c r="AK67" s="690"/>
      <c r="AL67" s="690"/>
      <c r="AM67" s="666"/>
      <c r="AN67" s="690"/>
      <c r="AO67" s="690"/>
      <c r="AP67" s="690"/>
      <c r="AQ67" s="666"/>
      <c r="AR67" s="690"/>
      <c r="AS67" s="690"/>
      <c r="AT67" s="711"/>
      <c r="AU67" s="690"/>
      <c r="AV67" s="690"/>
      <c r="AW67" s="690"/>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3"/>
      <c r="Y68" s="131" t="s">
        <v>99</v>
      </c>
      <c r="Z68" s="131"/>
      <c r="AA68" s="187"/>
      <c r="AB68" s="588" t="s">
        <v>98</v>
      </c>
      <c r="AC68" s="588"/>
      <c r="AD68" s="588"/>
      <c r="AE68" s="666"/>
      <c r="AF68" s="690"/>
      <c r="AG68" s="690"/>
      <c r="AH68" s="690"/>
      <c r="AI68" s="666"/>
      <c r="AJ68" s="690"/>
      <c r="AK68" s="690"/>
      <c r="AL68" s="690"/>
      <c r="AM68" s="666"/>
      <c r="AN68" s="690"/>
      <c r="AO68" s="690"/>
      <c r="AP68" s="690"/>
      <c r="AQ68" s="666"/>
      <c r="AR68" s="690"/>
      <c r="AS68" s="690"/>
      <c r="AT68" s="711"/>
      <c r="AU68" s="690"/>
      <c r="AV68" s="690"/>
      <c r="AW68" s="690"/>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4"/>
      <c r="Y69" s="131" t="s">
        <v>59</v>
      </c>
      <c r="Z69" s="131"/>
      <c r="AA69" s="187"/>
      <c r="AB69" s="589" t="s">
        <v>53</v>
      </c>
      <c r="AC69" s="589"/>
      <c r="AD69" s="589"/>
      <c r="AE69" s="668"/>
      <c r="AF69" s="691"/>
      <c r="AG69" s="691"/>
      <c r="AH69" s="691"/>
      <c r="AI69" s="668"/>
      <c r="AJ69" s="691"/>
      <c r="AK69" s="691"/>
      <c r="AL69" s="691"/>
      <c r="AM69" s="668"/>
      <c r="AN69" s="691"/>
      <c r="AO69" s="691"/>
      <c r="AP69" s="691"/>
      <c r="AQ69" s="666"/>
      <c r="AR69" s="690"/>
      <c r="AS69" s="690"/>
      <c r="AT69" s="711"/>
      <c r="AU69" s="690"/>
      <c r="AV69" s="690"/>
      <c r="AW69" s="690"/>
      <c r="AX69" s="804"/>
      <c r="AY69">
        <f t="shared" si="4"/>
        <v>0</v>
      </c>
    </row>
    <row r="70" spans="1:51" ht="23.25" hidden="1" customHeight="1">
      <c r="A70" s="24" t="s">
        <v>415</v>
      </c>
      <c r="B70" s="91"/>
      <c r="C70" s="91"/>
      <c r="D70" s="91"/>
      <c r="E70" s="91"/>
      <c r="F70" s="221"/>
      <c r="G70" s="285" t="s">
        <v>311</v>
      </c>
      <c r="H70" s="349"/>
      <c r="I70" s="349"/>
      <c r="J70" s="349"/>
      <c r="K70" s="349"/>
      <c r="L70" s="349"/>
      <c r="M70" s="349"/>
      <c r="N70" s="349"/>
      <c r="O70" s="349"/>
      <c r="P70" s="349"/>
      <c r="Q70" s="349"/>
      <c r="R70" s="349"/>
      <c r="S70" s="349"/>
      <c r="T70" s="349"/>
      <c r="U70" s="349"/>
      <c r="V70" s="349"/>
      <c r="W70" s="472" t="s">
        <v>428</v>
      </c>
      <c r="X70" s="485"/>
      <c r="Y70" s="511" t="s">
        <v>52</v>
      </c>
      <c r="Z70" s="511"/>
      <c r="AA70" s="559"/>
      <c r="AB70" s="587" t="s">
        <v>98</v>
      </c>
      <c r="AC70" s="587"/>
      <c r="AD70" s="587"/>
      <c r="AE70" s="666"/>
      <c r="AF70" s="690"/>
      <c r="AG70" s="690"/>
      <c r="AH70" s="690"/>
      <c r="AI70" s="666"/>
      <c r="AJ70" s="690"/>
      <c r="AK70" s="690"/>
      <c r="AL70" s="690"/>
      <c r="AM70" s="666"/>
      <c r="AN70" s="690"/>
      <c r="AO70" s="690"/>
      <c r="AP70" s="690"/>
      <c r="AQ70" s="666"/>
      <c r="AR70" s="690"/>
      <c r="AS70" s="690"/>
      <c r="AT70" s="711"/>
      <c r="AU70" s="690"/>
      <c r="AV70" s="690"/>
      <c r="AW70" s="690"/>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6"/>
      <c r="Y71" s="131" t="s">
        <v>99</v>
      </c>
      <c r="Z71" s="131"/>
      <c r="AA71" s="187"/>
      <c r="AB71" s="588" t="s">
        <v>98</v>
      </c>
      <c r="AC71" s="588"/>
      <c r="AD71" s="588"/>
      <c r="AE71" s="666"/>
      <c r="AF71" s="690"/>
      <c r="AG71" s="690"/>
      <c r="AH71" s="690"/>
      <c r="AI71" s="666"/>
      <c r="AJ71" s="690"/>
      <c r="AK71" s="690"/>
      <c r="AL71" s="690"/>
      <c r="AM71" s="666"/>
      <c r="AN71" s="690"/>
      <c r="AO71" s="690"/>
      <c r="AP71" s="690"/>
      <c r="AQ71" s="666"/>
      <c r="AR71" s="690"/>
      <c r="AS71" s="690"/>
      <c r="AT71" s="711"/>
      <c r="AU71" s="690"/>
      <c r="AV71" s="690"/>
      <c r="AW71" s="690"/>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7"/>
      <c r="Y72" s="131" t="s">
        <v>59</v>
      </c>
      <c r="Z72" s="131"/>
      <c r="AA72" s="187"/>
      <c r="AB72" s="589" t="s">
        <v>53</v>
      </c>
      <c r="AC72" s="589"/>
      <c r="AD72" s="589"/>
      <c r="AE72" s="668"/>
      <c r="AF72" s="691"/>
      <c r="AG72" s="691"/>
      <c r="AH72" s="691"/>
      <c r="AI72" s="668"/>
      <c r="AJ72" s="691"/>
      <c r="AK72" s="691"/>
      <c r="AL72" s="691"/>
      <c r="AM72" s="668"/>
      <c r="AN72" s="691"/>
      <c r="AO72" s="691"/>
      <c r="AP72" s="748"/>
      <c r="AQ72" s="666"/>
      <c r="AR72" s="690"/>
      <c r="AS72" s="690"/>
      <c r="AT72" s="711"/>
      <c r="AU72" s="690"/>
      <c r="AV72" s="690"/>
      <c r="AW72" s="690"/>
      <c r="AX72" s="804"/>
      <c r="AY72">
        <f t="shared" si="4"/>
        <v>0</v>
      </c>
    </row>
    <row r="73" spans="1:51" ht="18.75" hidden="1" customHeight="1">
      <c r="A73" s="23" t="s">
        <v>282</v>
      </c>
      <c r="B73" s="90"/>
      <c r="C73" s="90"/>
      <c r="D73" s="90"/>
      <c r="E73" s="90"/>
      <c r="F73" s="220"/>
      <c r="G73" s="287"/>
      <c r="H73" s="345" t="s">
        <v>205</v>
      </c>
      <c r="I73" s="345"/>
      <c r="J73" s="345"/>
      <c r="K73" s="345"/>
      <c r="L73" s="345"/>
      <c r="M73" s="345"/>
      <c r="N73" s="345"/>
      <c r="O73" s="413"/>
      <c r="P73" s="436" t="s">
        <v>90</v>
      </c>
      <c r="Q73" s="345"/>
      <c r="R73" s="345"/>
      <c r="S73" s="345"/>
      <c r="T73" s="345"/>
      <c r="U73" s="345"/>
      <c r="V73" s="345"/>
      <c r="W73" s="345"/>
      <c r="X73" s="413"/>
      <c r="Y73" s="512"/>
      <c r="Z73" s="539"/>
      <c r="AA73" s="560"/>
      <c r="AB73" s="436" t="s">
        <v>46</v>
      </c>
      <c r="AC73" s="345"/>
      <c r="AD73" s="413"/>
      <c r="AE73" s="65" t="s">
        <v>426</v>
      </c>
      <c r="AF73" s="65"/>
      <c r="AG73" s="65"/>
      <c r="AH73" s="65"/>
      <c r="AI73" s="65" t="s">
        <v>82</v>
      </c>
      <c r="AJ73" s="65"/>
      <c r="AK73" s="65"/>
      <c r="AL73" s="65"/>
      <c r="AM73" s="65" t="s">
        <v>527</v>
      </c>
      <c r="AN73" s="65"/>
      <c r="AO73" s="65"/>
      <c r="AP73" s="65"/>
      <c r="AQ73" s="436" t="s">
        <v>304</v>
      </c>
      <c r="AR73" s="345"/>
      <c r="AS73" s="345"/>
      <c r="AT73" s="413"/>
      <c r="AU73" s="676" t="s">
        <v>239</v>
      </c>
      <c r="AV73" s="696"/>
      <c r="AW73" s="696"/>
      <c r="AX73" s="809"/>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3"/>
      <c r="Z74" s="540"/>
      <c r="AA74" s="561"/>
      <c r="AB74" s="437"/>
      <c r="AC74" s="346"/>
      <c r="AD74" s="414"/>
      <c r="AE74" s="65"/>
      <c r="AF74" s="65"/>
      <c r="AG74" s="65"/>
      <c r="AH74" s="65"/>
      <c r="AI74" s="65"/>
      <c r="AJ74" s="65"/>
      <c r="AK74" s="65"/>
      <c r="AL74" s="65"/>
      <c r="AM74" s="65"/>
      <c r="AN74" s="65"/>
      <c r="AO74" s="65"/>
      <c r="AP74" s="65"/>
      <c r="AQ74" s="754"/>
      <c r="AR74" s="680"/>
      <c r="AS74" s="346" t="s">
        <v>305</v>
      </c>
      <c r="AT74" s="414"/>
      <c r="AU74" s="754"/>
      <c r="AV74" s="680"/>
      <c r="AW74" s="346" t="s">
        <v>295</v>
      </c>
      <c r="AX74" s="810"/>
      <c r="AY74">
        <f>$AY$73</f>
        <v>0</v>
      </c>
    </row>
    <row r="75" spans="1:51" ht="23.25" hidden="1" customHeight="1">
      <c r="A75" s="24"/>
      <c r="B75" s="91"/>
      <c r="C75" s="91"/>
      <c r="D75" s="91"/>
      <c r="E75" s="91"/>
      <c r="F75" s="221"/>
      <c r="G75" s="284" t="s">
        <v>308</v>
      </c>
      <c r="H75" s="238"/>
      <c r="I75" s="238"/>
      <c r="J75" s="238"/>
      <c r="K75" s="238"/>
      <c r="L75" s="238"/>
      <c r="M75" s="238"/>
      <c r="N75" s="238"/>
      <c r="O75" s="417"/>
      <c r="P75" s="238"/>
      <c r="Q75" s="238"/>
      <c r="R75" s="238"/>
      <c r="S75" s="238"/>
      <c r="T75" s="238"/>
      <c r="U75" s="238"/>
      <c r="V75" s="238"/>
      <c r="W75" s="238"/>
      <c r="X75" s="417"/>
      <c r="Y75" s="514" t="s">
        <v>52</v>
      </c>
      <c r="Z75" s="511"/>
      <c r="AA75" s="559"/>
      <c r="AB75" s="590"/>
      <c r="AC75" s="590"/>
      <c r="AD75" s="590"/>
      <c r="AE75" s="669"/>
      <c r="AF75" s="692"/>
      <c r="AG75" s="692"/>
      <c r="AH75" s="692"/>
      <c r="AI75" s="669"/>
      <c r="AJ75" s="692"/>
      <c r="AK75" s="692"/>
      <c r="AL75" s="692"/>
      <c r="AM75" s="669"/>
      <c r="AN75" s="692"/>
      <c r="AO75" s="692"/>
      <c r="AP75" s="692"/>
      <c r="AQ75" s="669"/>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91"/>
      <c r="AC76" s="591"/>
      <c r="AD76" s="591"/>
      <c r="AE76" s="669"/>
      <c r="AF76" s="692"/>
      <c r="AG76" s="692"/>
      <c r="AH76" s="692"/>
      <c r="AI76" s="669"/>
      <c r="AJ76" s="692"/>
      <c r="AK76" s="692"/>
      <c r="AL76" s="692"/>
      <c r="AM76" s="669"/>
      <c r="AN76" s="692"/>
      <c r="AO76" s="692"/>
      <c r="AP76" s="692"/>
      <c r="AQ76" s="669"/>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59</v>
      </c>
      <c r="Z77" s="345"/>
      <c r="AA77" s="413"/>
      <c r="AB77" s="592" t="s">
        <v>53</v>
      </c>
      <c r="AC77" s="592"/>
      <c r="AD77" s="592"/>
      <c r="AE77" s="670"/>
      <c r="AF77" s="693"/>
      <c r="AG77" s="693"/>
      <c r="AH77" s="693"/>
      <c r="AI77" s="670"/>
      <c r="AJ77" s="693"/>
      <c r="AK77" s="693"/>
      <c r="AL77" s="693"/>
      <c r="AM77" s="670"/>
      <c r="AN77" s="693"/>
      <c r="AO77" s="693"/>
      <c r="AP77" s="693"/>
      <c r="AQ77" s="669"/>
      <c r="AR77" s="692"/>
      <c r="AS77" s="692"/>
      <c r="AT77" s="715"/>
      <c r="AU77" s="690"/>
      <c r="AV77" s="690"/>
      <c r="AW77" s="690"/>
      <c r="AX77" s="804"/>
      <c r="AY77">
        <f>$AY$73</f>
        <v>0</v>
      </c>
    </row>
    <row r="78" spans="1:51" ht="69.75" hidden="1" customHeight="1">
      <c r="A78" s="26" t="s">
        <v>302</v>
      </c>
      <c r="B78" s="93"/>
      <c r="C78" s="93"/>
      <c r="D78" s="93"/>
      <c r="E78" s="92" t="s">
        <v>47</v>
      </c>
      <c r="F78" s="222"/>
      <c r="G78" s="289" t="s">
        <v>311</v>
      </c>
      <c r="H78" s="352"/>
      <c r="I78" s="370"/>
      <c r="J78" s="370"/>
      <c r="K78" s="370"/>
      <c r="L78" s="370"/>
      <c r="M78" s="370"/>
      <c r="N78" s="370"/>
      <c r="O78" s="420"/>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1"/>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408</v>
      </c>
      <c r="AP79" s="749"/>
      <c r="AQ79" s="749"/>
      <c r="AR79" s="743" t="s">
        <v>401</v>
      </c>
      <c r="AS79" s="740"/>
      <c r="AT79" s="749"/>
      <c r="AU79" s="749"/>
      <c r="AV79" s="749"/>
      <c r="AW79" s="749"/>
      <c r="AX79" s="812"/>
      <c r="AY79">
        <f>COUNTIF($AR$79,"☑")</f>
        <v>0</v>
      </c>
    </row>
    <row r="80" spans="1:51" ht="18.75" hidden="1" customHeight="1">
      <c r="A80" s="28" t="s">
        <v>199</v>
      </c>
      <c r="B80" s="95" t="s">
        <v>330</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8" t="s">
        <v>179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51" ht="18.75" hidden="1" customHeight="1">
      <c r="A85" s="29"/>
      <c r="B85" s="98" t="s">
        <v>255</v>
      </c>
      <c r="C85" s="98"/>
      <c r="D85" s="98"/>
      <c r="E85" s="98"/>
      <c r="F85" s="224"/>
      <c r="G85" s="295" t="s">
        <v>39</v>
      </c>
      <c r="H85" s="290"/>
      <c r="I85" s="290"/>
      <c r="J85" s="290"/>
      <c r="K85" s="290"/>
      <c r="L85" s="290"/>
      <c r="M85" s="290"/>
      <c r="N85" s="290"/>
      <c r="O85" s="421"/>
      <c r="P85" s="438" t="s">
        <v>119</v>
      </c>
      <c r="Q85" s="290"/>
      <c r="R85" s="290"/>
      <c r="S85" s="290"/>
      <c r="T85" s="290"/>
      <c r="U85" s="290"/>
      <c r="V85" s="290"/>
      <c r="W85" s="290"/>
      <c r="X85" s="421"/>
      <c r="Y85" s="516"/>
      <c r="Z85" s="541"/>
      <c r="AA85" s="564"/>
      <c r="AB85" s="596" t="s">
        <v>46</v>
      </c>
      <c r="AC85" s="619"/>
      <c r="AD85" s="647"/>
      <c r="AE85" s="65" t="s">
        <v>426</v>
      </c>
      <c r="AF85" s="65"/>
      <c r="AG85" s="65"/>
      <c r="AH85" s="65"/>
      <c r="AI85" s="65" t="s">
        <v>82</v>
      </c>
      <c r="AJ85" s="65"/>
      <c r="AK85" s="65"/>
      <c r="AL85" s="65"/>
      <c r="AM85" s="65" t="s">
        <v>527</v>
      </c>
      <c r="AN85" s="65"/>
      <c r="AO85" s="65"/>
      <c r="AP85" s="65"/>
      <c r="AQ85" s="436" t="s">
        <v>304</v>
      </c>
      <c r="AR85" s="345"/>
      <c r="AS85" s="345"/>
      <c r="AT85" s="413"/>
      <c r="AU85" s="777" t="s">
        <v>239</v>
      </c>
      <c r="AV85" s="777"/>
      <c r="AW85" s="777"/>
      <c r="AX85" s="817"/>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6"/>
      <c r="Z86" s="541"/>
      <c r="AA86" s="564"/>
      <c r="AB86" s="581"/>
      <c r="AC86" s="305"/>
      <c r="AD86" s="496"/>
      <c r="AE86" s="65"/>
      <c r="AF86" s="65"/>
      <c r="AG86" s="65"/>
      <c r="AH86" s="65"/>
      <c r="AI86" s="65"/>
      <c r="AJ86" s="65"/>
      <c r="AK86" s="65"/>
      <c r="AL86" s="65"/>
      <c r="AM86" s="65"/>
      <c r="AN86" s="65"/>
      <c r="AO86" s="65"/>
      <c r="AP86" s="65"/>
      <c r="AQ86" s="755"/>
      <c r="AR86" s="766"/>
      <c r="AS86" s="346" t="s">
        <v>305</v>
      </c>
      <c r="AT86" s="414"/>
      <c r="AU86" s="766"/>
      <c r="AV86" s="766"/>
      <c r="AW86" s="291" t="s">
        <v>295</v>
      </c>
      <c r="AX86" s="803"/>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8"/>
      <c r="Y87" s="517" t="s">
        <v>17</v>
      </c>
      <c r="Z87" s="542"/>
      <c r="AA87" s="565"/>
      <c r="AB87" s="582"/>
      <c r="AC87" s="582"/>
      <c r="AD87" s="582"/>
      <c r="AE87" s="666"/>
      <c r="AF87" s="690"/>
      <c r="AG87" s="690"/>
      <c r="AH87" s="690"/>
      <c r="AI87" s="666"/>
      <c r="AJ87" s="690"/>
      <c r="AK87" s="690"/>
      <c r="AL87" s="690"/>
      <c r="AM87" s="666"/>
      <c r="AN87" s="690"/>
      <c r="AO87" s="690"/>
      <c r="AP87" s="690"/>
      <c r="AQ87" s="669"/>
      <c r="AR87" s="692"/>
      <c r="AS87" s="692"/>
      <c r="AT87" s="715"/>
      <c r="AU87" s="690"/>
      <c r="AV87" s="690"/>
      <c r="AW87" s="690"/>
      <c r="AX87" s="804"/>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9"/>
      <c r="Y88" s="518" t="s">
        <v>99</v>
      </c>
      <c r="Z88" s="301"/>
      <c r="AA88" s="493"/>
      <c r="AB88" s="585"/>
      <c r="AC88" s="585"/>
      <c r="AD88" s="585"/>
      <c r="AE88" s="666"/>
      <c r="AF88" s="690"/>
      <c r="AG88" s="690"/>
      <c r="AH88" s="690"/>
      <c r="AI88" s="666"/>
      <c r="AJ88" s="690"/>
      <c r="AK88" s="690"/>
      <c r="AL88" s="690"/>
      <c r="AM88" s="666"/>
      <c r="AN88" s="690"/>
      <c r="AO88" s="690"/>
      <c r="AP88" s="690"/>
      <c r="AQ88" s="669"/>
      <c r="AR88" s="692"/>
      <c r="AS88" s="692"/>
      <c r="AT88" s="715"/>
      <c r="AU88" s="690"/>
      <c r="AV88" s="690"/>
      <c r="AW88" s="690"/>
      <c r="AX88" s="804"/>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90"/>
      <c r="Y89" s="518" t="s">
        <v>59</v>
      </c>
      <c r="Z89" s="301"/>
      <c r="AA89" s="493"/>
      <c r="AB89" s="586" t="s">
        <v>53</v>
      </c>
      <c r="AC89" s="586"/>
      <c r="AD89" s="586"/>
      <c r="AE89" s="668"/>
      <c r="AF89" s="691"/>
      <c r="AG89" s="691"/>
      <c r="AH89" s="691"/>
      <c r="AI89" s="668"/>
      <c r="AJ89" s="691"/>
      <c r="AK89" s="691"/>
      <c r="AL89" s="691"/>
      <c r="AM89" s="668"/>
      <c r="AN89" s="691"/>
      <c r="AO89" s="691"/>
      <c r="AP89" s="691"/>
      <c r="AQ89" s="669"/>
      <c r="AR89" s="692"/>
      <c r="AS89" s="692"/>
      <c r="AT89" s="715"/>
      <c r="AU89" s="690"/>
      <c r="AV89" s="690"/>
      <c r="AW89" s="690"/>
      <c r="AX89" s="804"/>
      <c r="AY89">
        <f t="shared" si="5"/>
        <v>0</v>
      </c>
    </row>
    <row r="90" spans="1:51" ht="18.75" hidden="1" customHeight="1">
      <c r="A90" s="29"/>
      <c r="B90" s="98" t="s">
        <v>255</v>
      </c>
      <c r="C90" s="98"/>
      <c r="D90" s="98"/>
      <c r="E90" s="98"/>
      <c r="F90" s="224"/>
      <c r="G90" s="295" t="s">
        <v>39</v>
      </c>
      <c r="H90" s="290"/>
      <c r="I90" s="290"/>
      <c r="J90" s="290"/>
      <c r="K90" s="290"/>
      <c r="L90" s="290"/>
      <c r="M90" s="290"/>
      <c r="N90" s="290"/>
      <c r="O90" s="421"/>
      <c r="P90" s="438" t="s">
        <v>119</v>
      </c>
      <c r="Q90" s="290"/>
      <c r="R90" s="290"/>
      <c r="S90" s="290"/>
      <c r="T90" s="290"/>
      <c r="U90" s="290"/>
      <c r="V90" s="290"/>
      <c r="W90" s="290"/>
      <c r="X90" s="421"/>
      <c r="Y90" s="516"/>
      <c r="Z90" s="541"/>
      <c r="AA90" s="564"/>
      <c r="AB90" s="596" t="s">
        <v>46</v>
      </c>
      <c r="AC90" s="619"/>
      <c r="AD90" s="647"/>
      <c r="AE90" s="65" t="s">
        <v>426</v>
      </c>
      <c r="AF90" s="65"/>
      <c r="AG90" s="65"/>
      <c r="AH90" s="65"/>
      <c r="AI90" s="65" t="s">
        <v>82</v>
      </c>
      <c r="AJ90" s="65"/>
      <c r="AK90" s="65"/>
      <c r="AL90" s="65"/>
      <c r="AM90" s="65" t="s">
        <v>527</v>
      </c>
      <c r="AN90" s="65"/>
      <c r="AO90" s="65"/>
      <c r="AP90" s="65"/>
      <c r="AQ90" s="436" t="s">
        <v>304</v>
      </c>
      <c r="AR90" s="345"/>
      <c r="AS90" s="345"/>
      <c r="AT90" s="413"/>
      <c r="AU90" s="777" t="s">
        <v>239</v>
      </c>
      <c r="AV90" s="777"/>
      <c r="AW90" s="777"/>
      <c r="AX90" s="817"/>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6"/>
      <c r="Z91" s="541"/>
      <c r="AA91" s="564"/>
      <c r="AB91" s="581"/>
      <c r="AC91" s="305"/>
      <c r="AD91" s="496"/>
      <c r="AE91" s="65"/>
      <c r="AF91" s="65"/>
      <c r="AG91" s="65"/>
      <c r="AH91" s="65"/>
      <c r="AI91" s="65"/>
      <c r="AJ91" s="65"/>
      <c r="AK91" s="65"/>
      <c r="AL91" s="65"/>
      <c r="AM91" s="65"/>
      <c r="AN91" s="65"/>
      <c r="AO91" s="65"/>
      <c r="AP91" s="65"/>
      <c r="AQ91" s="755"/>
      <c r="AR91" s="766"/>
      <c r="AS91" s="346" t="s">
        <v>305</v>
      </c>
      <c r="AT91" s="414"/>
      <c r="AU91" s="766"/>
      <c r="AV91" s="766"/>
      <c r="AW91" s="291" t="s">
        <v>295</v>
      </c>
      <c r="AX91" s="803"/>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8"/>
      <c r="Y92" s="517" t="s">
        <v>17</v>
      </c>
      <c r="Z92" s="542"/>
      <c r="AA92" s="565"/>
      <c r="AB92" s="582"/>
      <c r="AC92" s="582"/>
      <c r="AD92" s="582"/>
      <c r="AE92" s="666"/>
      <c r="AF92" s="690"/>
      <c r="AG92" s="690"/>
      <c r="AH92" s="690"/>
      <c r="AI92" s="666"/>
      <c r="AJ92" s="690"/>
      <c r="AK92" s="690"/>
      <c r="AL92" s="690"/>
      <c r="AM92" s="666"/>
      <c r="AN92" s="690"/>
      <c r="AO92" s="690"/>
      <c r="AP92" s="690"/>
      <c r="AQ92" s="669"/>
      <c r="AR92" s="692"/>
      <c r="AS92" s="692"/>
      <c r="AT92" s="715"/>
      <c r="AU92" s="690"/>
      <c r="AV92" s="690"/>
      <c r="AW92" s="690"/>
      <c r="AX92" s="804"/>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9"/>
      <c r="Y93" s="518" t="s">
        <v>99</v>
      </c>
      <c r="Z93" s="301"/>
      <c r="AA93" s="493"/>
      <c r="AB93" s="585"/>
      <c r="AC93" s="585"/>
      <c r="AD93" s="585"/>
      <c r="AE93" s="666"/>
      <c r="AF93" s="690"/>
      <c r="AG93" s="690"/>
      <c r="AH93" s="690"/>
      <c r="AI93" s="666"/>
      <c r="AJ93" s="690"/>
      <c r="AK93" s="690"/>
      <c r="AL93" s="690"/>
      <c r="AM93" s="666"/>
      <c r="AN93" s="690"/>
      <c r="AO93" s="690"/>
      <c r="AP93" s="690"/>
      <c r="AQ93" s="669"/>
      <c r="AR93" s="692"/>
      <c r="AS93" s="692"/>
      <c r="AT93" s="715"/>
      <c r="AU93" s="690"/>
      <c r="AV93" s="690"/>
      <c r="AW93" s="690"/>
      <c r="AX93" s="804"/>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90"/>
      <c r="Y94" s="518" t="s">
        <v>59</v>
      </c>
      <c r="Z94" s="301"/>
      <c r="AA94" s="493"/>
      <c r="AB94" s="586" t="s">
        <v>53</v>
      </c>
      <c r="AC94" s="586"/>
      <c r="AD94" s="586"/>
      <c r="AE94" s="668"/>
      <c r="AF94" s="691"/>
      <c r="AG94" s="691"/>
      <c r="AH94" s="691"/>
      <c r="AI94" s="668"/>
      <c r="AJ94" s="691"/>
      <c r="AK94" s="691"/>
      <c r="AL94" s="691"/>
      <c r="AM94" s="668"/>
      <c r="AN94" s="691"/>
      <c r="AO94" s="691"/>
      <c r="AP94" s="691"/>
      <c r="AQ94" s="669"/>
      <c r="AR94" s="692"/>
      <c r="AS94" s="692"/>
      <c r="AT94" s="715"/>
      <c r="AU94" s="690"/>
      <c r="AV94" s="690"/>
      <c r="AW94" s="690"/>
      <c r="AX94" s="804"/>
      <c r="AY94">
        <f>$AY$90</f>
        <v>0</v>
      </c>
    </row>
    <row r="95" spans="1:51" ht="18.75" hidden="1" customHeight="1">
      <c r="A95" s="29"/>
      <c r="B95" s="98" t="s">
        <v>255</v>
      </c>
      <c r="C95" s="98"/>
      <c r="D95" s="98"/>
      <c r="E95" s="98"/>
      <c r="F95" s="224"/>
      <c r="G95" s="295" t="s">
        <v>39</v>
      </c>
      <c r="H95" s="290"/>
      <c r="I95" s="290"/>
      <c r="J95" s="290"/>
      <c r="K95" s="290"/>
      <c r="L95" s="290"/>
      <c r="M95" s="290"/>
      <c r="N95" s="290"/>
      <c r="O95" s="421"/>
      <c r="P95" s="438" t="s">
        <v>119</v>
      </c>
      <c r="Q95" s="290"/>
      <c r="R95" s="290"/>
      <c r="S95" s="290"/>
      <c r="T95" s="290"/>
      <c r="U95" s="290"/>
      <c r="V95" s="290"/>
      <c r="W95" s="290"/>
      <c r="X95" s="421"/>
      <c r="Y95" s="516"/>
      <c r="Z95" s="541"/>
      <c r="AA95" s="564"/>
      <c r="AB95" s="596" t="s">
        <v>46</v>
      </c>
      <c r="AC95" s="619"/>
      <c r="AD95" s="647"/>
      <c r="AE95" s="65" t="s">
        <v>426</v>
      </c>
      <c r="AF95" s="65"/>
      <c r="AG95" s="65"/>
      <c r="AH95" s="65"/>
      <c r="AI95" s="65" t="s">
        <v>82</v>
      </c>
      <c r="AJ95" s="65"/>
      <c r="AK95" s="65"/>
      <c r="AL95" s="65"/>
      <c r="AM95" s="65" t="s">
        <v>527</v>
      </c>
      <c r="AN95" s="65"/>
      <c r="AO95" s="65"/>
      <c r="AP95" s="65"/>
      <c r="AQ95" s="436" t="s">
        <v>304</v>
      </c>
      <c r="AR95" s="345"/>
      <c r="AS95" s="345"/>
      <c r="AT95" s="413"/>
      <c r="AU95" s="777" t="s">
        <v>239</v>
      </c>
      <c r="AV95" s="777"/>
      <c r="AW95" s="777"/>
      <c r="AX95" s="817"/>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6"/>
      <c r="Z96" s="541"/>
      <c r="AA96" s="564"/>
      <c r="AB96" s="581"/>
      <c r="AC96" s="305"/>
      <c r="AD96" s="496"/>
      <c r="AE96" s="65"/>
      <c r="AF96" s="65"/>
      <c r="AG96" s="65"/>
      <c r="AH96" s="65"/>
      <c r="AI96" s="65"/>
      <c r="AJ96" s="65"/>
      <c r="AK96" s="65"/>
      <c r="AL96" s="65"/>
      <c r="AM96" s="65"/>
      <c r="AN96" s="65"/>
      <c r="AO96" s="65"/>
      <c r="AP96" s="65"/>
      <c r="AQ96" s="755"/>
      <c r="AR96" s="766"/>
      <c r="AS96" s="346" t="s">
        <v>305</v>
      </c>
      <c r="AT96" s="414"/>
      <c r="AU96" s="766"/>
      <c r="AV96" s="766"/>
      <c r="AW96" s="291" t="s">
        <v>295</v>
      </c>
      <c r="AX96" s="803"/>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8"/>
      <c r="Y97" s="517" t="s">
        <v>17</v>
      </c>
      <c r="Z97" s="542"/>
      <c r="AA97" s="565"/>
      <c r="AB97" s="597"/>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4"/>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9"/>
      <c r="Y98" s="518" t="s">
        <v>99</v>
      </c>
      <c r="Z98" s="301"/>
      <c r="AA98" s="493"/>
      <c r="AB98" s="597"/>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4"/>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1"/>
      <c r="Y99" s="519" t="s">
        <v>59</v>
      </c>
      <c r="Z99" s="543"/>
      <c r="AA99" s="566"/>
      <c r="AB99" s="598" t="s">
        <v>53</v>
      </c>
      <c r="AC99" s="340"/>
      <c r="AD99" s="406"/>
      <c r="AE99" s="671"/>
      <c r="AF99" s="694"/>
      <c r="AG99" s="694"/>
      <c r="AH99" s="712"/>
      <c r="AI99" s="671"/>
      <c r="AJ99" s="694"/>
      <c r="AK99" s="694"/>
      <c r="AL99" s="712"/>
      <c r="AM99" s="671"/>
      <c r="AN99" s="694"/>
      <c r="AO99" s="694"/>
      <c r="AP99" s="694"/>
      <c r="AQ99" s="756"/>
      <c r="AR99" s="767"/>
      <c r="AS99" s="767"/>
      <c r="AT99" s="774"/>
      <c r="AU99" s="694"/>
      <c r="AV99" s="694"/>
      <c r="AW99" s="694"/>
      <c r="AX99" s="818"/>
      <c r="AY99">
        <f>$AY$95</f>
        <v>0</v>
      </c>
    </row>
    <row r="100" spans="1:51" ht="31.5" hidden="1" customHeight="1">
      <c r="A100" s="31" t="s">
        <v>410</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46</v>
      </c>
      <c r="AC100" s="599"/>
      <c r="AD100" s="599"/>
      <c r="AE100" s="672" t="s">
        <v>426</v>
      </c>
      <c r="AF100" s="695"/>
      <c r="AG100" s="695"/>
      <c r="AH100" s="713"/>
      <c r="AI100" s="672" t="s">
        <v>82</v>
      </c>
      <c r="AJ100" s="695"/>
      <c r="AK100" s="695"/>
      <c r="AL100" s="713"/>
      <c r="AM100" s="672" t="s">
        <v>527</v>
      </c>
      <c r="AN100" s="695"/>
      <c r="AO100" s="695"/>
      <c r="AP100" s="713"/>
      <c r="AQ100" s="757" t="s">
        <v>168</v>
      </c>
      <c r="AR100" s="768"/>
      <c r="AS100" s="768"/>
      <c r="AT100" s="775"/>
      <c r="AU100" s="757" t="s">
        <v>393</v>
      </c>
      <c r="AV100" s="768"/>
      <c r="AW100" s="768"/>
      <c r="AX100" s="819"/>
    </row>
    <row r="101" spans="1:51" ht="23.25" hidden="1" customHeight="1">
      <c r="A101" s="32"/>
      <c r="B101" s="102"/>
      <c r="C101" s="102"/>
      <c r="D101" s="102"/>
      <c r="E101" s="102"/>
      <c r="F101" s="228"/>
      <c r="G101" s="238" t="s">
        <v>653</v>
      </c>
      <c r="H101" s="238"/>
      <c r="I101" s="238"/>
      <c r="J101" s="238"/>
      <c r="K101" s="238"/>
      <c r="L101" s="238"/>
      <c r="M101" s="238"/>
      <c r="N101" s="238"/>
      <c r="O101" s="238"/>
      <c r="P101" s="238"/>
      <c r="Q101" s="238"/>
      <c r="R101" s="238"/>
      <c r="S101" s="238"/>
      <c r="T101" s="238"/>
      <c r="U101" s="238"/>
      <c r="V101" s="238"/>
      <c r="W101" s="238"/>
      <c r="X101" s="417"/>
      <c r="Y101" s="520" t="s">
        <v>65</v>
      </c>
      <c r="Z101" s="535"/>
      <c r="AA101" s="567"/>
      <c r="AB101" s="582" t="s">
        <v>139</v>
      </c>
      <c r="AC101" s="582"/>
      <c r="AD101" s="582"/>
      <c r="AE101" s="667" t="s">
        <v>453</v>
      </c>
      <c r="AF101" s="667"/>
      <c r="AG101" s="667"/>
      <c r="AH101" s="667"/>
      <c r="AI101" s="667">
        <v>6</v>
      </c>
      <c r="AJ101" s="667"/>
      <c r="AK101" s="667"/>
      <c r="AL101" s="667"/>
      <c r="AM101" s="667">
        <v>10</v>
      </c>
      <c r="AN101" s="667"/>
      <c r="AO101" s="667"/>
      <c r="AP101" s="667"/>
      <c r="AQ101" s="667" t="s">
        <v>453</v>
      </c>
      <c r="AR101" s="667"/>
      <c r="AS101" s="667"/>
      <c r="AT101" s="667"/>
      <c r="AU101" s="666" t="s">
        <v>453</v>
      </c>
      <c r="AV101" s="690"/>
      <c r="AW101" s="690"/>
      <c r="AX101" s="804"/>
    </row>
    <row r="102" spans="1:51" ht="23.25" hidden="1"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1" t="s">
        <v>132</v>
      </c>
      <c r="Z102" s="544"/>
      <c r="AA102" s="568"/>
      <c r="AB102" s="582" t="s">
        <v>139</v>
      </c>
      <c r="AC102" s="582"/>
      <c r="AD102" s="582"/>
      <c r="AE102" s="667" t="s">
        <v>453</v>
      </c>
      <c r="AF102" s="667"/>
      <c r="AG102" s="667"/>
      <c r="AH102" s="667"/>
      <c r="AI102" s="667">
        <v>6</v>
      </c>
      <c r="AJ102" s="667"/>
      <c r="AK102" s="667"/>
      <c r="AL102" s="667"/>
      <c r="AM102" s="667">
        <v>6</v>
      </c>
      <c r="AN102" s="667"/>
      <c r="AO102" s="667"/>
      <c r="AP102" s="667"/>
      <c r="AQ102" s="667">
        <v>6</v>
      </c>
      <c r="AR102" s="667"/>
      <c r="AS102" s="667"/>
      <c r="AT102" s="667"/>
      <c r="AU102" s="668">
        <v>6</v>
      </c>
      <c r="AV102" s="691"/>
      <c r="AW102" s="691"/>
      <c r="AX102" s="820"/>
    </row>
    <row r="103" spans="1:51" ht="31.5" hidden="1" customHeight="1">
      <c r="A103" s="19" t="s">
        <v>410</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3"/>
      <c r="Y103" s="506"/>
      <c r="Z103" s="395"/>
      <c r="AA103" s="500"/>
      <c r="AB103" s="426" t="s">
        <v>46</v>
      </c>
      <c r="AC103" s="302"/>
      <c r="AD103" s="461"/>
      <c r="AE103" s="65" t="s">
        <v>426</v>
      </c>
      <c r="AF103" s="65"/>
      <c r="AG103" s="65"/>
      <c r="AH103" s="65"/>
      <c r="AI103" s="65" t="s">
        <v>82</v>
      </c>
      <c r="AJ103" s="65"/>
      <c r="AK103" s="65"/>
      <c r="AL103" s="65"/>
      <c r="AM103" s="65" t="s">
        <v>527</v>
      </c>
      <c r="AN103" s="65"/>
      <c r="AO103" s="65"/>
      <c r="AP103" s="65"/>
      <c r="AQ103" s="758" t="s">
        <v>168</v>
      </c>
      <c r="AR103" s="769"/>
      <c r="AS103" s="769"/>
      <c r="AT103" s="769"/>
      <c r="AU103" s="758" t="s">
        <v>393</v>
      </c>
      <c r="AV103" s="769"/>
      <c r="AW103" s="769"/>
      <c r="AX103" s="821"/>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2" t="s">
        <v>65</v>
      </c>
      <c r="Z104" s="545"/>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1" t="s">
        <v>132</v>
      </c>
      <c r="Z105" s="546"/>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2"/>
      <c r="AY105">
        <f>$AY$103</f>
        <v>0</v>
      </c>
    </row>
    <row r="106" spans="1:51" ht="31.5" hidden="1" customHeight="1">
      <c r="A106" s="19" t="s">
        <v>410</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3"/>
      <c r="Y106" s="506"/>
      <c r="Z106" s="395"/>
      <c r="AA106" s="500"/>
      <c r="AB106" s="426" t="s">
        <v>46</v>
      </c>
      <c r="AC106" s="302"/>
      <c r="AD106" s="461"/>
      <c r="AE106" s="65" t="s">
        <v>426</v>
      </c>
      <c r="AF106" s="65"/>
      <c r="AG106" s="65"/>
      <c r="AH106" s="65"/>
      <c r="AI106" s="65" t="s">
        <v>82</v>
      </c>
      <c r="AJ106" s="65"/>
      <c r="AK106" s="65"/>
      <c r="AL106" s="65"/>
      <c r="AM106" s="65" t="s">
        <v>527</v>
      </c>
      <c r="AN106" s="65"/>
      <c r="AO106" s="65"/>
      <c r="AP106" s="65"/>
      <c r="AQ106" s="758" t="s">
        <v>168</v>
      </c>
      <c r="AR106" s="769"/>
      <c r="AS106" s="769"/>
      <c r="AT106" s="769"/>
      <c r="AU106" s="758" t="s">
        <v>393</v>
      </c>
      <c r="AV106" s="769"/>
      <c r="AW106" s="769"/>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2" t="s">
        <v>65</v>
      </c>
      <c r="Z107" s="545"/>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1" t="s">
        <v>132</v>
      </c>
      <c r="Z108" s="546"/>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2"/>
      <c r="AY108">
        <f>$AY$106</f>
        <v>0</v>
      </c>
    </row>
    <row r="109" spans="1:51" ht="31.5" hidden="1" customHeight="1">
      <c r="A109" s="19" t="s">
        <v>410</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3"/>
      <c r="Y109" s="506"/>
      <c r="Z109" s="395"/>
      <c r="AA109" s="500"/>
      <c r="AB109" s="426" t="s">
        <v>46</v>
      </c>
      <c r="AC109" s="302"/>
      <c r="AD109" s="461"/>
      <c r="AE109" s="65" t="s">
        <v>426</v>
      </c>
      <c r="AF109" s="65"/>
      <c r="AG109" s="65"/>
      <c r="AH109" s="65"/>
      <c r="AI109" s="65" t="s">
        <v>82</v>
      </c>
      <c r="AJ109" s="65"/>
      <c r="AK109" s="65"/>
      <c r="AL109" s="65"/>
      <c r="AM109" s="65" t="s">
        <v>527</v>
      </c>
      <c r="AN109" s="65"/>
      <c r="AO109" s="65"/>
      <c r="AP109" s="65"/>
      <c r="AQ109" s="758" t="s">
        <v>168</v>
      </c>
      <c r="AR109" s="769"/>
      <c r="AS109" s="769"/>
      <c r="AT109" s="769"/>
      <c r="AU109" s="758" t="s">
        <v>393</v>
      </c>
      <c r="AV109" s="769"/>
      <c r="AW109" s="769"/>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2" t="s">
        <v>65</v>
      </c>
      <c r="Z110" s="545"/>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1" t="s">
        <v>132</v>
      </c>
      <c r="Z111" s="546"/>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2"/>
      <c r="AY111">
        <f>$AY$109</f>
        <v>0</v>
      </c>
    </row>
    <row r="112" spans="1:51" ht="31.5" hidden="1" customHeight="1">
      <c r="A112" s="19" t="s">
        <v>410</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3"/>
      <c r="Y112" s="506"/>
      <c r="Z112" s="395"/>
      <c r="AA112" s="500"/>
      <c r="AB112" s="426" t="s">
        <v>46</v>
      </c>
      <c r="AC112" s="302"/>
      <c r="AD112" s="461"/>
      <c r="AE112" s="65" t="s">
        <v>426</v>
      </c>
      <c r="AF112" s="65"/>
      <c r="AG112" s="65"/>
      <c r="AH112" s="65"/>
      <c r="AI112" s="65" t="s">
        <v>82</v>
      </c>
      <c r="AJ112" s="65"/>
      <c r="AK112" s="65"/>
      <c r="AL112" s="65"/>
      <c r="AM112" s="65" t="s">
        <v>527</v>
      </c>
      <c r="AN112" s="65"/>
      <c r="AO112" s="65"/>
      <c r="AP112" s="65"/>
      <c r="AQ112" s="758" t="s">
        <v>168</v>
      </c>
      <c r="AR112" s="769"/>
      <c r="AS112" s="769"/>
      <c r="AT112" s="769"/>
      <c r="AU112" s="758" t="s">
        <v>393</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2" t="s">
        <v>65</v>
      </c>
      <c r="Z113" s="545"/>
      <c r="AA113" s="569"/>
      <c r="AB113" s="600"/>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1" t="s">
        <v>132</v>
      </c>
      <c r="Z114" s="546"/>
      <c r="AA114" s="570"/>
      <c r="AB114" s="597"/>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4"/>
      <c r="AY114">
        <f>$AY$112</f>
        <v>0</v>
      </c>
    </row>
    <row r="115" spans="1:51" ht="23.25" hidden="1" customHeight="1">
      <c r="A115" s="33" t="s">
        <v>49</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1"/>
      <c r="Y115" s="523"/>
      <c r="Z115" s="547"/>
      <c r="AA115" s="571"/>
      <c r="AB115" s="426" t="s">
        <v>46</v>
      </c>
      <c r="AC115" s="302"/>
      <c r="AD115" s="461"/>
      <c r="AE115" s="65" t="s">
        <v>426</v>
      </c>
      <c r="AF115" s="65"/>
      <c r="AG115" s="65"/>
      <c r="AH115" s="65"/>
      <c r="AI115" s="65" t="s">
        <v>82</v>
      </c>
      <c r="AJ115" s="65"/>
      <c r="AK115" s="65"/>
      <c r="AL115" s="65"/>
      <c r="AM115" s="65" t="s">
        <v>527</v>
      </c>
      <c r="AN115" s="65"/>
      <c r="AO115" s="65"/>
      <c r="AP115" s="65"/>
      <c r="AQ115" s="759" t="s">
        <v>516</v>
      </c>
      <c r="AR115" s="770"/>
      <c r="AS115" s="770"/>
      <c r="AT115" s="770"/>
      <c r="AU115" s="770"/>
      <c r="AV115" s="770"/>
      <c r="AW115" s="770"/>
      <c r="AX115" s="823"/>
    </row>
    <row r="116" spans="1:51" ht="23.25" hidden="1" customHeight="1">
      <c r="A116" s="34"/>
      <c r="B116" s="104"/>
      <c r="C116" s="104"/>
      <c r="D116" s="104"/>
      <c r="E116" s="104"/>
      <c r="F116" s="230"/>
      <c r="G116" s="303" t="s">
        <v>642</v>
      </c>
      <c r="H116" s="303"/>
      <c r="I116" s="303"/>
      <c r="J116" s="303"/>
      <c r="K116" s="303"/>
      <c r="L116" s="303"/>
      <c r="M116" s="303"/>
      <c r="N116" s="303"/>
      <c r="O116" s="303"/>
      <c r="P116" s="303"/>
      <c r="Q116" s="303"/>
      <c r="R116" s="303"/>
      <c r="S116" s="303"/>
      <c r="T116" s="303"/>
      <c r="U116" s="303"/>
      <c r="V116" s="303"/>
      <c r="W116" s="303"/>
      <c r="X116" s="303"/>
      <c r="Y116" s="524" t="s">
        <v>49</v>
      </c>
      <c r="Z116" s="548"/>
      <c r="AA116" s="572"/>
      <c r="AB116" s="597" t="s">
        <v>131</v>
      </c>
      <c r="AC116" s="620"/>
      <c r="AD116" s="648"/>
      <c r="AE116" s="667" t="s">
        <v>453</v>
      </c>
      <c r="AF116" s="667"/>
      <c r="AG116" s="667"/>
      <c r="AH116" s="667"/>
      <c r="AI116" s="667">
        <v>0</v>
      </c>
      <c r="AJ116" s="667"/>
      <c r="AK116" s="667"/>
      <c r="AL116" s="667"/>
      <c r="AM116" s="667">
        <v>0</v>
      </c>
      <c r="AN116" s="667"/>
      <c r="AO116" s="667"/>
      <c r="AP116" s="667"/>
      <c r="AQ116" s="666" t="s">
        <v>453</v>
      </c>
      <c r="AR116" s="690"/>
      <c r="AS116" s="690"/>
      <c r="AT116" s="690"/>
      <c r="AU116" s="690"/>
      <c r="AV116" s="690"/>
      <c r="AW116" s="690"/>
      <c r="AX116" s="804"/>
    </row>
    <row r="117" spans="1:51" ht="46.5" hidden="1"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108</v>
      </c>
      <c r="Z117" s="544"/>
      <c r="AA117" s="568"/>
      <c r="AB117" s="601" t="s">
        <v>647</v>
      </c>
      <c r="AC117" s="622"/>
      <c r="AD117" s="650"/>
      <c r="AE117" s="674" t="s">
        <v>453</v>
      </c>
      <c r="AF117" s="674"/>
      <c r="AG117" s="674"/>
      <c r="AH117" s="674"/>
      <c r="AI117" s="674" t="s">
        <v>648</v>
      </c>
      <c r="AJ117" s="674"/>
      <c r="AK117" s="674"/>
      <c r="AL117" s="674"/>
      <c r="AM117" s="674" t="s">
        <v>648</v>
      </c>
      <c r="AN117" s="674"/>
      <c r="AO117" s="674"/>
      <c r="AP117" s="674"/>
      <c r="AQ117" s="674" t="s">
        <v>648</v>
      </c>
      <c r="AR117" s="674"/>
      <c r="AS117" s="674"/>
      <c r="AT117" s="674"/>
      <c r="AU117" s="674"/>
      <c r="AV117" s="674"/>
      <c r="AW117" s="674"/>
      <c r="AX117" s="824"/>
    </row>
    <row r="118" spans="1:51" ht="23.25" hidden="1" customHeight="1">
      <c r="A118" s="33" t="s">
        <v>49</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1"/>
      <c r="Y118" s="523"/>
      <c r="Z118" s="547"/>
      <c r="AA118" s="571"/>
      <c r="AB118" s="426" t="s">
        <v>46</v>
      </c>
      <c r="AC118" s="302"/>
      <c r="AD118" s="461"/>
      <c r="AE118" s="65" t="s">
        <v>426</v>
      </c>
      <c r="AF118" s="65"/>
      <c r="AG118" s="65"/>
      <c r="AH118" s="65"/>
      <c r="AI118" s="65" t="s">
        <v>82</v>
      </c>
      <c r="AJ118" s="65"/>
      <c r="AK118" s="65"/>
      <c r="AL118" s="65"/>
      <c r="AM118" s="65" t="s">
        <v>527</v>
      </c>
      <c r="AN118" s="65"/>
      <c r="AO118" s="65"/>
      <c r="AP118" s="65"/>
      <c r="AQ118" s="759" t="s">
        <v>516</v>
      </c>
      <c r="AR118" s="770"/>
      <c r="AS118" s="770"/>
      <c r="AT118" s="770"/>
      <c r="AU118" s="770"/>
      <c r="AV118" s="770"/>
      <c r="AW118" s="770"/>
      <c r="AX118" s="823"/>
      <c r="AY118" s="865">
        <f>IF(SUBSTITUTE(SUBSTITUTE($G$119,"／",""),"　","")="",0,1)</f>
        <v>0</v>
      </c>
    </row>
    <row r="119" spans="1:51" ht="23.25" hidden="1" customHeight="1">
      <c r="A119" s="34"/>
      <c r="B119" s="104"/>
      <c r="C119" s="104"/>
      <c r="D119" s="104"/>
      <c r="E119" s="104"/>
      <c r="F119" s="230"/>
      <c r="G119" s="303" t="s">
        <v>419</v>
      </c>
      <c r="H119" s="303"/>
      <c r="I119" s="303"/>
      <c r="J119" s="303"/>
      <c r="K119" s="303"/>
      <c r="L119" s="303"/>
      <c r="M119" s="303"/>
      <c r="N119" s="303"/>
      <c r="O119" s="303"/>
      <c r="P119" s="303"/>
      <c r="Q119" s="303"/>
      <c r="R119" s="303"/>
      <c r="S119" s="303"/>
      <c r="T119" s="303"/>
      <c r="U119" s="303"/>
      <c r="V119" s="303"/>
      <c r="W119" s="303"/>
      <c r="X119" s="303"/>
      <c r="Y119" s="524" t="s">
        <v>49</v>
      </c>
      <c r="Z119" s="548"/>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108</v>
      </c>
      <c r="Z120" s="544"/>
      <c r="AA120" s="568"/>
      <c r="AB120" s="601" t="s">
        <v>120</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4"/>
      <c r="AY120">
        <f>$AY$118</f>
        <v>0</v>
      </c>
    </row>
    <row r="121" spans="1:51" ht="23.25" hidden="1" customHeight="1">
      <c r="A121" s="33" t="s">
        <v>49</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1"/>
      <c r="Y121" s="523"/>
      <c r="Z121" s="547"/>
      <c r="AA121" s="571"/>
      <c r="AB121" s="426" t="s">
        <v>46</v>
      </c>
      <c r="AC121" s="302"/>
      <c r="AD121" s="461"/>
      <c r="AE121" s="65" t="s">
        <v>426</v>
      </c>
      <c r="AF121" s="65"/>
      <c r="AG121" s="65"/>
      <c r="AH121" s="65"/>
      <c r="AI121" s="65" t="s">
        <v>82</v>
      </c>
      <c r="AJ121" s="65"/>
      <c r="AK121" s="65"/>
      <c r="AL121" s="65"/>
      <c r="AM121" s="65" t="s">
        <v>527</v>
      </c>
      <c r="AN121" s="65"/>
      <c r="AO121" s="65"/>
      <c r="AP121" s="65"/>
      <c r="AQ121" s="759" t="s">
        <v>516</v>
      </c>
      <c r="AR121" s="770"/>
      <c r="AS121" s="770"/>
      <c r="AT121" s="770"/>
      <c r="AU121" s="770"/>
      <c r="AV121" s="770"/>
      <c r="AW121" s="770"/>
      <c r="AX121" s="823"/>
      <c r="AY121" s="865">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4" t="s">
        <v>49</v>
      </c>
      <c r="Z122" s="548"/>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108</v>
      </c>
      <c r="Z123" s="544"/>
      <c r="AA123" s="568"/>
      <c r="AB123" s="601" t="s">
        <v>120</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4"/>
      <c r="AY123">
        <f>$AY$121</f>
        <v>0</v>
      </c>
    </row>
    <row r="124" spans="1:51" ht="23.25" hidden="1" customHeight="1">
      <c r="A124" s="33" t="s">
        <v>49</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1"/>
      <c r="Y124" s="523"/>
      <c r="Z124" s="547"/>
      <c r="AA124" s="571"/>
      <c r="AB124" s="426" t="s">
        <v>46</v>
      </c>
      <c r="AC124" s="302"/>
      <c r="AD124" s="461"/>
      <c r="AE124" s="65" t="s">
        <v>426</v>
      </c>
      <c r="AF124" s="65"/>
      <c r="AG124" s="65"/>
      <c r="AH124" s="65"/>
      <c r="AI124" s="65" t="s">
        <v>82</v>
      </c>
      <c r="AJ124" s="65"/>
      <c r="AK124" s="65"/>
      <c r="AL124" s="65"/>
      <c r="AM124" s="65" t="s">
        <v>527</v>
      </c>
      <c r="AN124" s="65"/>
      <c r="AO124" s="65"/>
      <c r="AP124" s="65"/>
      <c r="AQ124" s="759" t="s">
        <v>516</v>
      </c>
      <c r="AR124" s="770"/>
      <c r="AS124" s="770"/>
      <c r="AT124" s="770"/>
      <c r="AU124" s="770"/>
      <c r="AV124" s="770"/>
      <c r="AW124" s="770"/>
      <c r="AX124" s="823"/>
      <c r="AY124" s="865">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4"/>
      <c r="Y125" s="524" t="s">
        <v>49</v>
      </c>
      <c r="Z125" s="548"/>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108</v>
      </c>
      <c r="Z126" s="544"/>
      <c r="AA126" s="568"/>
      <c r="AB126" s="601" t="s">
        <v>120</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4"/>
      <c r="AY126">
        <f>$AY$124</f>
        <v>0</v>
      </c>
    </row>
    <row r="127" spans="1:51" ht="23.25" hidden="1" customHeight="1">
      <c r="A127" s="36" t="s">
        <v>49</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46</v>
      </c>
      <c r="AC127" s="305"/>
      <c r="AD127" s="496"/>
      <c r="AE127" s="65" t="s">
        <v>426</v>
      </c>
      <c r="AF127" s="65"/>
      <c r="AG127" s="65"/>
      <c r="AH127" s="65"/>
      <c r="AI127" s="65" t="s">
        <v>82</v>
      </c>
      <c r="AJ127" s="65"/>
      <c r="AK127" s="65"/>
      <c r="AL127" s="65"/>
      <c r="AM127" s="65" t="s">
        <v>527</v>
      </c>
      <c r="AN127" s="65"/>
      <c r="AO127" s="65"/>
      <c r="AP127" s="65"/>
      <c r="AQ127" s="759" t="s">
        <v>516</v>
      </c>
      <c r="AR127" s="770"/>
      <c r="AS127" s="770"/>
      <c r="AT127" s="770"/>
      <c r="AU127" s="770"/>
      <c r="AV127" s="770"/>
      <c r="AW127" s="770"/>
      <c r="AX127" s="823"/>
      <c r="AY127" s="865">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4" t="s">
        <v>49</v>
      </c>
      <c r="Z128" s="548"/>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108</v>
      </c>
      <c r="Z129" s="544"/>
      <c r="AA129" s="568"/>
      <c r="AB129" s="601" t="s">
        <v>120</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4"/>
      <c r="AY129">
        <f>$AY$127</f>
        <v>0</v>
      </c>
    </row>
    <row r="130" spans="1:51" ht="45" customHeight="1">
      <c r="A130" s="37" t="s">
        <v>218</v>
      </c>
      <c r="B130" s="106"/>
      <c r="C130" s="142" t="s">
        <v>312</v>
      </c>
      <c r="D130" s="106"/>
      <c r="E130" s="188" t="s">
        <v>356</v>
      </c>
      <c r="F130" s="232"/>
      <c r="G130" s="306" t="s">
        <v>557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353</v>
      </c>
      <c r="F131" s="233"/>
      <c r="G131" s="298" t="s">
        <v>649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18.75" customHeight="1">
      <c r="A132" s="38"/>
      <c r="B132" s="107"/>
      <c r="C132" s="143"/>
      <c r="D132" s="107"/>
      <c r="E132" s="145" t="s">
        <v>314</v>
      </c>
      <c r="F132" s="234"/>
      <c r="G132" s="307" t="s">
        <v>325</v>
      </c>
      <c r="H132" s="355"/>
      <c r="I132" s="355"/>
      <c r="J132" s="355"/>
      <c r="K132" s="355"/>
      <c r="L132" s="355"/>
      <c r="M132" s="355"/>
      <c r="N132" s="355"/>
      <c r="O132" s="355"/>
      <c r="P132" s="355"/>
      <c r="Q132" s="355"/>
      <c r="R132" s="355"/>
      <c r="S132" s="355"/>
      <c r="T132" s="355"/>
      <c r="U132" s="355"/>
      <c r="V132" s="355"/>
      <c r="W132" s="355"/>
      <c r="X132" s="497"/>
      <c r="Y132" s="513"/>
      <c r="Z132" s="540"/>
      <c r="AA132" s="561"/>
      <c r="AB132" s="602" t="s">
        <v>46</v>
      </c>
      <c r="AC132" s="355"/>
      <c r="AD132" s="497"/>
      <c r="AE132" s="436" t="s">
        <v>426</v>
      </c>
      <c r="AF132" s="345"/>
      <c r="AG132" s="345"/>
      <c r="AH132" s="413"/>
      <c r="AI132" s="436" t="s">
        <v>82</v>
      </c>
      <c r="AJ132" s="345"/>
      <c r="AK132" s="345"/>
      <c r="AL132" s="413"/>
      <c r="AM132" s="436" t="s">
        <v>189</v>
      </c>
      <c r="AN132" s="345"/>
      <c r="AO132" s="345"/>
      <c r="AP132" s="413"/>
      <c r="AQ132" s="602" t="s">
        <v>304</v>
      </c>
      <c r="AR132" s="355"/>
      <c r="AS132" s="355"/>
      <c r="AT132" s="497"/>
      <c r="AU132" s="778" t="s">
        <v>329</v>
      </c>
      <c r="AV132" s="778"/>
      <c r="AW132" s="778"/>
      <c r="AX132" s="827"/>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6"/>
      <c r="Z133" s="541"/>
      <c r="AA133" s="564"/>
      <c r="AB133" s="437"/>
      <c r="AC133" s="346"/>
      <c r="AD133" s="414"/>
      <c r="AE133" s="437"/>
      <c r="AF133" s="346"/>
      <c r="AG133" s="346"/>
      <c r="AH133" s="414"/>
      <c r="AI133" s="437"/>
      <c r="AJ133" s="346"/>
      <c r="AK133" s="346"/>
      <c r="AL133" s="414"/>
      <c r="AM133" s="437"/>
      <c r="AN133" s="346"/>
      <c r="AO133" s="346"/>
      <c r="AP133" s="414"/>
      <c r="AQ133" s="755" t="s">
        <v>453</v>
      </c>
      <c r="AR133" s="766"/>
      <c r="AS133" s="346" t="s">
        <v>305</v>
      </c>
      <c r="AT133" s="414"/>
      <c r="AU133" s="680" t="s">
        <v>453</v>
      </c>
      <c r="AV133" s="680"/>
      <c r="AW133" s="346" t="s">
        <v>295</v>
      </c>
      <c r="AX133" s="810"/>
      <c r="AY133">
        <f>$AY$132</f>
        <v>1</v>
      </c>
    </row>
    <row r="134" spans="1:51" ht="39.75" customHeight="1">
      <c r="A134" s="38"/>
      <c r="B134" s="107"/>
      <c r="C134" s="143"/>
      <c r="D134" s="107"/>
      <c r="E134" s="143"/>
      <c r="F134" s="235"/>
      <c r="G134" s="296" t="s">
        <v>453</v>
      </c>
      <c r="H134" s="238"/>
      <c r="I134" s="238"/>
      <c r="J134" s="238"/>
      <c r="K134" s="238"/>
      <c r="L134" s="238"/>
      <c r="M134" s="238"/>
      <c r="N134" s="238"/>
      <c r="O134" s="238"/>
      <c r="P134" s="238"/>
      <c r="Q134" s="238"/>
      <c r="R134" s="238"/>
      <c r="S134" s="238"/>
      <c r="T134" s="238"/>
      <c r="U134" s="238"/>
      <c r="V134" s="238"/>
      <c r="W134" s="238"/>
      <c r="X134" s="417"/>
      <c r="Y134" s="514" t="s">
        <v>326</v>
      </c>
      <c r="Z134" s="511"/>
      <c r="AA134" s="559"/>
      <c r="AB134" s="603" t="s">
        <v>453</v>
      </c>
      <c r="AC134" s="591"/>
      <c r="AD134" s="591"/>
      <c r="AE134" s="675" t="s">
        <v>453</v>
      </c>
      <c r="AF134" s="692"/>
      <c r="AG134" s="692"/>
      <c r="AH134" s="692"/>
      <c r="AI134" s="675" t="s">
        <v>453</v>
      </c>
      <c r="AJ134" s="692"/>
      <c r="AK134" s="692"/>
      <c r="AL134" s="692"/>
      <c r="AM134" s="675" t="s">
        <v>453</v>
      </c>
      <c r="AN134" s="692"/>
      <c r="AO134" s="692"/>
      <c r="AP134" s="692"/>
      <c r="AQ134" s="675" t="s">
        <v>453</v>
      </c>
      <c r="AR134" s="692"/>
      <c r="AS134" s="692"/>
      <c r="AT134" s="692"/>
      <c r="AU134" s="675" t="s">
        <v>453</v>
      </c>
      <c r="AV134" s="692"/>
      <c r="AW134" s="692"/>
      <c r="AX134" s="828"/>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4" t="s">
        <v>453</v>
      </c>
      <c r="AC135" s="590"/>
      <c r="AD135" s="590"/>
      <c r="AE135" s="675" t="s">
        <v>453</v>
      </c>
      <c r="AF135" s="692"/>
      <c r="AG135" s="692"/>
      <c r="AH135" s="692"/>
      <c r="AI135" s="675" t="s">
        <v>453</v>
      </c>
      <c r="AJ135" s="692"/>
      <c r="AK135" s="692"/>
      <c r="AL135" s="692"/>
      <c r="AM135" s="675" t="s">
        <v>453</v>
      </c>
      <c r="AN135" s="692"/>
      <c r="AO135" s="692"/>
      <c r="AP135" s="692"/>
      <c r="AQ135" s="675" t="s">
        <v>453</v>
      </c>
      <c r="AR135" s="692"/>
      <c r="AS135" s="692"/>
      <c r="AT135" s="692"/>
      <c r="AU135" s="675" t="s">
        <v>453</v>
      </c>
      <c r="AV135" s="692"/>
      <c r="AW135" s="692"/>
      <c r="AX135" s="828"/>
      <c r="AY135">
        <f>$AY$132</f>
        <v>1</v>
      </c>
    </row>
    <row r="136" spans="1:51" ht="18.75" hidden="1" customHeight="1">
      <c r="A136" s="38"/>
      <c r="B136" s="107"/>
      <c r="C136" s="143"/>
      <c r="D136" s="107"/>
      <c r="E136" s="143"/>
      <c r="F136" s="235"/>
      <c r="G136" s="307" t="s">
        <v>325</v>
      </c>
      <c r="H136" s="355"/>
      <c r="I136" s="355"/>
      <c r="J136" s="355"/>
      <c r="K136" s="355"/>
      <c r="L136" s="355"/>
      <c r="M136" s="355"/>
      <c r="N136" s="355"/>
      <c r="O136" s="355"/>
      <c r="P136" s="355"/>
      <c r="Q136" s="355"/>
      <c r="R136" s="355"/>
      <c r="S136" s="355"/>
      <c r="T136" s="355"/>
      <c r="U136" s="355"/>
      <c r="V136" s="355"/>
      <c r="W136" s="355"/>
      <c r="X136" s="497"/>
      <c r="Y136" s="513"/>
      <c r="Z136" s="540"/>
      <c r="AA136" s="561"/>
      <c r="AB136" s="602" t="s">
        <v>46</v>
      </c>
      <c r="AC136" s="355"/>
      <c r="AD136" s="497"/>
      <c r="AE136" s="436" t="s">
        <v>426</v>
      </c>
      <c r="AF136" s="345"/>
      <c r="AG136" s="345"/>
      <c r="AH136" s="413"/>
      <c r="AI136" s="436" t="s">
        <v>82</v>
      </c>
      <c r="AJ136" s="345"/>
      <c r="AK136" s="345"/>
      <c r="AL136" s="413"/>
      <c r="AM136" s="436" t="s">
        <v>189</v>
      </c>
      <c r="AN136" s="345"/>
      <c r="AO136" s="345"/>
      <c r="AP136" s="413"/>
      <c r="AQ136" s="602" t="s">
        <v>304</v>
      </c>
      <c r="AR136" s="355"/>
      <c r="AS136" s="355"/>
      <c r="AT136" s="497"/>
      <c r="AU136" s="778" t="s">
        <v>329</v>
      </c>
      <c r="AV136" s="778"/>
      <c r="AW136" s="778"/>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6"/>
      <c r="Z137" s="541"/>
      <c r="AA137" s="564"/>
      <c r="AB137" s="437"/>
      <c r="AC137" s="346"/>
      <c r="AD137" s="414"/>
      <c r="AE137" s="437"/>
      <c r="AF137" s="346"/>
      <c r="AG137" s="346"/>
      <c r="AH137" s="414"/>
      <c r="AI137" s="437"/>
      <c r="AJ137" s="346"/>
      <c r="AK137" s="346"/>
      <c r="AL137" s="414"/>
      <c r="AM137" s="437"/>
      <c r="AN137" s="346"/>
      <c r="AO137" s="346"/>
      <c r="AP137" s="414"/>
      <c r="AQ137" s="755"/>
      <c r="AR137" s="766"/>
      <c r="AS137" s="346" t="s">
        <v>305</v>
      </c>
      <c r="AT137" s="414"/>
      <c r="AU137" s="680"/>
      <c r="AV137" s="680"/>
      <c r="AW137" s="346" t="s">
        <v>295</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4" t="s">
        <v>326</v>
      </c>
      <c r="Z138" s="511"/>
      <c r="AA138" s="559"/>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28"/>
      <c r="AY139">
        <f>$AY$136</f>
        <v>0</v>
      </c>
    </row>
    <row r="140" spans="1:51" ht="18.75" hidden="1" customHeight="1">
      <c r="A140" s="38"/>
      <c r="B140" s="107"/>
      <c r="C140" s="143"/>
      <c r="D140" s="107"/>
      <c r="E140" s="143"/>
      <c r="F140" s="235"/>
      <c r="G140" s="307" t="s">
        <v>325</v>
      </c>
      <c r="H140" s="355"/>
      <c r="I140" s="355"/>
      <c r="J140" s="355"/>
      <c r="K140" s="355"/>
      <c r="L140" s="355"/>
      <c r="M140" s="355"/>
      <c r="N140" s="355"/>
      <c r="O140" s="355"/>
      <c r="P140" s="355"/>
      <c r="Q140" s="355"/>
      <c r="R140" s="355"/>
      <c r="S140" s="355"/>
      <c r="T140" s="355"/>
      <c r="U140" s="355"/>
      <c r="V140" s="355"/>
      <c r="W140" s="355"/>
      <c r="X140" s="497"/>
      <c r="Y140" s="513"/>
      <c r="Z140" s="540"/>
      <c r="AA140" s="561"/>
      <c r="AB140" s="602" t="s">
        <v>46</v>
      </c>
      <c r="AC140" s="355"/>
      <c r="AD140" s="497"/>
      <c r="AE140" s="436" t="s">
        <v>426</v>
      </c>
      <c r="AF140" s="345"/>
      <c r="AG140" s="345"/>
      <c r="AH140" s="413"/>
      <c r="AI140" s="436" t="s">
        <v>82</v>
      </c>
      <c r="AJ140" s="345"/>
      <c r="AK140" s="345"/>
      <c r="AL140" s="413"/>
      <c r="AM140" s="436" t="s">
        <v>189</v>
      </c>
      <c r="AN140" s="345"/>
      <c r="AO140" s="345"/>
      <c r="AP140" s="413"/>
      <c r="AQ140" s="602" t="s">
        <v>304</v>
      </c>
      <c r="AR140" s="355"/>
      <c r="AS140" s="355"/>
      <c r="AT140" s="497"/>
      <c r="AU140" s="778" t="s">
        <v>329</v>
      </c>
      <c r="AV140" s="778"/>
      <c r="AW140" s="778"/>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6"/>
      <c r="Z141" s="541"/>
      <c r="AA141" s="564"/>
      <c r="AB141" s="437"/>
      <c r="AC141" s="346"/>
      <c r="AD141" s="414"/>
      <c r="AE141" s="437"/>
      <c r="AF141" s="346"/>
      <c r="AG141" s="346"/>
      <c r="AH141" s="414"/>
      <c r="AI141" s="437"/>
      <c r="AJ141" s="346"/>
      <c r="AK141" s="346"/>
      <c r="AL141" s="414"/>
      <c r="AM141" s="437"/>
      <c r="AN141" s="346"/>
      <c r="AO141" s="346"/>
      <c r="AP141" s="414"/>
      <c r="AQ141" s="755"/>
      <c r="AR141" s="766"/>
      <c r="AS141" s="346" t="s">
        <v>305</v>
      </c>
      <c r="AT141" s="414"/>
      <c r="AU141" s="680"/>
      <c r="AV141" s="680"/>
      <c r="AW141" s="346" t="s">
        <v>295</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4" t="s">
        <v>326</v>
      </c>
      <c r="Z142" s="511"/>
      <c r="AA142" s="559"/>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28"/>
      <c r="AY143">
        <f>$AY$140</f>
        <v>0</v>
      </c>
    </row>
    <row r="144" spans="1:51" ht="18.75" hidden="1" customHeight="1">
      <c r="A144" s="38"/>
      <c r="B144" s="107"/>
      <c r="C144" s="143"/>
      <c r="D144" s="107"/>
      <c r="E144" s="143"/>
      <c r="F144" s="235"/>
      <c r="G144" s="307" t="s">
        <v>325</v>
      </c>
      <c r="H144" s="355"/>
      <c r="I144" s="355"/>
      <c r="J144" s="355"/>
      <c r="K144" s="355"/>
      <c r="L144" s="355"/>
      <c r="M144" s="355"/>
      <c r="N144" s="355"/>
      <c r="O144" s="355"/>
      <c r="P144" s="355"/>
      <c r="Q144" s="355"/>
      <c r="R144" s="355"/>
      <c r="S144" s="355"/>
      <c r="T144" s="355"/>
      <c r="U144" s="355"/>
      <c r="V144" s="355"/>
      <c r="W144" s="355"/>
      <c r="X144" s="497"/>
      <c r="Y144" s="513"/>
      <c r="Z144" s="540"/>
      <c r="AA144" s="561"/>
      <c r="AB144" s="602" t="s">
        <v>46</v>
      </c>
      <c r="AC144" s="355"/>
      <c r="AD144" s="497"/>
      <c r="AE144" s="436" t="s">
        <v>426</v>
      </c>
      <c r="AF144" s="345"/>
      <c r="AG144" s="345"/>
      <c r="AH144" s="413"/>
      <c r="AI144" s="436" t="s">
        <v>82</v>
      </c>
      <c r="AJ144" s="345"/>
      <c r="AK144" s="345"/>
      <c r="AL144" s="413"/>
      <c r="AM144" s="436" t="s">
        <v>189</v>
      </c>
      <c r="AN144" s="345"/>
      <c r="AO144" s="345"/>
      <c r="AP144" s="413"/>
      <c r="AQ144" s="602" t="s">
        <v>304</v>
      </c>
      <c r="AR144" s="355"/>
      <c r="AS144" s="355"/>
      <c r="AT144" s="497"/>
      <c r="AU144" s="778" t="s">
        <v>329</v>
      </c>
      <c r="AV144" s="778"/>
      <c r="AW144" s="778"/>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6"/>
      <c r="Z145" s="541"/>
      <c r="AA145" s="564"/>
      <c r="AB145" s="437"/>
      <c r="AC145" s="346"/>
      <c r="AD145" s="414"/>
      <c r="AE145" s="437"/>
      <c r="AF145" s="346"/>
      <c r="AG145" s="346"/>
      <c r="AH145" s="414"/>
      <c r="AI145" s="437"/>
      <c r="AJ145" s="346"/>
      <c r="AK145" s="346"/>
      <c r="AL145" s="414"/>
      <c r="AM145" s="437"/>
      <c r="AN145" s="346"/>
      <c r="AO145" s="346"/>
      <c r="AP145" s="414"/>
      <c r="AQ145" s="755"/>
      <c r="AR145" s="766"/>
      <c r="AS145" s="346" t="s">
        <v>305</v>
      </c>
      <c r="AT145" s="414"/>
      <c r="AU145" s="680"/>
      <c r="AV145" s="680"/>
      <c r="AW145" s="346" t="s">
        <v>295</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4" t="s">
        <v>326</v>
      </c>
      <c r="Z146" s="511"/>
      <c r="AA146" s="559"/>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28"/>
      <c r="AY147">
        <f>$AY$144</f>
        <v>0</v>
      </c>
    </row>
    <row r="148" spans="1:51" ht="18.75" hidden="1" customHeight="1">
      <c r="A148" s="38"/>
      <c r="B148" s="107"/>
      <c r="C148" s="143"/>
      <c r="D148" s="107"/>
      <c r="E148" s="143"/>
      <c r="F148" s="235"/>
      <c r="G148" s="307" t="s">
        <v>325</v>
      </c>
      <c r="H148" s="355"/>
      <c r="I148" s="355"/>
      <c r="J148" s="355"/>
      <c r="K148" s="355"/>
      <c r="L148" s="355"/>
      <c r="M148" s="355"/>
      <c r="N148" s="355"/>
      <c r="O148" s="355"/>
      <c r="P148" s="355"/>
      <c r="Q148" s="355"/>
      <c r="R148" s="355"/>
      <c r="S148" s="355"/>
      <c r="T148" s="355"/>
      <c r="U148" s="355"/>
      <c r="V148" s="355"/>
      <c r="W148" s="355"/>
      <c r="X148" s="497"/>
      <c r="Y148" s="513"/>
      <c r="Z148" s="540"/>
      <c r="AA148" s="561"/>
      <c r="AB148" s="602" t="s">
        <v>46</v>
      </c>
      <c r="AC148" s="355"/>
      <c r="AD148" s="497"/>
      <c r="AE148" s="436" t="s">
        <v>426</v>
      </c>
      <c r="AF148" s="345"/>
      <c r="AG148" s="345"/>
      <c r="AH148" s="413"/>
      <c r="AI148" s="436" t="s">
        <v>82</v>
      </c>
      <c r="AJ148" s="345"/>
      <c r="AK148" s="345"/>
      <c r="AL148" s="413"/>
      <c r="AM148" s="436" t="s">
        <v>189</v>
      </c>
      <c r="AN148" s="345"/>
      <c r="AO148" s="345"/>
      <c r="AP148" s="413"/>
      <c r="AQ148" s="602" t="s">
        <v>304</v>
      </c>
      <c r="AR148" s="355"/>
      <c r="AS148" s="355"/>
      <c r="AT148" s="497"/>
      <c r="AU148" s="778" t="s">
        <v>329</v>
      </c>
      <c r="AV148" s="778"/>
      <c r="AW148" s="778"/>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6"/>
      <c r="Z149" s="541"/>
      <c r="AA149" s="564"/>
      <c r="AB149" s="437"/>
      <c r="AC149" s="346"/>
      <c r="AD149" s="414"/>
      <c r="AE149" s="437"/>
      <c r="AF149" s="346"/>
      <c r="AG149" s="346"/>
      <c r="AH149" s="414"/>
      <c r="AI149" s="437"/>
      <c r="AJ149" s="346"/>
      <c r="AK149" s="346"/>
      <c r="AL149" s="414"/>
      <c r="AM149" s="437"/>
      <c r="AN149" s="346"/>
      <c r="AO149" s="346"/>
      <c r="AP149" s="414"/>
      <c r="AQ149" s="755"/>
      <c r="AR149" s="766"/>
      <c r="AS149" s="346" t="s">
        <v>305</v>
      </c>
      <c r="AT149" s="414"/>
      <c r="AU149" s="680"/>
      <c r="AV149" s="680"/>
      <c r="AW149" s="346" t="s">
        <v>295</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4" t="s">
        <v>326</v>
      </c>
      <c r="Z150" s="511"/>
      <c r="AA150" s="559"/>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28"/>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6" t="s">
        <v>405</v>
      </c>
      <c r="R152" s="345"/>
      <c r="S152" s="345"/>
      <c r="T152" s="345"/>
      <c r="U152" s="345"/>
      <c r="V152" s="345"/>
      <c r="W152" s="345"/>
      <c r="X152" s="345"/>
      <c r="Y152" s="345"/>
      <c r="Z152" s="345"/>
      <c r="AA152" s="345"/>
      <c r="AB152" s="605" t="s">
        <v>407</v>
      </c>
      <c r="AC152" s="345"/>
      <c r="AD152" s="413"/>
      <c r="AE152" s="436" t="s">
        <v>331</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6"/>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5"/>
      <c r="AB156" s="608"/>
      <c r="AC156" s="624"/>
      <c r="AD156" s="624"/>
      <c r="AE156" s="166" t="s">
        <v>332</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6" t="s">
        <v>405</v>
      </c>
      <c r="R159" s="345"/>
      <c r="S159" s="345"/>
      <c r="T159" s="345"/>
      <c r="U159" s="345"/>
      <c r="V159" s="345"/>
      <c r="W159" s="345"/>
      <c r="X159" s="345"/>
      <c r="Y159" s="345"/>
      <c r="Z159" s="345"/>
      <c r="AA159" s="345"/>
      <c r="AB159" s="605" t="s">
        <v>407</v>
      </c>
      <c r="AC159" s="345"/>
      <c r="AD159" s="413"/>
      <c r="AE159" s="676" t="s">
        <v>331</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6"/>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5"/>
      <c r="AB163" s="608"/>
      <c r="AC163" s="624"/>
      <c r="AD163" s="624"/>
      <c r="AE163" s="166" t="s">
        <v>332</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6" t="s">
        <v>405</v>
      </c>
      <c r="R166" s="345"/>
      <c r="S166" s="345"/>
      <c r="T166" s="345"/>
      <c r="U166" s="345"/>
      <c r="V166" s="345"/>
      <c r="W166" s="345"/>
      <c r="X166" s="345"/>
      <c r="Y166" s="345"/>
      <c r="Z166" s="345"/>
      <c r="AA166" s="345"/>
      <c r="AB166" s="605" t="s">
        <v>407</v>
      </c>
      <c r="AC166" s="345"/>
      <c r="AD166" s="413"/>
      <c r="AE166" s="676" t="s">
        <v>331</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6"/>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5"/>
      <c r="AB170" s="608"/>
      <c r="AC170" s="624"/>
      <c r="AD170" s="624"/>
      <c r="AE170" s="166" t="s">
        <v>332</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6" t="s">
        <v>405</v>
      </c>
      <c r="R173" s="345"/>
      <c r="S173" s="345"/>
      <c r="T173" s="345"/>
      <c r="U173" s="345"/>
      <c r="V173" s="345"/>
      <c r="W173" s="345"/>
      <c r="X173" s="345"/>
      <c r="Y173" s="345"/>
      <c r="Z173" s="345"/>
      <c r="AA173" s="345"/>
      <c r="AB173" s="605" t="s">
        <v>407</v>
      </c>
      <c r="AC173" s="345"/>
      <c r="AD173" s="413"/>
      <c r="AE173" s="676" t="s">
        <v>331</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6"/>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5"/>
      <c r="AB177" s="608"/>
      <c r="AC177" s="624"/>
      <c r="AD177" s="624"/>
      <c r="AE177" s="166" t="s">
        <v>332</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6" t="s">
        <v>405</v>
      </c>
      <c r="R180" s="345"/>
      <c r="S180" s="345"/>
      <c r="T180" s="345"/>
      <c r="U180" s="345"/>
      <c r="V180" s="345"/>
      <c r="W180" s="345"/>
      <c r="X180" s="345"/>
      <c r="Y180" s="345"/>
      <c r="Z180" s="345"/>
      <c r="AA180" s="345"/>
      <c r="AB180" s="605" t="s">
        <v>407</v>
      </c>
      <c r="AC180" s="345"/>
      <c r="AD180" s="413"/>
      <c r="AE180" s="676" t="s">
        <v>331</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6"/>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5"/>
      <c r="AB184" s="608"/>
      <c r="AC184" s="624"/>
      <c r="AD184" s="624"/>
      <c r="AE184" s="678" t="s">
        <v>332</v>
      </c>
      <c r="AF184" s="678"/>
      <c r="AG184" s="678"/>
      <c r="AH184" s="678"/>
      <c r="AI184" s="678"/>
      <c r="AJ184" s="678"/>
      <c r="AK184" s="678"/>
      <c r="AL184" s="678"/>
      <c r="AM184" s="678"/>
      <c r="AN184" s="678"/>
      <c r="AO184" s="678"/>
      <c r="AP184" s="678"/>
      <c r="AQ184" s="678"/>
      <c r="AR184" s="678"/>
      <c r="AS184" s="678"/>
      <c r="AT184" s="678"/>
      <c r="AU184" s="678"/>
      <c r="AV184" s="678"/>
      <c r="AW184" s="678"/>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654</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356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353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314</v>
      </c>
      <c r="F192" s="234"/>
      <c r="G192" s="307" t="s">
        <v>325</v>
      </c>
      <c r="H192" s="355"/>
      <c r="I192" s="355"/>
      <c r="J192" s="355"/>
      <c r="K192" s="355"/>
      <c r="L192" s="355"/>
      <c r="M192" s="355"/>
      <c r="N192" s="355"/>
      <c r="O192" s="355"/>
      <c r="P192" s="355"/>
      <c r="Q192" s="355"/>
      <c r="R192" s="355"/>
      <c r="S192" s="355"/>
      <c r="T192" s="355"/>
      <c r="U192" s="355"/>
      <c r="V192" s="355"/>
      <c r="W192" s="355"/>
      <c r="X192" s="497"/>
      <c r="Y192" s="513"/>
      <c r="Z192" s="540"/>
      <c r="AA192" s="561"/>
      <c r="AB192" s="602" t="s">
        <v>46</v>
      </c>
      <c r="AC192" s="355"/>
      <c r="AD192" s="497"/>
      <c r="AE192" s="436" t="s">
        <v>426</v>
      </c>
      <c r="AF192" s="345"/>
      <c r="AG192" s="345"/>
      <c r="AH192" s="413"/>
      <c r="AI192" s="436" t="s">
        <v>82</v>
      </c>
      <c r="AJ192" s="345"/>
      <c r="AK192" s="345"/>
      <c r="AL192" s="413"/>
      <c r="AM192" s="436" t="s">
        <v>189</v>
      </c>
      <c r="AN192" s="345"/>
      <c r="AO192" s="345"/>
      <c r="AP192" s="413"/>
      <c r="AQ192" s="602" t="s">
        <v>304</v>
      </c>
      <c r="AR192" s="355"/>
      <c r="AS192" s="355"/>
      <c r="AT192" s="497"/>
      <c r="AU192" s="778" t="s">
        <v>329</v>
      </c>
      <c r="AV192" s="778"/>
      <c r="AW192" s="778"/>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6"/>
      <c r="Z193" s="541"/>
      <c r="AA193" s="564"/>
      <c r="AB193" s="437"/>
      <c r="AC193" s="346"/>
      <c r="AD193" s="414"/>
      <c r="AE193" s="437"/>
      <c r="AF193" s="346"/>
      <c r="AG193" s="346"/>
      <c r="AH193" s="414"/>
      <c r="AI193" s="437"/>
      <c r="AJ193" s="346"/>
      <c r="AK193" s="346"/>
      <c r="AL193" s="414"/>
      <c r="AM193" s="437"/>
      <c r="AN193" s="346"/>
      <c r="AO193" s="346"/>
      <c r="AP193" s="414"/>
      <c r="AQ193" s="755" t="s">
        <v>453</v>
      </c>
      <c r="AR193" s="766"/>
      <c r="AS193" s="346" t="s">
        <v>305</v>
      </c>
      <c r="AT193" s="414"/>
      <c r="AU193" s="680">
        <v>6</v>
      </c>
      <c r="AV193" s="680"/>
      <c r="AW193" s="346" t="s">
        <v>295</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4" t="s">
        <v>326</v>
      </c>
      <c r="Z194" s="511"/>
      <c r="AA194" s="559"/>
      <c r="AB194" s="603"/>
      <c r="AC194" s="591"/>
      <c r="AD194" s="591"/>
      <c r="AE194" s="675" t="s">
        <v>453</v>
      </c>
      <c r="AF194" s="692"/>
      <c r="AG194" s="692"/>
      <c r="AH194" s="692"/>
      <c r="AI194" s="675" t="s">
        <v>453</v>
      </c>
      <c r="AJ194" s="692"/>
      <c r="AK194" s="692"/>
      <c r="AL194" s="692"/>
      <c r="AM194" s="675"/>
      <c r="AN194" s="692"/>
      <c r="AO194" s="692"/>
      <c r="AP194" s="692"/>
      <c r="AQ194" s="675" t="s">
        <v>453</v>
      </c>
      <c r="AR194" s="692"/>
      <c r="AS194" s="692"/>
      <c r="AT194" s="692"/>
      <c r="AU194" s="675" t="s">
        <v>453</v>
      </c>
      <c r="AV194" s="692"/>
      <c r="AW194" s="692"/>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4" t="s">
        <v>433</v>
      </c>
      <c r="AC195" s="590"/>
      <c r="AD195" s="590"/>
      <c r="AE195" s="675" t="s">
        <v>453</v>
      </c>
      <c r="AF195" s="692"/>
      <c r="AG195" s="692"/>
      <c r="AH195" s="692"/>
      <c r="AI195" s="675" t="s">
        <v>453</v>
      </c>
      <c r="AJ195" s="692"/>
      <c r="AK195" s="692"/>
      <c r="AL195" s="692"/>
      <c r="AM195" s="675"/>
      <c r="AN195" s="692"/>
      <c r="AO195" s="692"/>
      <c r="AP195" s="692"/>
      <c r="AQ195" s="675" t="s">
        <v>453</v>
      </c>
      <c r="AR195" s="692"/>
      <c r="AS195" s="692"/>
      <c r="AT195" s="692"/>
      <c r="AU195" s="675">
        <v>27247</v>
      </c>
      <c r="AV195" s="692"/>
      <c r="AW195" s="692"/>
      <c r="AX195" s="828"/>
      <c r="AY195">
        <f>$AY$192</f>
        <v>0</v>
      </c>
    </row>
    <row r="196" spans="1:51" ht="18.75" hidden="1" customHeight="1">
      <c r="A196" s="38"/>
      <c r="B196" s="107"/>
      <c r="C196" s="143"/>
      <c r="D196" s="107"/>
      <c r="E196" s="143"/>
      <c r="F196" s="235"/>
      <c r="G196" s="307" t="s">
        <v>325</v>
      </c>
      <c r="H196" s="355"/>
      <c r="I196" s="355"/>
      <c r="J196" s="355"/>
      <c r="K196" s="355"/>
      <c r="L196" s="355"/>
      <c r="M196" s="355"/>
      <c r="N196" s="355"/>
      <c r="O196" s="355"/>
      <c r="P196" s="355"/>
      <c r="Q196" s="355"/>
      <c r="R196" s="355"/>
      <c r="S196" s="355"/>
      <c r="T196" s="355"/>
      <c r="U196" s="355"/>
      <c r="V196" s="355"/>
      <c r="W196" s="355"/>
      <c r="X196" s="497"/>
      <c r="Y196" s="513"/>
      <c r="Z196" s="540"/>
      <c r="AA196" s="561"/>
      <c r="AB196" s="602" t="s">
        <v>46</v>
      </c>
      <c r="AC196" s="355"/>
      <c r="AD196" s="497"/>
      <c r="AE196" s="436" t="s">
        <v>426</v>
      </c>
      <c r="AF196" s="345"/>
      <c r="AG196" s="345"/>
      <c r="AH196" s="413"/>
      <c r="AI196" s="436" t="s">
        <v>82</v>
      </c>
      <c r="AJ196" s="345"/>
      <c r="AK196" s="345"/>
      <c r="AL196" s="413"/>
      <c r="AM196" s="436" t="s">
        <v>189</v>
      </c>
      <c r="AN196" s="345"/>
      <c r="AO196" s="345"/>
      <c r="AP196" s="413"/>
      <c r="AQ196" s="602" t="s">
        <v>304</v>
      </c>
      <c r="AR196" s="355"/>
      <c r="AS196" s="355"/>
      <c r="AT196" s="497"/>
      <c r="AU196" s="778" t="s">
        <v>329</v>
      </c>
      <c r="AV196" s="778"/>
      <c r="AW196" s="778"/>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6"/>
      <c r="Z197" s="541"/>
      <c r="AA197" s="564"/>
      <c r="AB197" s="437"/>
      <c r="AC197" s="346"/>
      <c r="AD197" s="414"/>
      <c r="AE197" s="437"/>
      <c r="AF197" s="346"/>
      <c r="AG197" s="346"/>
      <c r="AH197" s="414"/>
      <c r="AI197" s="437"/>
      <c r="AJ197" s="346"/>
      <c r="AK197" s="346"/>
      <c r="AL197" s="414"/>
      <c r="AM197" s="437"/>
      <c r="AN197" s="346"/>
      <c r="AO197" s="346"/>
      <c r="AP197" s="414"/>
      <c r="AQ197" s="755"/>
      <c r="AR197" s="766"/>
      <c r="AS197" s="346" t="s">
        <v>305</v>
      </c>
      <c r="AT197" s="414"/>
      <c r="AU197" s="680"/>
      <c r="AV197" s="680"/>
      <c r="AW197" s="346" t="s">
        <v>295</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4" t="s">
        <v>326</v>
      </c>
      <c r="Z198" s="511"/>
      <c r="AA198" s="559"/>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28"/>
      <c r="AY199">
        <f>$AY$196</f>
        <v>0</v>
      </c>
    </row>
    <row r="200" spans="1:51" ht="18.75" hidden="1" customHeight="1">
      <c r="A200" s="38"/>
      <c r="B200" s="107"/>
      <c r="C200" s="143"/>
      <c r="D200" s="107"/>
      <c r="E200" s="143"/>
      <c r="F200" s="235"/>
      <c r="G200" s="307" t="s">
        <v>325</v>
      </c>
      <c r="H200" s="355"/>
      <c r="I200" s="355"/>
      <c r="J200" s="355"/>
      <c r="K200" s="355"/>
      <c r="L200" s="355"/>
      <c r="M200" s="355"/>
      <c r="N200" s="355"/>
      <c r="O200" s="355"/>
      <c r="P200" s="355"/>
      <c r="Q200" s="355"/>
      <c r="R200" s="355"/>
      <c r="S200" s="355"/>
      <c r="T200" s="355"/>
      <c r="U200" s="355"/>
      <c r="V200" s="355"/>
      <c r="W200" s="355"/>
      <c r="X200" s="497"/>
      <c r="Y200" s="513"/>
      <c r="Z200" s="540"/>
      <c r="AA200" s="561"/>
      <c r="AB200" s="602" t="s">
        <v>46</v>
      </c>
      <c r="AC200" s="355"/>
      <c r="AD200" s="497"/>
      <c r="AE200" s="436" t="s">
        <v>426</v>
      </c>
      <c r="AF200" s="345"/>
      <c r="AG200" s="345"/>
      <c r="AH200" s="413"/>
      <c r="AI200" s="436" t="s">
        <v>82</v>
      </c>
      <c r="AJ200" s="345"/>
      <c r="AK200" s="345"/>
      <c r="AL200" s="413"/>
      <c r="AM200" s="436" t="s">
        <v>189</v>
      </c>
      <c r="AN200" s="345"/>
      <c r="AO200" s="345"/>
      <c r="AP200" s="413"/>
      <c r="AQ200" s="602" t="s">
        <v>304</v>
      </c>
      <c r="AR200" s="355"/>
      <c r="AS200" s="355"/>
      <c r="AT200" s="497"/>
      <c r="AU200" s="778" t="s">
        <v>329</v>
      </c>
      <c r="AV200" s="778"/>
      <c r="AW200" s="778"/>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6"/>
      <c r="Z201" s="541"/>
      <c r="AA201" s="564"/>
      <c r="AB201" s="437"/>
      <c r="AC201" s="346"/>
      <c r="AD201" s="414"/>
      <c r="AE201" s="437"/>
      <c r="AF201" s="346"/>
      <c r="AG201" s="346"/>
      <c r="AH201" s="414"/>
      <c r="AI201" s="437"/>
      <c r="AJ201" s="346"/>
      <c r="AK201" s="346"/>
      <c r="AL201" s="414"/>
      <c r="AM201" s="437"/>
      <c r="AN201" s="346"/>
      <c r="AO201" s="346"/>
      <c r="AP201" s="414"/>
      <c r="AQ201" s="755"/>
      <c r="AR201" s="766"/>
      <c r="AS201" s="346" t="s">
        <v>305</v>
      </c>
      <c r="AT201" s="414"/>
      <c r="AU201" s="680"/>
      <c r="AV201" s="680"/>
      <c r="AW201" s="346" t="s">
        <v>295</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4" t="s">
        <v>326</v>
      </c>
      <c r="Z202" s="511"/>
      <c r="AA202" s="559"/>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28"/>
      <c r="AY203">
        <f>$AY$200</f>
        <v>0</v>
      </c>
    </row>
    <row r="204" spans="1:51" ht="18.75" hidden="1" customHeight="1">
      <c r="A204" s="38"/>
      <c r="B204" s="107"/>
      <c r="C204" s="143"/>
      <c r="D204" s="107"/>
      <c r="E204" s="143"/>
      <c r="F204" s="235"/>
      <c r="G204" s="307" t="s">
        <v>325</v>
      </c>
      <c r="H204" s="355"/>
      <c r="I204" s="355"/>
      <c r="J204" s="355"/>
      <c r="K204" s="355"/>
      <c r="L204" s="355"/>
      <c r="M204" s="355"/>
      <c r="N204" s="355"/>
      <c r="O204" s="355"/>
      <c r="P204" s="355"/>
      <c r="Q204" s="355"/>
      <c r="R204" s="355"/>
      <c r="S204" s="355"/>
      <c r="T204" s="355"/>
      <c r="U204" s="355"/>
      <c r="V204" s="355"/>
      <c r="W204" s="355"/>
      <c r="X204" s="497"/>
      <c r="Y204" s="513"/>
      <c r="Z204" s="540"/>
      <c r="AA204" s="561"/>
      <c r="AB204" s="602" t="s">
        <v>46</v>
      </c>
      <c r="AC204" s="355"/>
      <c r="AD204" s="497"/>
      <c r="AE204" s="436" t="s">
        <v>426</v>
      </c>
      <c r="AF204" s="345"/>
      <c r="AG204" s="345"/>
      <c r="AH204" s="413"/>
      <c r="AI204" s="436" t="s">
        <v>82</v>
      </c>
      <c r="AJ204" s="345"/>
      <c r="AK204" s="345"/>
      <c r="AL204" s="413"/>
      <c r="AM204" s="436" t="s">
        <v>189</v>
      </c>
      <c r="AN204" s="345"/>
      <c r="AO204" s="345"/>
      <c r="AP204" s="413"/>
      <c r="AQ204" s="602" t="s">
        <v>304</v>
      </c>
      <c r="AR204" s="355"/>
      <c r="AS204" s="355"/>
      <c r="AT204" s="497"/>
      <c r="AU204" s="778" t="s">
        <v>329</v>
      </c>
      <c r="AV204" s="778"/>
      <c r="AW204" s="778"/>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6"/>
      <c r="Z205" s="541"/>
      <c r="AA205" s="564"/>
      <c r="AB205" s="437"/>
      <c r="AC205" s="346"/>
      <c r="AD205" s="414"/>
      <c r="AE205" s="437"/>
      <c r="AF205" s="346"/>
      <c r="AG205" s="346"/>
      <c r="AH205" s="414"/>
      <c r="AI205" s="437"/>
      <c r="AJ205" s="346"/>
      <c r="AK205" s="346"/>
      <c r="AL205" s="414"/>
      <c r="AM205" s="437"/>
      <c r="AN205" s="346"/>
      <c r="AO205" s="346"/>
      <c r="AP205" s="414"/>
      <c r="AQ205" s="755"/>
      <c r="AR205" s="766"/>
      <c r="AS205" s="346" t="s">
        <v>305</v>
      </c>
      <c r="AT205" s="414"/>
      <c r="AU205" s="680"/>
      <c r="AV205" s="680"/>
      <c r="AW205" s="346" t="s">
        <v>295</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4" t="s">
        <v>326</v>
      </c>
      <c r="Z206" s="511"/>
      <c r="AA206" s="559"/>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28"/>
      <c r="AY207">
        <f>$AY$204</f>
        <v>0</v>
      </c>
    </row>
    <row r="208" spans="1:51" ht="18.75" hidden="1" customHeight="1">
      <c r="A208" s="38"/>
      <c r="B208" s="107"/>
      <c r="C208" s="143"/>
      <c r="D208" s="107"/>
      <c r="E208" s="143"/>
      <c r="F208" s="235"/>
      <c r="G208" s="307" t="s">
        <v>325</v>
      </c>
      <c r="H208" s="355"/>
      <c r="I208" s="355"/>
      <c r="J208" s="355"/>
      <c r="K208" s="355"/>
      <c r="L208" s="355"/>
      <c r="M208" s="355"/>
      <c r="N208" s="355"/>
      <c r="O208" s="355"/>
      <c r="P208" s="355"/>
      <c r="Q208" s="355"/>
      <c r="R208" s="355"/>
      <c r="S208" s="355"/>
      <c r="T208" s="355"/>
      <c r="U208" s="355"/>
      <c r="V208" s="355"/>
      <c r="W208" s="355"/>
      <c r="X208" s="497"/>
      <c r="Y208" s="513"/>
      <c r="Z208" s="540"/>
      <c r="AA208" s="561"/>
      <c r="AB208" s="602" t="s">
        <v>46</v>
      </c>
      <c r="AC208" s="355"/>
      <c r="AD208" s="497"/>
      <c r="AE208" s="436" t="s">
        <v>426</v>
      </c>
      <c r="AF208" s="345"/>
      <c r="AG208" s="345"/>
      <c r="AH208" s="413"/>
      <c r="AI208" s="436" t="s">
        <v>82</v>
      </c>
      <c r="AJ208" s="345"/>
      <c r="AK208" s="345"/>
      <c r="AL208" s="413"/>
      <c r="AM208" s="436" t="s">
        <v>189</v>
      </c>
      <c r="AN208" s="345"/>
      <c r="AO208" s="345"/>
      <c r="AP208" s="413"/>
      <c r="AQ208" s="602" t="s">
        <v>304</v>
      </c>
      <c r="AR208" s="355"/>
      <c r="AS208" s="355"/>
      <c r="AT208" s="497"/>
      <c r="AU208" s="778" t="s">
        <v>329</v>
      </c>
      <c r="AV208" s="778"/>
      <c r="AW208" s="778"/>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6"/>
      <c r="Z209" s="541"/>
      <c r="AA209" s="564"/>
      <c r="AB209" s="437"/>
      <c r="AC209" s="346"/>
      <c r="AD209" s="414"/>
      <c r="AE209" s="437"/>
      <c r="AF209" s="346"/>
      <c r="AG209" s="346"/>
      <c r="AH209" s="414"/>
      <c r="AI209" s="437"/>
      <c r="AJ209" s="346"/>
      <c r="AK209" s="346"/>
      <c r="AL209" s="414"/>
      <c r="AM209" s="437"/>
      <c r="AN209" s="346"/>
      <c r="AO209" s="346"/>
      <c r="AP209" s="414"/>
      <c r="AQ209" s="755"/>
      <c r="AR209" s="766"/>
      <c r="AS209" s="346" t="s">
        <v>305</v>
      </c>
      <c r="AT209" s="414"/>
      <c r="AU209" s="680"/>
      <c r="AV209" s="680"/>
      <c r="AW209" s="346" t="s">
        <v>295</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4" t="s">
        <v>326</v>
      </c>
      <c r="Z210" s="511"/>
      <c r="AA210" s="559"/>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28"/>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6" t="s">
        <v>405</v>
      </c>
      <c r="R212" s="345"/>
      <c r="S212" s="345"/>
      <c r="T212" s="345"/>
      <c r="U212" s="345"/>
      <c r="V212" s="345"/>
      <c r="W212" s="345"/>
      <c r="X212" s="345"/>
      <c r="Y212" s="345"/>
      <c r="Z212" s="345"/>
      <c r="AA212" s="345"/>
      <c r="AB212" s="605" t="s">
        <v>407</v>
      </c>
      <c r="AC212" s="345"/>
      <c r="AD212" s="413"/>
      <c r="AE212" s="436" t="s">
        <v>331</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6"/>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8"/>
      <c r="AB216" s="608"/>
      <c r="AC216" s="624"/>
      <c r="AD216" s="624"/>
      <c r="AE216" s="166" t="s">
        <v>332</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6" t="s">
        <v>405</v>
      </c>
      <c r="R219" s="345"/>
      <c r="S219" s="345"/>
      <c r="T219" s="345"/>
      <c r="U219" s="345"/>
      <c r="V219" s="345"/>
      <c r="W219" s="345"/>
      <c r="X219" s="345"/>
      <c r="Y219" s="345"/>
      <c r="Z219" s="345"/>
      <c r="AA219" s="345"/>
      <c r="AB219" s="605" t="s">
        <v>407</v>
      </c>
      <c r="AC219" s="345"/>
      <c r="AD219" s="413"/>
      <c r="AE219" s="676" t="s">
        <v>331</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6"/>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8"/>
      <c r="AB223" s="608"/>
      <c r="AC223" s="624"/>
      <c r="AD223" s="624"/>
      <c r="AE223" s="166" t="s">
        <v>332</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6" t="s">
        <v>405</v>
      </c>
      <c r="R226" s="345"/>
      <c r="S226" s="345"/>
      <c r="T226" s="345"/>
      <c r="U226" s="345"/>
      <c r="V226" s="345"/>
      <c r="W226" s="345"/>
      <c r="X226" s="345"/>
      <c r="Y226" s="345"/>
      <c r="Z226" s="345"/>
      <c r="AA226" s="345"/>
      <c r="AB226" s="605" t="s">
        <v>407</v>
      </c>
      <c r="AC226" s="345"/>
      <c r="AD226" s="413"/>
      <c r="AE226" s="676" t="s">
        <v>331</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6"/>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8"/>
      <c r="AB230" s="608"/>
      <c r="AC230" s="624"/>
      <c r="AD230" s="624"/>
      <c r="AE230" s="166" t="s">
        <v>332</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6" t="s">
        <v>405</v>
      </c>
      <c r="R233" s="345"/>
      <c r="S233" s="345"/>
      <c r="T233" s="345"/>
      <c r="U233" s="345"/>
      <c r="V233" s="345"/>
      <c r="W233" s="345"/>
      <c r="X233" s="345"/>
      <c r="Y233" s="345"/>
      <c r="Z233" s="345"/>
      <c r="AA233" s="345"/>
      <c r="AB233" s="605" t="s">
        <v>407</v>
      </c>
      <c r="AC233" s="345"/>
      <c r="AD233" s="413"/>
      <c r="AE233" s="676" t="s">
        <v>331</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6"/>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8"/>
      <c r="AB237" s="608"/>
      <c r="AC237" s="624"/>
      <c r="AD237" s="624"/>
      <c r="AE237" s="166" t="s">
        <v>332</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6" t="s">
        <v>405</v>
      </c>
      <c r="R240" s="345"/>
      <c r="S240" s="345"/>
      <c r="T240" s="345"/>
      <c r="U240" s="345"/>
      <c r="V240" s="345"/>
      <c r="W240" s="345"/>
      <c r="X240" s="345"/>
      <c r="Y240" s="345"/>
      <c r="Z240" s="345"/>
      <c r="AA240" s="345"/>
      <c r="AB240" s="605" t="s">
        <v>407</v>
      </c>
      <c r="AC240" s="345"/>
      <c r="AD240" s="413"/>
      <c r="AE240" s="676" t="s">
        <v>331</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6"/>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8"/>
      <c r="AB244" s="608"/>
      <c r="AC244" s="624"/>
      <c r="AD244" s="624"/>
      <c r="AE244" s="678" t="s">
        <v>332</v>
      </c>
      <c r="AF244" s="678"/>
      <c r="AG244" s="678"/>
      <c r="AH244" s="678"/>
      <c r="AI244" s="678"/>
      <c r="AJ244" s="678"/>
      <c r="AK244" s="678"/>
      <c r="AL244" s="678"/>
      <c r="AM244" s="678"/>
      <c r="AN244" s="678"/>
      <c r="AO244" s="678"/>
      <c r="AP244" s="678"/>
      <c r="AQ244" s="678"/>
      <c r="AR244" s="678"/>
      <c r="AS244" s="678"/>
      <c r="AT244" s="678"/>
      <c r="AU244" s="678"/>
      <c r="AV244" s="678"/>
      <c r="AW244" s="678"/>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356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353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314</v>
      </c>
      <c r="F252" s="234"/>
      <c r="G252" s="307" t="s">
        <v>325</v>
      </c>
      <c r="H252" s="355"/>
      <c r="I252" s="355"/>
      <c r="J252" s="355"/>
      <c r="K252" s="355"/>
      <c r="L252" s="355"/>
      <c r="M252" s="355"/>
      <c r="N252" s="355"/>
      <c r="O252" s="355"/>
      <c r="P252" s="355"/>
      <c r="Q252" s="355"/>
      <c r="R252" s="355"/>
      <c r="S252" s="355"/>
      <c r="T252" s="355"/>
      <c r="U252" s="355"/>
      <c r="V252" s="355"/>
      <c r="W252" s="355"/>
      <c r="X252" s="497"/>
      <c r="Y252" s="513"/>
      <c r="Z252" s="540"/>
      <c r="AA252" s="561"/>
      <c r="AB252" s="602" t="s">
        <v>46</v>
      </c>
      <c r="AC252" s="355"/>
      <c r="AD252" s="497"/>
      <c r="AE252" s="436" t="s">
        <v>426</v>
      </c>
      <c r="AF252" s="345"/>
      <c r="AG252" s="345"/>
      <c r="AH252" s="413"/>
      <c r="AI252" s="436" t="s">
        <v>82</v>
      </c>
      <c r="AJ252" s="345"/>
      <c r="AK252" s="345"/>
      <c r="AL252" s="413"/>
      <c r="AM252" s="436" t="s">
        <v>189</v>
      </c>
      <c r="AN252" s="345"/>
      <c r="AO252" s="345"/>
      <c r="AP252" s="413"/>
      <c r="AQ252" s="602" t="s">
        <v>304</v>
      </c>
      <c r="AR252" s="355"/>
      <c r="AS252" s="355"/>
      <c r="AT252" s="497"/>
      <c r="AU252" s="778" t="s">
        <v>329</v>
      </c>
      <c r="AV252" s="778"/>
      <c r="AW252" s="778"/>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6"/>
      <c r="Z253" s="541"/>
      <c r="AA253" s="564"/>
      <c r="AB253" s="437"/>
      <c r="AC253" s="346"/>
      <c r="AD253" s="414"/>
      <c r="AE253" s="437"/>
      <c r="AF253" s="346"/>
      <c r="AG253" s="346"/>
      <c r="AH253" s="414"/>
      <c r="AI253" s="437"/>
      <c r="AJ253" s="346"/>
      <c r="AK253" s="346"/>
      <c r="AL253" s="414"/>
      <c r="AM253" s="437"/>
      <c r="AN253" s="346"/>
      <c r="AO253" s="346"/>
      <c r="AP253" s="414"/>
      <c r="AQ253" s="755"/>
      <c r="AR253" s="766"/>
      <c r="AS253" s="346" t="s">
        <v>305</v>
      </c>
      <c r="AT253" s="414"/>
      <c r="AU253" s="680"/>
      <c r="AV253" s="680"/>
      <c r="AW253" s="346" t="s">
        <v>295</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4" t="s">
        <v>326</v>
      </c>
      <c r="Z254" s="511"/>
      <c r="AA254" s="559"/>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28"/>
      <c r="AY255">
        <f>$AY$252</f>
        <v>0</v>
      </c>
    </row>
    <row r="256" spans="1:51" ht="18.75" hidden="1" customHeight="1">
      <c r="A256" s="38"/>
      <c r="B256" s="107"/>
      <c r="C256" s="143"/>
      <c r="D256" s="107"/>
      <c r="E256" s="143"/>
      <c r="F256" s="235"/>
      <c r="G256" s="307" t="s">
        <v>325</v>
      </c>
      <c r="H256" s="355"/>
      <c r="I256" s="355"/>
      <c r="J256" s="355"/>
      <c r="K256" s="355"/>
      <c r="L256" s="355"/>
      <c r="M256" s="355"/>
      <c r="N256" s="355"/>
      <c r="O256" s="355"/>
      <c r="P256" s="355"/>
      <c r="Q256" s="355"/>
      <c r="R256" s="355"/>
      <c r="S256" s="355"/>
      <c r="T256" s="355"/>
      <c r="U256" s="355"/>
      <c r="V256" s="355"/>
      <c r="W256" s="355"/>
      <c r="X256" s="497"/>
      <c r="Y256" s="513"/>
      <c r="Z256" s="540"/>
      <c r="AA256" s="561"/>
      <c r="AB256" s="602" t="s">
        <v>46</v>
      </c>
      <c r="AC256" s="355"/>
      <c r="AD256" s="497"/>
      <c r="AE256" s="436" t="s">
        <v>426</v>
      </c>
      <c r="AF256" s="345"/>
      <c r="AG256" s="345"/>
      <c r="AH256" s="413"/>
      <c r="AI256" s="436" t="s">
        <v>82</v>
      </c>
      <c r="AJ256" s="345"/>
      <c r="AK256" s="345"/>
      <c r="AL256" s="413"/>
      <c r="AM256" s="436" t="s">
        <v>189</v>
      </c>
      <c r="AN256" s="345"/>
      <c r="AO256" s="345"/>
      <c r="AP256" s="413"/>
      <c r="AQ256" s="602" t="s">
        <v>304</v>
      </c>
      <c r="AR256" s="355"/>
      <c r="AS256" s="355"/>
      <c r="AT256" s="497"/>
      <c r="AU256" s="778" t="s">
        <v>329</v>
      </c>
      <c r="AV256" s="778"/>
      <c r="AW256" s="778"/>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6"/>
      <c r="Z257" s="541"/>
      <c r="AA257" s="564"/>
      <c r="AB257" s="437"/>
      <c r="AC257" s="346"/>
      <c r="AD257" s="414"/>
      <c r="AE257" s="437"/>
      <c r="AF257" s="346"/>
      <c r="AG257" s="346"/>
      <c r="AH257" s="414"/>
      <c r="AI257" s="437"/>
      <c r="AJ257" s="346"/>
      <c r="AK257" s="346"/>
      <c r="AL257" s="414"/>
      <c r="AM257" s="437"/>
      <c r="AN257" s="346"/>
      <c r="AO257" s="346"/>
      <c r="AP257" s="414"/>
      <c r="AQ257" s="755"/>
      <c r="AR257" s="766"/>
      <c r="AS257" s="346" t="s">
        <v>305</v>
      </c>
      <c r="AT257" s="414"/>
      <c r="AU257" s="680"/>
      <c r="AV257" s="680"/>
      <c r="AW257" s="346" t="s">
        <v>295</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4" t="s">
        <v>326</v>
      </c>
      <c r="Z258" s="511"/>
      <c r="AA258" s="559"/>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28"/>
      <c r="AY259">
        <f>$AY$256</f>
        <v>0</v>
      </c>
    </row>
    <row r="260" spans="1:51" ht="18.75" hidden="1" customHeight="1">
      <c r="A260" s="38"/>
      <c r="B260" s="107"/>
      <c r="C260" s="143"/>
      <c r="D260" s="107"/>
      <c r="E260" s="143"/>
      <c r="F260" s="235"/>
      <c r="G260" s="307" t="s">
        <v>325</v>
      </c>
      <c r="H260" s="355"/>
      <c r="I260" s="355"/>
      <c r="J260" s="355"/>
      <c r="K260" s="355"/>
      <c r="L260" s="355"/>
      <c r="M260" s="355"/>
      <c r="N260" s="355"/>
      <c r="O260" s="355"/>
      <c r="P260" s="355"/>
      <c r="Q260" s="355"/>
      <c r="R260" s="355"/>
      <c r="S260" s="355"/>
      <c r="T260" s="355"/>
      <c r="U260" s="355"/>
      <c r="V260" s="355"/>
      <c r="W260" s="355"/>
      <c r="X260" s="497"/>
      <c r="Y260" s="513"/>
      <c r="Z260" s="540"/>
      <c r="AA260" s="561"/>
      <c r="AB260" s="602" t="s">
        <v>46</v>
      </c>
      <c r="AC260" s="355"/>
      <c r="AD260" s="497"/>
      <c r="AE260" s="436" t="s">
        <v>426</v>
      </c>
      <c r="AF260" s="345"/>
      <c r="AG260" s="345"/>
      <c r="AH260" s="413"/>
      <c r="AI260" s="436" t="s">
        <v>82</v>
      </c>
      <c r="AJ260" s="345"/>
      <c r="AK260" s="345"/>
      <c r="AL260" s="413"/>
      <c r="AM260" s="436" t="s">
        <v>189</v>
      </c>
      <c r="AN260" s="345"/>
      <c r="AO260" s="345"/>
      <c r="AP260" s="413"/>
      <c r="AQ260" s="602" t="s">
        <v>304</v>
      </c>
      <c r="AR260" s="355"/>
      <c r="AS260" s="355"/>
      <c r="AT260" s="497"/>
      <c r="AU260" s="778" t="s">
        <v>329</v>
      </c>
      <c r="AV260" s="778"/>
      <c r="AW260" s="778"/>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6"/>
      <c r="Z261" s="541"/>
      <c r="AA261" s="564"/>
      <c r="AB261" s="437"/>
      <c r="AC261" s="346"/>
      <c r="AD261" s="414"/>
      <c r="AE261" s="437"/>
      <c r="AF261" s="346"/>
      <c r="AG261" s="346"/>
      <c r="AH261" s="414"/>
      <c r="AI261" s="437"/>
      <c r="AJ261" s="346"/>
      <c r="AK261" s="346"/>
      <c r="AL261" s="414"/>
      <c r="AM261" s="437"/>
      <c r="AN261" s="346"/>
      <c r="AO261" s="346"/>
      <c r="AP261" s="414"/>
      <c r="AQ261" s="755"/>
      <c r="AR261" s="766"/>
      <c r="AS261" s="346" t="s">
        <v>305</v>
      </c>
      <c r="AT261" s="414"/>
      <c r="AU261" s="680"/>
      <c r="AV261" s="680"/>
      <c r="AW261" s="346" t="s">
        <v>295</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4" t="s">
        <v>326</v>
      </c>
      <c r="Z262" s="511"/>
      <c r="AA262" s="559"/>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28"/>
      <c r="AY263">
        <f>$AY$260</f>
        <v>0</v>
      </c>
    </row>
    <row r="264" spans="1:51" ht="18.75" hidden="1" customHeight="1">
      <c r="A264" s="38"/>
      <c r="B264" s="107"/>
      <c r="C264" s="143"/>
      <c r="D264" s="107"/>
      <c r="E264" s="143"/>
      <c r="F264" s="235"/>
      <c r="G264" s="309" t="s">
        <v>325</v>
      </c>
      <c r="H264" s="345"/>
      <c r="I264" s="345"/>
      <c r="J264" s="345"/>
      <c r="K264" s="345"/>
      <c r="L264" s="345"/>
      <c r="M264" s="345"/>
      <c r="N264" s="345"/>
      <c r="O264" s="345"/>
      <c r="P264" s="345"/>
      <c r="Q264" s="345"/>
      <c r="R264" s="345"/>
      <c r="S264" s="345"/>
      <c r="T264" s="345"/>
      <c r="U264" s="345"/>
      <c r="V264" s="345"/>
      <c r="W264" s="345"/>
      <c r="X264" s="413"/>
      <c r="Y264" s="516"/>
      <c r="Z264" s="541"/>
      <c r="AA264" s="564"/>
      <c r="AB264" s="436" t="s">
        <v>46</v>
      </c>
      <c r="AC264" s="345"/>
      <c r="AD264" s="413"/>
      <c r="AE264" s="436" t="s">
        <v>426</v>
      </c>
      <c r="AF264" s="345"/>
      <c r="AG264" s="345"/>
      <c r="AH264" s="413"/>
      <c r="AI264" s="436" t="s">
        <v>82</v>
      </c>
      <c r="AJ264" s="345"/>
      <c r="AK264" s="345"/>
      <c r="AL264" s="413"/>
      <c r="AM264" s="436" t="s">
        <v>189</v>
      </c>
      <c r="AN264" s="345"/>
      <c r="AO264" s="345"/>
      <c r="AP264" s="413"/>
      <c r="AQ264" s="436" t="s">
        <v>304</v>
      </c>
      <c r="AR264" s="345"/>
      <c r="AS264" s="345"/>
      <c r="AT264" s="413"/>
      <c r="AU264" s="696" t="s">
        <v>329</v>
      </c>
      <c r="AV264" s="696"/>
      <c r="AW264" s="696"/>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6"/>
      <c r="Z265" s="541"/>
      <c r="AA265" s="564"/>
      <c r="AB265" s="437"/>
      <c r="AC265" s="346"/>
      <c r="AD265" s="414"/>
      <c r="AE265" s="437"/>
      <c r="AF265" s="346"/>
      <c r="AG265" s="346"/>
      <c r="AH265" s="414"/>
      <c r="AI265" s="437"/>
      <c r="AJ265" s="346"/>
      <c r="AK265" s="346"/>
      <c r="AL265" s="414"/>
      <c r="AM265" s="437"/>
      <c r="AN265" s="346"/>
      <c r="AO265" s="346"/>
      <c r="AP265" s="414"/>
      <c r="AQ265" s="755"/>
      <c r="AR265" s="766"/>
      <c r="AS265" s="346" t="s">
        <v>305</v>
      </c>
      <c r="AT265" s="414"/>
      <c r="AU265" s="680"/>
      <c r="AV265" s="680"/>
      <c r="AW265" s="346" t="s">
        <v>295</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4" t="s">
        <v>326</v>
      </c>
      <c r="Z266" s="511"/>
      <c r="AA266" s="559"/>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28"/>
      <c r="AY267">
        <f>$AY$264</f>
        <v>0</v>
      </c>
    </row>
    <row r="268" spans="1:51" ht="18.75" hidden="1" customHeight="1">
      <c r="A268" s="38"/>
      <c r="B268" s="107"/>
      <c r="C268" s="143"/>
      <c r="D268" s="107"/>
      <c r="E268" s="143"/>
      <c r="F268" s="235"/>
      <c r="G268" s="307" t="s">
        <v>325</v>
      </c>
      <c r="H268" s="355"/>
      <c r="I268" s="355"/>
      <c r="J268" s="355"/>
      <c r="K268" s="355"/>
      <c r="L268" s="355"/>
      <c r="M268" s="355"/>
      <c r="N268" s="355"/>
      <c r="O268" s="355"/>
      <c r="P268" s="355"/>
      <c r="Q268" s="355"/>
      <c r="R268" s="355"/>
      <c r="S268" s="355"/>
      <c r="T268" s="355"/>
      <c r="U268" s="355"/>
      <c r="V268" s="355"/>
      <c r="W268" s="355"/>
      <c r="X268" s="497"/>
      <c r="Y268" s="513"/>
      <c r="Z268" s="540"/>
      <c r="AA268" s="561"/>
      <c r="AB268" s="602" t="s">
        <v>46</v>
      </c>
      <c r="AC268" s="355"/>
      <c r="AD268" s="497"/>
      <c r="AE268" s="436" t="s">
        <v>426</v>
      </c>
      <c r="AF268" s="345"/>
      <c r="AG268" s="345"/>
      <c r="AH268" s="413"/>
      <c r="AI268" s="436" t="s">
        <v>82</v>
      </c>
      <c r="AJ268" s="345"/>
      <c r="AK268" s="345"/>
      <c r="AL268" s="413"/>
      <c r="AM268" s="436" t="s">
        <v>189</v>
      </c>
      <c r="AN268" s="345"/>
      <c r="AO268" s="345"/>
      <c r="AP268" s="413"/>
      <c r="AQ268" s="602" t="s">
        <v>304</v>
      </c>
      <c r="AR268" s="355"/>
      <c r="AS268" s="355"/>
      <c r="AT268" s="497"/>
      <c r="AU268" s="778" t="s">
        <v>329</v>
      </c>
      <c r="AV268" s="778"/>
      <c r="AW268" s="778"/>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6"/>
      <c r="Z269" s="541"/>
      <c r="AA269" s="564"/>
      <c r="AB269" s="437"/>
      <c r="AC269" s="346"/>
      <c r="AD269" s="414"/>
      <c r="AE269" s="437"/>
      <c r="AF269" s="346"/>
      <c r="AG269" s="346"/>
      <c r="AH269" s="414"/>
      <c r="AI269" s="437"/>
      <c r="AJ269" s="346"/>
      <c r="AK269" s="346"/>
      <c r="AL269" s="414"/>
      <c r="AM269" s="437"/>
      <c r="AN269" s="346"/>
      <c r="AO269" s="346"/>
      <c r="AP269" s="414"/>
      <c r="AQ269" s="755"/>
      <c r="AR269" s="766"/>
      <c r="AS269" s="346" t="s">
        <v>305</v>
      </c>
      <c r="AT269" s="414"/>
      <c r="AU269" s="680"/>
      <c r="AV269" s="680"/>
      <c r="AW269" s="346" t="s">
        <v>295</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4" t="s">
        <v>326</v>
      </c>
      <c r="Z270" s="511"/>
      <c r="AA270" s="559"/>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28"/>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6" t="s">
        <v>405</v>
      </c>
      <c r="R272" s="345"/>
      <c r="S272" s="345"/>
      <c r="T272" s="345"/>
      <c r="U272" s="345"/>
      <c r="V272" s="345"/>
      <c r="W272" s="345"/>
      <c r="X272" s="345"/>
      <c r="Y272" s="345"/>
      <c r="Z272" s="345"/>
      <c r="AA272" s="345"/>
      <c r="AB272" s="605" t="s">
        <v>407</v>
      </c>
      <c r="AC272" s="345"/>
      <c r="AD272" s="413"/>
      <c r="AE272" s="436" t="s">
        <v>331</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6"/>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8"/>
      <c r="AB276" s="608"/>
      <c r="AC276" s="624"/>
      <c r="AD276" s="624"/>
      <c r="AE276" s="166" t="s">
        <v>332</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6" t="s">
        <v>405</v>
      </c>
      <c r="R279" s="345"/>
      <c r="S279" s="345"/>
      <c r="T279" s="345"/>
      <c r="U279" s="345"/>
      <c r="V279" s="345"/>
      <c r="W279" s="345"/>
      <c r="X279" s="345"/>
      <c r="Y279" s="345"/>
      <c r="Z279" s="345"/>
      <c r="AA279" s="345"/>
      <c r="AB279" s="605" t="s">
        <v>407</v>
      </c>
      <c r="AC279" s="345"/>
      <c r="AD279" s="413"/>
      <c r="AE279" s="676" t="s">
        <v>331</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6"/>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8"/>
      <c r="AB283" s="608"/>
      <c r="AC283" s="624"/>
      <c r="AD283" s="624"/>
      <c r="AE283" s="166" t="s">
        <v>332</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6" t="s">
        <v>405</v>
      </c>
      <c r="R286" s="345"/>
      <c r="S286" s="345"/>
      <c r="T286" s="345"/>
      <c r="U286" s="345"/>
      <c r="V286" s="345"/>
      <c r="W286" s="345"/>
      <c r="X286" s="345"/>
      <c r="Y286" s="345"/>
      <c r="Z286" s="345"/>
      <c r="AA286" s="345"/>
      <c r="AB286" s="605" t="s">
        <v>407</v>
      </c>
      <c r="AC286" s="345"/>
      <c r="AD286" s="413"/>
      <c r="AE286" s="676" t="s">
        <v>331</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6"/>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8"/>
      <c r="AB290" s="608"/>
      <c r="AC290" s="624"/>
      <c r="AD290" s="624"/>
      <c r="AE290" s="166" t="s">
        <v>332</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6" t="s">
        <v>405</v>
      </c>
      <c r="R293" s="345"/>
      <c r="S293" s="345"/>
      <c r="T293" s="345"/>
      <c r="U293" s="345"/>
      <c r="V293" s="345"/>
      <c r="W293" s="345"/>
      <c r="X293" s="345"/>
      <c r="Y293" s="345"/>
      <c r="Z293" s="345"/>
      <c r="AA293" s="345"/>
      <c r="AB293" s="605" t="s">
        <v>407</v>
      </c>
      <c r="AC293" s="345"/>
      <c r="AD293" s="413"/>
      <c r="AE293" s="676" t="s">
        <v>331</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6"/>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8"/>
      <c r="AB297" s="608"/>
      <c r="AC297" s="624"/>
      <c r="AD297" s="624"/>
      <c r="AE297" s="166" t="s">
        <v>332</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6" t="s">
        <v>405</v>
      </c>
      <c r="R300" s="345"/>
      <c r="S300" s="345"/>
      <c r="T300" s="345"/>
      <c r="U300" s="345"/>
      <c r="V300" s="345"/>
      <c r="W300" s="345"/>
      <c r="X300" s="345"/>
      <c r="Y300" s="345"/>
      <c r="Z300" s="345"/>
      <c r="AA300" s="345"/>
      <c r="AB300" s="605" t="s">
        <v>407</v>
      </c>
      <c r="AC300" s="345"/>
      <c r="AD300" s="413"/>
      <c r="AE300" s="676" t="s">
        <v>331</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6"/>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8"/>
      <c r="AB304" s="608"/>
      <c r="AC304" s="624"/>
      <c r="AD304" s="624"/>
      <c r="AE304" s="678" t="s">
        <v>332</v>
      </c>
      <c r="AF304" s="678"/>
      <c r="AG304" s="678"/>
      <c r="AH304" s="678"/>
      <c r="AI304" s="678"/>
      <c r="AJ304" s="678"/>
      <c r="AK304" s="678"/>
      <c r="AL304" s="678"/>
      <c r="AM304" s="678"/>
      <c r="AN304" s="678"/>
      <c r="AO304" s="678"/>
      <c r="AP304" s="678"/>
      <c r="AQ304" s="678"/>
      <c r="AR304" s="678"/>
      <c r="AS304" s="678"/>
      <c r="AT304" s="678"/>
      <c r="AU304" s="678"/>
      <c r="AV304" s="678"/>
      <c r="AW304" s="678"/>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356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353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314</v>
      </c>
      <c r="F312" s="234"/>
      <c r="G312" s="307" t="s">
        <v>325</v>
      </c>
      <c r="H312" s="355"/>
      <c r="I312" s="355"/>
      <c r="J312" s="355"/>
      <c r="K312" s="355"/>
      <c r="L312" s="355"/>
      <c r="M312" s="355"/>
      <c r="N312" s="355"/>
      <c r="O312" s="355"/>
      <c r="P312" s="355"/>
      <c r="Q312" s="355"/>
      <c r="R312" s="355"/>
      <c r="S312" s="355"/>
      <c r="T312" s="355"/>
      <c r="U312" s="355"/>
      <c r="V312" s="355"/>
      <c r="W312" s="355"/>
      <c r="X312" s="497"/>
      <c r="Y312" s="513"/>
      <c r="Z312" s="540"/>
      <c r="AA312" s="561"/>
      <c r="AB312" s="602" t="s">
        <v>46</v>
      </c>
      <c r="AC312" s="355"/>
      <c r="AD312" s="497"/>
      <c r="AE312" s="436" t="s">
        <v>426</v>
      </c>
      <c r="AF312" s="345"/>
      <c r="AG312" s="345"/>
      <c r="AH312" s="413"/>
      <c r="AI312" s="436" t="s">
        <v>82</v>
      </c>
      <c r="AJ312" s="345"/>
      <c r="AK312" s="345"/>
      <c r="AL312" s="413"/>
      <c r="AM312" s="436" t="s">
        <v>189</v>
      </c>
      <c r="AN312" s="345"/>
      <c r="AO312" s="345"/>
      <c r="AP312" s="413"/>
      <c r="AQ312" s="602" t="s">
        <v>304</v>
      </c>
      <c r="AR312" s="355"/>
      <c r="AS312" s="355"/>
      <c r="AT312" s="497"/>
      <c r="AU312" s="778" t="s">
        <v>329</v>
      </c>
      <c r="AV312" s="778"/>
      <c r="AW312" s="778"/>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6"/>
      <c r="Z313" s="541"/>
      <c r="AA313" s="564"/>
      <c r="AB313" s="437"/>
      <c r="AC313" s="346"/>
      <c r="AD313" s="414"/>
      <c r="AE313" s="437"/>
      <c r="AF313" s="346"/>
      <c r="AG313" s="346"/>
      <c r="AH313" s="414"/>
      <c r="AI313" s="437"/>
      <c r="AJ313" s="346"/>
      <c r="AK313" s="346"/>
      <c r="AL313" s="414"/>
      <c r="AM313" s="437"/>
      <c r="AN313" s="346"/>
      <c r="AO313" s="346"/>
      <c r="AP313" s="414"/>
      <c r="AQ313" s="755"/>
      <c r="AR313" s="766"/>
      <c r="AS313" s="346" t="s">
        <v>305</v>
      </c>
      <c r="AT313" s="414"/>
      <c r="AU313" s="680"/>
      <c r="AV313" s="680"/>
      <c r="AW313" s="346" t="s">
        <v>295</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4" t="s">
        <v>326</v>
      </c>
      <c r="Z314" s="511"/>
      <c r="AA314" s="559"/>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28"/>
      <c r="AY315">
        <f>$AY$312</f>
        <v>0</v>
      </c>
    </row>
    <row r="316" spans="1:51" ht="18.75" hidden="1" customHeight="1">
      <c r="A316" s="38"/>
      <c r="B316" s="107"/>
      <c r="C316" s="143"/>
      <c r="D316" s="107"/>
      <c r="E316" s="143"/>
      <c r="F316" s="235"/>
      <c r="G316" s="307" t="s">
        <v>325</v>
      </c>
      <c r="H316" s="355"/>
      <c r="I316" s="355"/>
      <c r="J316" s="355"/>
      <c r="K316" s="355"/>
      <c r="L316" s="355"/>
      <c r="M316" s="355"/>
      <c r="N316" s="355"/>
      <c r="O316" s="355"/>
      <c r="P316" s="355"/>
      <c r="Q316" s="355"/>
      <c r="R316" s="355"/>
      <c r="S316" s="355"/>
      <c r="T316" s="355"/>
      <c r="U316" s="355"/>
      <c r="V316" s="355"/>
      <c r="W316" s="355"/>
      <c r="X316" s="497"/>
      <c r="Y316" s="513"/>
      <c r="Z316" s="540"/>
      <c r="AA316" s="561"/>
      <c r="AB316" s="602" t="s">
        <v>46</v>
      </c>
      <c r="AC316" s="355"/>
      <c r="AD316" s="497"/>
      <c r="AE316" s="436" t="s">
        <v>426</v>
      </c>
      <c r="AF316" s="345"/>
      <c r="AG316" s="345"/>
      <c r="AH316" s="413"/>
      <c r="AI316" s="436" t="s">
        <v>82</v>
      </c>
      <c r="AJ316" s="345"/>
      <c r="AK316" s="345"/>
      <c r="AL316" s="413"/>
      <c r="AM316" s="436" t="s">
        <v>189</v>
      </c>
      <c r="AN316" s="345"/>
      <c r="AO316" s="345"/>
      <c r="AP316" s="413"/>
      <c r="AQ316" s="602" t="s">
        <v>304</v>
      </c>
      <c r="AR316" s="355"/>
      <c r="AS316" s="355"/>
      <c r="AT316" s="497"/>
      <c r="AU316" s="778" t="s">
        <v>329</v>
      </c>
      <c r="AV316" s="778"/>
      <c r="AW316" s="778"/>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6"/>
      <c r="Z317" s="541"/>
      <c r="AA317" s="564"/>
      <c r="AB317" s="437"/>
      <c r="AC317" s="346"/>
      <c r="AD317" s="414"/>
      <c r="AE317" s="437"/>
      <c r="AF317" s="346"/>
      <c r="AG317" s="346"/>
      <c r="AH317" s="414"/>
      <c r="AI317" s="437"/>
      <c r="AJ317" s="346"/>
      <c r="AK317" s="346"/>
      <c r="AL317" s="414"/>
      <c r="AM317" s="437"/>
      <c r="AN317" s="346"/>
      <c r="AO317" s="346"/>
      <c r="AP317" s="414"/>
      <c r="AQ317" s="755"/>
      <c r="AR317" s="766"/>
      <c r="AS317" s="346" t="s">
        <v>305</v>
      </c>
      <c r="AT317" s="414"/>
      <c r="AU317" s="680"/>
      <c r="AV317" s="680"/>
      <c r="AW317" s="346" t="s">
        <v>295</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4" t="s">
        <v>326</v>
      </c>
      <c r="Z318" s="511"/>
      <c r="AA318" s="559"/>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28"/>
      <c r="AY319">
        <f>$AY$316</f>
        <v>0</v>
      </c>
    </row>
    <row r="320" spans="1:51" ht="18.75" hidden="1" customHeight="1">
      <c r="A320" s="38"/>
      <c r="B320" s="107"/>
      <c r="C320" s="143"/>
      <c r="D320" s="107"/>
      <c r="E320" s="143"/>
      <c r="F320" s="235"/>
      <c r="G320" s="307" t="s">
        <v>325</v>
      </c>
      <c r="H320" s="355"/>
      <c r="I320" s="355"/>
      <c r="J320" s="355"/>
      <c r="K320" s="355"/>
      <c r="L320" s="355"/>
      <c r="M320" s="355"/>
      <c r="N320" s="355"/>
      <c r="O320" s="355"/>
      <c r="P320" s="355"/>
      <c r="Q320" s="355"/>
      <c r="R320" s="355"/>
      <c r="S320" s="355"/>
      <c r="T320" s="355"/>
      <c r="U320" s="355"/>
      <c r="V320" s="355"/>
      <c r="W320" s="355"/>
      <c r="X320" s="497"/>
      <c r="Y320" s="513"/>
      <c r="Z320" s="540"/>
      <c r="AA320" s="561"/>
      <c r="AB320" s="602" t="s">
        <v>46</v>
      </c>
      <c r="AC320" s="355"/>
      <c r="AD320" s="497"/>
      <c r="AE320" s="436" t="s">
        <v>426</v>
      </c>
      <c r="AF320" s="345"/>
      <c r="AG320" s="345"/>
      <c r="AH320" s="413"/>
      <c r="AI320" s="436" t="s">
        <v>82</v>
      </c>
      <c r="AJ320" s="345"/>
      <c r="AK320" s="345"/>
      <c r="AL320" s="413"/>
      <c r="AM320" s="436" t="s">
        <v>189</v>
      </c>
      <c r="AN320" s="345"/>
      <c r="AO320" s="345"/>
      <c r="AP320" s="413"/>
      <c r="AQ320" s="602" t="s">
        <v>304</v>
      </c>
      <c r="AR320" s="355"/>
      <c r="AS320" s="355"/>
      <c r="AT320" s="497"/>
      <c r="AU320" s="778" t="s">
        <v>329</v>
      </c>
      <c r="AV320" s="778"/>
      <c r="AW320" s="778"/>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6"/>
      <c r="Z321" s="541"/>
      <c r="AA321" s="564"/>
      <c r="AB321" s="437"/>
      <c r="AC321" s="346"/>
      <c r="AD321" s="414"/>
      <c r="AE321" s="437"/>
      <c r="AF321" s="346"/>
      <c r="AG321" s="346"/>
      <c r="AH321" s="414"/>
      <c r="AI321" s="437"/>
      <c r="AJ321" s="346"/>
      <c r="AK321" s="346"/>
      <c r="AL321" s="414"/>
      <c r="AM321" s="437"/>
      <c r="AN321" s="346"/>
      <c r="AO321" s="346"/>
      <c r="AP321" s="414"/>
      <c r="AQ321" s="755"/>
      <c r="AR321" s="766"/>
      <c r="AS321" s="346" t="s">
        <v>305</v>
      </c>
      <c r="AT321" s="414"/>
      <c r="AU321" s="680"/>
      <c r="AV321" s="680"/>
      <c r="AW321" s="346" t="s">
        <v>295</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4" t="s">
        <v>326</v>
      </c>
      <c r="Z322" s="511"/>
      <c r="AA322" s="559"/>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28"/>
      <c r="AY323">
        <f>$AY$320</f>
        <v>0</v>
      </c>
    </row>
    <row r="324" spans="1:51" ht="18.75" hidden="1" customHeight="1">
      <c r="A324" s="38"/>
      <c r="B324" s="107"/>
      <c r="C324" s="143"/>
      <c r="D324" s="107"/>
      <c r="E324" s="143"/>
      <c r="F324" s="235"/>
      <c r="G324" s="307" t="s">
        <v>325</v>
      </c>
      <c r="H324" s="355"/>
      <c r="I324" s="355"/>
      <c r="J324" s="355"/>
      <c r="K324" s="355"/>
      <c r="L324" s="355"/>
      <c r="M324" s="355"/>
      <c r="N324" s="355"/>
      <c r="O324" s="355"/>
      <c r="P324" s="355"/>
      <c r="Q324" s="355"/>
      <c r="R324" s="355"/>
      <c r="S324" s="355"/>
      <c r="T324" s="355"/>
      <c r="U324" s="355"/>
      <c r="V324" s="355"/>
      <c r="W324" s="355"/>
      <c r="X324" s="497"/>
      <c r="Y324" s="513"/>
      <c r="Z324" s="540"/>
      <c r="AA324" s="561"/>
      <c r="AB324" s="602" t="s">
        <v>46</v>
      </c>
      <c r="AC324" s="355"/>
      <c r="AD324" s="497"/>
      <c r="AE324" s="436" t="s">
        <v>426</v>
      </c>
      <c r="AF324" s="345"/>
      <c r="AG324" s="345"/>
      <c r="AH324" s="413"/>
      <c r="AI324" s="436" t="s">
        <v>82</v>
      </c>
      <c r="AJ324" s="345"/>
      <c r="AK324" s="345"/>
      <c r="AL324" s="413"/>
      <c r="AM324" s="436" t="s">
        <v>189</v>
      </c>
      <c r="AN324" s="345"/>
      <c r="AO324" s="345"/>
      <c r="AP324" s="413"/>
      <c r="AQ324" s="602" t="s">
        <v>304</v>
      </c>
      <c r="AR324" s="355"/>
      <c r="AS324" s="355"/>
      <c r="AT324" s="497"/>
      <c r="AU324" s="778" t="s">
        <v>329</v>
      </c>
      <c r="AV324" s="778"/>
      <c r="AW324" s="778"/>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6"/>
      <c r="Z325" s="541"/>
      <c r="AA325" s="564"/>
      <c r="AB325" s="437"/>
      <c r="AC325" s="346"/>
      <c r="AD325" s="414"/>
      <c r="AE325" s="437"/>
      <c r="AF325" s="346"/>
      <c r="AG325" s="346"/>
      <c r="AH325" s="414"/>
      <c r="AI325" s="437"/>
      <c r="AJ325" s="346"/>
      <c r="AK325" s="346"/>
      <c r="AL325" s="414"/>
      <c r="AM325" s="437"/>
      <c r="AN325" s="346"/>
      <c r="AO325" s="346"/>
      <c r="AP325" s="414"/>
      <c r="AQ325" s="755"/>
      <c r="AR325" s="766"/>
      <c r="AS325" s="346" t="s">
        <v>305</v>
      </c>
      <c r="AT325" s="414"/>
      <c r="AU325" s="680"/>
      <c r="AV325" s="680"/>
      <c r="AW325" s="346" t="s">
        <v>295</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4" t="s">
        <v>326</v>
      </c>
      <c r="Z326" s="511"/>
      <c r="AA326" s="559"/>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28"/>
      <c r="AY327">
        <f>$AY$324</f>
        <v>0</v>
      </c>
    </row>
    <row r="328" spans="1:51" ht="18.75" hidden="1" customHeight="1">
      <c r="A328" s="38"/>
      <c r="B328" s="107"/>
      <c r="C328" s="143"/>
      <c r="D328" s="107"/>
      <c r="E328" s="143"/>
      <c r="F328" s="235"/>
      <c r="G328" s="307" t="s">
        <v>325</v>
      </c>
      <c r="H328" s="355"/>
      <c r="I328" s="355"/>
      <c r="J328" s="355"/>
      <c r="K328" s="355"/>
      <c r="L328" s="355"/>
      <c r="M328" s="355"/>
      <c r="N328" s="355"/>
      <c r="O328" s="355"/>
      <c r="P328" s="355"/>
      <c r="Q328" s="355"/>
      <c r="R328" s="355"/>
      <c r="S328" s="355"/>
      <c r="T328" s="355"/>
      <c r="U328" s="355"/>
      <c r="V328" s="355"/>
      <c r="W328" s="355"/>
      <c r="X328" s="497"/>
      <c r="Y328" s="513"/>
      <c r="Z328" s="540"/>
      <c r="AA328" s="561"/>
      <c r="AB328" s="602" t="s">
        <v>46</v>
      </c>
      <c r="AC328" s="355"/>
      <c r="AD328" s="497"/>
      <c r="AE328" s="436" t="s">
        <v>426</v>
      </c>
      <c r="AF328" s="345"/>
      <c r="AG328" s="345"/>
      <c r="AH328" s="413"/>
      <c r="AI328" s="436" t="s">
        <v>82</v>
      </c>
      <c r="AJ328" s="345"/>
      <c r="AK328" s="345"/>
      <c r="AL328" s="413"/>
      <c r="AM328" s="436" t="s">
        <v>189</v>
      </c>
      <c r="AN328" s="345"/>
      <c r="AO328" s="345"/>
      <c r="AP328" s="413"/>
      <c r="AQ328" s="602" t="s">
        <v>304</v>
      </c>
      <c r="AR328" s="355"/>
      <c r="AS328" s="355"/>
      <c r="AT328" s="497"/>
      <c r="AU328" s="778" t="s">
        <v>329</v>
      </c>
      <c r="AV328" s="778"/>
      <c r="AW328" s="778"/>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6"/>
      <c r="Z329" s="541"/>
      <c r="AA329" s="564"/>
      <c r="AB329" s="437"/>
      <c r="AC329" s="346"/>
      <c r="AD329" s="414"/>
      <c r="AE329" s="437"/>
      <c r="AF329" s="346"/>
      <c r="AG329" s="346"/>
      <c r="AH329" s="414"/>
      <c r="AI329" s="437"/>
      <c r="AJ329" s="346"/>
      <c r="AK329" s="346"/>
      <c r="AL329" s="414"/>
      <c r="AM329" s="437"/>
      <c r="AN329" s="346"/>
      <c r="AO329" s="346"/>
      <c r="AP329" s="414"/>
      <c r="AQ329" s="755"/>
      <c r="AR329" s="766"/>
      <c r="AS329" s="346" t="s">
        <v>305</v>
      </c>
      <c r="AT329" s="414"/>
      <c r="AU329" s="680"/>
      <c r="AV329" s="680"/>
      <c r="AW329" s="346" t="s">
        <v>295</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4" t="s">
        <v>326</v>
      </c>
      <c r="Z330" s="511"/>
      <c r="AA330" s="559"/>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28"/>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6" t="s">
        <v>405</v>
      </c>
      <c r="R332" s="345"/>
      <c r="S332" s="345"/>
      <c r="T332" s="345"/>
      <c r="U332" s="345"/>
      <c r="V332" s="345"/>
      <c r="W332" s="345"/>
      <c r="X332" s="345"/>
      <c r="Y332" s="345"/>
      <c r="Z332" s="345"/>
      <c r="AA332" s="345"/>
      <c r="AB332" s="605" t="s">
        <v>407</v>
      </c>
      <c r="AC332" s="345"/>
      <c r="AD332" s="413"/>
      <c r="AE332" s="436" t="s">
        <v>331</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6"/>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8"/>
      <c r="AB336" s="608"/>
      <c r="AC336" s="624"/>
      <c r="AD336" s="624"/>
      <c r="AE336" s="166" t="s">
        <v>332</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6" t="s">
        <v>405</v>
      </c>
      <c r="R339" s="345"/>
      <c r="S339" s="345"/>
      <c r="T339" s="345"/>
      <c r="U339" s="345"/>
      <c r="V339" s="345"/>
      <c r="W339" s="345"/>
      <c r="X339" s="345"/>
      <c r="Y339" s="345"/>
      <c r="Z339" s="345"/>
      <c r="AA339" s="345"/>
      <c r="AB339" s="605" t="s">
        <v>407</v>
      </c>
      <c r="AC339" s="345"/>
      <c r="AD339" s="413"/>
      <c r="AE339" s="676" t="s">
        <v>331</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6"/>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8"/>
      <c r="AB343" s="608"/>
      <c r="AC343" s="624"/>
      <c r="AD343" s="624"/>
      <c r="AE343" s="166" t="s">
        <v>332</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6" t="s">
        <v>405</v>
      </c>
      <c r="R346" s="345"/>
      <c r="S346" s="345"/>
      <c r="T346" s="345"/>
      <c r="U346" s="345"/>
      <c r="V346" s="345"/>
      <c r="W346" s="345"/>
      <c r="X346" s="345"/>
      <c r="Y346" s="345"/>
      <c r="Z346" s="345"/>
      <c r="AA346" s="345"/>
      <c r="AB346" s="605" t="s">
        <v>407</v>
      </c>
      <c r="AC346" s="345"/>
      <c r="AD346" s="413"/>
      <c r="AE346" s="676" t="s">
        <v>331</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6"/>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8"/>
      <c r="AB350" s="608"/>
      <c r="AC350" s="624"/>
      <c r="AD350" s="624"/>
      <c r="AE350" s="166" t="s">
        <v>332</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6" t="s">
        <v>405</v>
      </c>
      <c r="R353" s="345"/>
      <c r="S353" s="345"/>
      <c r="T353" s="345"/>
      <c r="U353" s="345"/>
      <c r="V353" s="345"/>
      <c r="W353" s="345"/>
      <c r="X353" s="345"/>
      <c r="Y353" s="345"/>
      <c r="Z353" s="345"/>
      <c r="AA353" s="345"/>
      <c r="AB353" s="605" t="s">
        <v>407</v>
      </c>
      <c r="AC353" s="345"/>
      <c r="AD353" s="413"/>
      <c r="AE353" s="676" t="s">
        <v>331</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6"/>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8"/>
      <c r="AB357" s="608"/>
      <c r="AC357" s="624"/>
      <c r="AD357" s="624"/>
      <c r="AE357" s="166" t="s">
        <v>332</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6" t="s">
        <v>405</v>
      </c>
      <c r="R360" s="345"/>
      <c r="S360" s="345"/>
      <c r="T360" s="345"/>
      <c r="U360" s="345"/>
      <c r="V360" s="345"/>
      <c r="W360" s="345"/>
      <c r="X360" s="345"/>
      <c r="Y360" s="345"/>
      <c r="Z360" s="345"/>
      <c r="AA360" s="345"/>
      <c r="AB360" s="605" t="s">
        <v>407</v>
      </c>
      <c r="AC360" s="345"/>
      <c r="AD360" s="413"/>
      <c r="AE360" s="676" t="s">
        <v>331</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6"/>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8"/>
      <c r="AB364" s="608"/>
      <c r="AC364" s="624"/>
      <c r="AD364" s="624"/>
      <c r="AE364" s="678" t="s">
        <v>332</v>
      </c>
      <c r="AF364" s="678"/>
      <c r="AG364" s="678"/>
      <c r="AH364" s="678"/>
      <c r="AI364" s="678"/>
      <c r="AJ364" s="678"/>
      <c r="AK364" s="678"/>
      <c r="AL364" s="678"/>
      <c r="AM364" s="678"/>
      <c r="AN364" s="678"/>
      <c r="AO364" s="678"/>
      <c r="AP364" s="678"/>
      <c r="AQ364" s="678"/>
      <c r="AR364" s="678"/>
      <c r="AS364" s="678"/>
      <c r="AT364" s="678"/>
      <c r="AU364" s="678"/>
      <c r="AV364" s="678"/>
      <c r="AW364" s="678"/>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356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353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314</v>
      </c>
      <c r="F372" s="234"/>
      <c r="G372" s="307" t="s">
        <v>325</v>
      </c>
      <c r="H372" s="355"/>
      <c r="I372" s="355"/>
      <c r="J372" s="355"/>
      <c r="K372" s="355"/>
      <c r="L372" s="355"/>
      <c r="M372" s="355"/>
      <c r="N372" s="355"/>
      <c r="O372" s="355"/>
      <c r="P372" s="355"/>
      <c r="Q372" s="355"/>
      <c r="R372" s="355"/>
      <c r="S372" s="355"/>
      <c r="T372" s="355"/>
      <c r="U372" s="355"/>
      <c r="V372" s="355"/>
      <c r="W372" s="355"/>
      <c r="X372" s="497"/>
      <c r="Y372" s="513"/>
      <c r="Z372" s="540"/>
      <c r="AA372" s="561"/>
      <c r="AB372" s="602" t="s">
        <v>46</v>
      </c>
      <c r="AC372" s="355"/>
      <c r="AD372" s="497"/>
      <c r="AE372" s="436" t="s">
        <v>426</v>
      </c>
      <c r="AF372" s="345"/>
      <c r="AG372" s="345"/>
      <c r="AH372" s="413"/>
      <c r="AI372" s="436" t="s">
        <v>82</v>
      </c>
      <c r="AJ372" s="345"/>
      <c r="AK372" s="345"/>
      <c r="AL372" s="413"/>
      <c r="AM372" s="436" t="s">
        <v>189</v>
      </c>
      <c r="AN372" s="345"/>
      <c r="AO372" s="345"/>
      <c r="AP372" s="413"/>
      <c r="AQ372" s="602" t="s">
        <v>304</v>
      </c>
      <c r="AR372" s="355"/>
      <c r="AS372" s="355"/>
      <c r="AT372" s="497"/>
      <c r="AU372" s="778" t="s">
        <v>329</v>
      </c>
      <c r="AV372" s="778"/>
      <c r="AW372" s="778"/>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6"/>
      <c r="Z373" s="541"/>
      <c r="AA373" s="564"/>
      <c r="AB373" s="437"/>
      <c r="AC373" s="346"/>
      <c r="AD373" s="414"/>
      <c r="AE373" s="437"/>
      <c r="AF373" s="346"/>
      <c r="AG373" s="346"/>
      <c r="AH373" s="414"/>
      <c r="AI373" s="437"/>
      <c r="AJ373" s="346"/>
      <c r="AK373" s="346"/>
      <c r="AL373" s="414"/>
      <c r="AM373" s="437"/>
      <c r="AN373" s="346"/>
      <c r="AO373" s="346"/>
      <c r="AP373" s="414"/>
      <c r="AQ373" s="755"/>
      <c r="AR373" s="766"/>
      <c r="AS373" s="346" t="s">
        <v>305</v>
      </c>
      <c r="AT373" s="414"/>
      <c r="AU373" s="680"/>
      <c r="AV373" s="680"/>
      <c r="AW373" s="346" t="s">
        <v>295</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4" t="s">
        <v>326</v>
      </c>
      <c r="Z374" s="511"/>
      <c r="AA374" s="559"/>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28"/>
      <c r="AY375">
        <f>$AY$372</f>
        <v>0</v>
      </c>
    </row>
    <row r="376" spans="1:51" ht="18.75" hidden="1" customHeight="1">
      <c r="A376" s="38"/>
      <c r="B376" s="107"/>
      <c r="C376" s="143"/>
      <c r="D376" s="107"/>
      <c r="E376" s="143"/>
      <c r="F376" s="235"/>
      <c r="G376" s="307" t="s">
        <v>325</v>
      </c>
      <c r="H376" s="355"/>
      <c r="I376" s="355"/>
      <c r="J376" s="355"/>
      <c r="K376" s="355"/>
      <c r="L376" s="355"/>
      <c r="M376" s="355"/>
      <c r="N376" s="355"/>
      <c r="O376" s="355"/>
      <c r="P376" s="355"/>
      <c r="Q376" s="355"/>
      <c r="R376" s="355"/>
      <c r="S376" s="355"/>
      <c r="T376" s="355"/>
      <c r="U376" s="355"/>
      <c r="V376" s="355"/>
      <c r="W376" s="355"/>
      <c r="X376" s="497"/>
      <c r="Y376" s="513"/>
      <c r="Z376" s="540"/>
      <c r="AA376" s="561"/>
      <c r="AB376" s="602" t="s">
        <v>46</v>
      </c>
      <c r="AC376" s="355"/>
      <c r="AD376" s="497"/>
      <c r="AE376" s="436" t="s">
        <v>426</v>
      </c>
      <c r="AF376" s="345"/>
      <c r="AG376" s="345"/>
      <c r="AH376" s="413"/>
      <c r="AI376" s="436" t="s">
        <v>82</v>
      </c>
      <c r="AJ376" s="345"/>
      <c r="AK376" s="345"/>
      <c r="AL376" s="413"/>
      <c r="AM376" s="436" t="s">
        <v>189</v>
      </c>
      <c r="AN376" s="345"/>
      <c r="AO376" s="345"/>
      <c r="AP376" s="413"/>
      <c r="AQ376" s="602" t="s">
        <v>304</v>
      </c>
      <c r="AR376" s="355"/>
      <c r="AS376" s="355"/>
      <c r="AT376" s="497"/>
      <c r="AU376" s="778" t="s">
        <v>329</v>
      </c>
      <c r="AV376" s="778"/>
      <c r="AW376" s="778"/>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6"/>
      <c r="Z377" s="541"/>
      <c r="AA377" s="564"/>
      <c r="AB377" s="437"/>
      <c r="AC377" s="346"/>
      <c r="AD377" s="414"/>
      <c r="AE377" s="437"/>
      <c r="AF377" s="346"/>
      <c r="AG377" s="346"/>
      <c r="AH377" s="414"/>
      <c r="AI377" s="437"/>
      <c r="AJ377" s="346"/>
      <c r="AK377" s="346"/>
      <c r="AL377" s="414"/>
      <c r="AM377" s="437"/>
      <c r="AN377" s="346"/>
      <c r="AO377" s="346"/>
      <c r="AP377" s="414"/>
      <c r="AQ377" s="755"/>
      <c r="AR377" s="766"/>
      <c r="AS377" s="346" t="s">
        <v>305</v>
      </c>
      <c r="AT377" s="414"/>
      <c r="AU377" s="680"/>
      <c r="AV377" s="680"/>
      <c r="AW377" s="346" t="s">
        <v>295</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4" t="s">
        <v>326</v>
      </c>
      <c r="Z378" s="511"/>
      <c r="AA378" s="559"/>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28"/>
      <c r="AY379">
        <f>$AY$376</f>
        <v>0</v>
      </c>
    </row>
    <row r="380" spans="1:51" ht="18.75" hidden="1" customHeight="1">
      <c r="A380" s="38"/>
      <c r="B380" s="107"/>
      <c r="C380" s="143"/>
      <c r="D380" s="107"/>
      <c r="E380" s="143"/>
      <c r="F380" s="235"/>
      <c r="G380" s="307" t="s">
        <v>325</v>
      </c>
      <c r="H380" s="355"/>
      <c r="I380" s="355"/>
      <c r="J380" s="355"/>
      <c r="K380" s="355"/>
      <c r="L380" s="355"/>
      <c r="M380" s="355"/>
      <c r="N380" s="355"/>
      <c r="O380" s="355"/>
      <c r="P380" s="355"/>
      <c r="Q380" s="355"/>
      <c r="R380" s="355"/>
      <c r="S380" s="355"/>
      <c r="T380" s="355"/>
      <c r="U380" s="355"/>
      <c r="V380" s="355"/>
      <c r="W380" s="355"/>
      <c r="X380" s="497"/>
      <c r="Y380" s="513"/>
      <c r="Z380" s="540"/>
      <c r="AA380" s="561"/>
      <c r="AB380" s="602" t="s">
        <v>46</v>
      </c>
      <c r="AC380" s="355"/>
      <c r="AD380" s="497"/>
      <c r="AE380" s="436" t="s">
        <v>426</v>
      </c>
      <c r="AF380" s="345"/>
      <c r="AG380" s="345"/>
      <c r="AH380" s="413"/>
      <c r="AI380" s="436" t="s">
        <v>82</v>
      </c>
      <c r="AJ380" s="345"/>
      <c r="AK380" s="345"/>
      <c r="AL380" s="413"/>
      <c r="AM380" s="436" t="s">
        <v>189</v>
      </c>
      <c r="AN380" s="345"/>
      <c r="AO380" s="345"/>
      <c r="AP380" s="413"/>
      <c r="AQ380" s="602" t="s">
        <v>304</v>
      </c>
      <c r="AR380" s="355"/>
      <c r="AS380" s="355"/>
      <c r="AT380" s="497"/>
      <c r="AU380" s="778" t="s">
        <v>329</v>
      </c>
      <c r="AV380" s="778"/>
      <c r="AW380" s="778"/>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6"/>
      <c r="Z381" s="541"/>
      <c r="AA381" s="564"/>
      <c r="AB381" s="437"/>
      <c r="AC381" s="346"/>
      <c r="AD381" s="414"/>
      <c r="AE381" s="437"/>
      <c r="AF381" s="346"/>
      <c r="AG381" s="346"/>
      <c r="AH381" s="414"/>
      <c r="AI381" s="437"/>
      <c r="AJ381" s="346"/>
      <c r="AK381" s="346"/>
      <c r="AL381" s="414"/>
      <c r="AM381" s="437"/>
      <c r="AN381" s="346"/>
      <c r="AO381" s="346"/>
      <c r="AP381" s="414"/>
      <c r="AQ381" s="755"/>
      <c r="AR381" s="766"/>
      <c r="AS381" s="346" t="s">
        <v>305</v>
      </c>
      <c r="AT381" s="414"/>
      <c r="AU381" s="680"/>
      <c r="AV381" s="680"/>
      <c r="AW381" s="346" t="s">
        <v>295</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4" t="s">
        <v>326</v>
      </c>
      <c r="Z382" s="511"/>
      <c r="AA382" s="559"/>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28"/>
      <c r="AY383">
        <f>$AY$380</f>
        <v>0</v>
      </c>
    </row>
    <row r="384" spans="1:51" ht="18.75" hidden="1" customHeight="1">
      <c r="A384" s="38"/>
      <c r="B384" s="107"/>
      <c r="C384" s="143"/>
      <c r="D384" s="107"/>
      <c r="E384" s="143"/>
      <c r="F384" s="235"/>
      <c r="G384" s="307" t="s">
        <v>325</v>
      </c>
      <c r="H384" s="355"/>
      <c r="I384" s="355"/>
      <c r="J384" s="355"/>
      <c r="K384" s="355"/>
      <c r="L384" s="355"/>
      <c r="M384" s="355"/>
      <c r="N384" s="355"/>
      <c r="O384" s="355"/>
      <c r="P384" s="355"/>
      <c r="Q384" s="355"/>
      <c r="R384" s="355"/>
      <c r="S384" s="355"/>
      <c r="T384" s="355"/>
      <c r="U384" s="355"/>
      <c r="V384" s="355"/>
      <c r="W384" s="355"/>
      <c r="X384" s="497"/>
      <c r="Y384" s="513"/>
      <c r="Z384" s="540"/>
      <c r="AA384" s="561"/>
      <c r="AB384" s="602" t="s">
        <v>46</v>
      </c>
      <c r="AC384" s="355"/>
      <c r="AD384" s="497"/>
      <c r="AE384" s="436" t="s">
        <v>426</v>
      </c>
      <c r="AF384" s="345"/>
      <c r="AG384" s="345"/>
      <c r="AH384" s="413"/>
      <c r="AI384" s="436" t="s">
        <v>82</v>
      </c>
      <c r="AJ384" s="345"/>
      <c r="AK384" s="345"/>
      <c r="AL384" s="413"/>
      <c r="AM384" s="436" t="s">
        <v>189</v>
      </c>
      <c r="AN384" s="345"/>
      <c r="AO384" s="345"/>
      <c r="AP384" s="413"/>
      <c r="AQ384" s="602" t="s">
        <v>304</v>
      </c>
      <c r="AR384" s="355"/>
      <c r="AS384" s="355"/>
      <c r="AT384" s="497"/>
      <c r="AU384" s="778" t="s">
        <v>329</v>
      </c>
      <c r="AV384" s="778"/>
      <c r="AW384" s="778"/>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6"/>
      <c r="Z385" s="541"/>
      <c r="AA385" s="564"/>
      <c r="AB385" s="437"/>
      <c r="AC385" s="346"/>
      <c r="AD385" s="414"/>
      <c r="AE385" s="437"/>
      <c r="AF385" s="346"/>
      <c r="AG385" s="346"/>
      <c r="AH385" s="414"/>
      <c r="AI385" s="437"/>
      <c r="AJ385" s="346"/>
      <c r="AK385" s="346"/>
      <c r="AL385" s="414"/>
      <c r="AM385" s="437"/>
      <c r="AN385" s="346"/>
      <c r="AO385" s="346"/>
      <c r="AP385" s="414"/>
      <c r="AQ385" s="755"/>
      <c r="AR385" s="766"/>
      <c r="AS385" s="346" t="s">
        <v>305</v>
      </c>
      <c r="AT385" s="414"/>
      <c r="AU385" s="680"/>
      <c r="AV385" s="680"/>
      <c r="AW385" s="346" t="s">
        <v>295</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4" t="s">
        <v>326</v>
      </c>
      <c r="Z386" s="511"/>
      <c r="AA386" s="559"/>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28"/>
      <c r="AY387">
        <f>$AY$384</f>
        <v>0</v>
      </c>
    </row>
    <row r="388" spans="1:51" ht="18.75" hidden="1" customHeight="1">
      <c r="A388" s="38"/>
      <c r="B388" s="107"/>
      <c r="C388" s="143"/>
      <c r="D388" s="107"/>
      <c r="E388" s="143"/>
      <c r="F388" s="235"/>
      <c r="G388" s="307" t="s">
        <v>325</v>
      </c>
      <c r="H388" s="355"/>
      <c r="I388" s="355"/>
      <c r="J388" s="355"/>
      <c r="K388" s="355"/>
      <c r="L388" s="355"/>
      <c r="M388" s="355"/>
      <c r="N388" s="355"/>
      <c r="O388" s="355"/>
      <c r="P388" s="355"/>
      <c r="Q388" s="355"/>
      <c r="R388" s="355"/>
      <c r="S388" s="355"/>
      <c r="T388" s="355"/>
      <c r="U388" s="355"/>
      <c r="V388" s="355"/>
      <c r="W388" s="355"/>
      <c r="X388" s="497"/>
      <c r="Y388" s="513"/>
      <c r="Z388" s="540"/>
      <c r="AA388" s="561"/>
      <c r="AB388" s="602" t="s">
        <v>46</v>
      </c>
      <c r="AC388" s="355"/>
      <c r="AD388" s="497"/>
      <c r="AE388" s="436" t="s">
        <v>426</v>
      </c>
      <c r="AF388" s="345"/>
      <c r="AG388" s="345"/>
      <c r="AH388" s="413"/>
      <c r="AI388" s="436" t="s">
        <v>82</v>
      </c>
      <c r="AJ388" s="345"/>
      <c r="AK388" s="345"/>
      <c r="AL388" s="413"/>
      <c r="AM388" s="436" t="s">
        <v>189</v>
      </c>
      <c r="AN388" s="345"/>
      <c r="AO388" s="345"/>
      <c r="AP388" s="413"/>
      <c r="AQ388" s="602" t="s">
        <v>304</v>
      </c>
      <c r="AR388" s="355"/>
      <c r="AS388" s="355"/>
      <c r="AT388" s="497"/>
      <c r="AU388" s="778" t="s">
        <v>329</v>
      </c>
      <c r="AV388" s="778"/>
      <c r="AW388" s="778"/>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6"/>
      <c r="Z389" s="541"/>
      <c r="AA389" s="564"/>
      <c r="AB389" s="437"/>
      <c r="AC389" s="346"/>
      <c r="AD389" s="414"/>
      <c r="AE389" s="437"/>
      <c r="AF389" s="346"/>
      <c r="AG389" s="346"/>
      <c r="AH389" s="414"/>
      <c r="AI389" s="437"/>
      <c r="AJ389" s="346"/>
      <c r="AK389" s="346"/>
      <c r="AL389" s="414"/>
      <c r="AM389" s="437"/>
      <c r="AN389" s="346"/>
      <c r="AO389" s="346"/>
      <c r="AP389" s="414"/>
      <c r="AQ389" s="755"/>
      <c r="AR389" s="766"/>
      <c r="AS389" s="346" t="s">
        <v>305</v>
      </c>
      <c r="AT389" s="414"/>
      <c r="AU389" s="680"/>
      <c r="AV389" s="680"/>
      <c r="AW389" s="346" t="s">
        <v>295</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4" t="s">
        <v>326</v>
      </c>
      <c r="Z390" s="511"/>
      <c r="AA390" s="559"/>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28"/>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6" t="s">
        <v>405</v>
      </c>
      <c r="R392" s="345"/>
      <c r="S392" s="345"/>
      <c r="T392" s="345"/>
      <c r="U392" s="345"/>
      <c r="V392" s="345"/>
      <c r="W392" s="345"/>
      <c r="X392" s="345"/>
      <c r="Y392" s="345"/>
      <c r="Z392" s="345"/>
      <c r="AA392" s="345"/>
      <c r="AB392" s="605" t="s">
        <v>407</v>
      </c>
      <c r="AC392" s="345"/>
      <c r="AD392" s="413"/>
      <c r="AE392" s="436" t="s">
        <v>331</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6"/>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8"/>
      <c r="AB396" s="608"/>
      <c r="AC396" s="624"/>
      <c r="AD396" s="624"/>
      <c r="AE396" s="166" t="s">
        <v>332</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6" t="s">
        <v>405</v>
      </c>
      <c r="R399" s="345"/>
      <c r="S399" s="345"/>
      <c r="T399" s="345"/>
      <c r="U399" s="345"/>
      <c r="V399" s="345"/>
      <c r="W399" s="345"/>
      <c r="X399" s="345"/>
      <c r="Y399" s="345"/>
      <c r="Z399" s="345"/>
      <c r="AA399" s="345"/>
      <c r="AB399" s="605" t="s">
        <v>407</v>
      </c>
      <c r="AC399" s="345"/>
      <c r="AD399" s="413"/>
      <c r="AE399" s="676" t="s">
        <v>331</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6"/>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8"/>
      <c r="AB403" s="608"/>
      <c r="AC403" s="624"/>
      <c r="AD403" s="624"/>
      <c r="AE403" s="166" t="s">
        <v>332</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6" t="s">
        <v>405</v>
      </c>
      <c r="R406" s="345"/>
      <c r="S406" s="345"/>
      <c r="T406" s="345"/>
      <c r="U406" s="345"/>
      <c r="V406" s="345"/>
      <c r="W406" s="345"/>
      <c r="X406" s="345"/>
      <c r="Y406" s="345"/>
      <c r="Z406" s="345"/>
      <c r="AA406" s="345"/>
      <c r="AB406" s="605" t="s">
        <v>407</v>
      </c>
      <c r="AC406" s="345"/>
      <c r="AD406" s="413"/>
      <c r="AE406" s="676" t="s">
        <v>331</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6"/>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8"/>
      <c r="AB410" s="608"/>
      <c r="AC410" s="624"/>
      <c r="AD410" s="624"/>
      <c r="AE410" s="166" t="s">
        <v>332</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6" t="s">
        <v>405</v>
      </c>
      <c r="R413" s="345"/>
      <c r="S413" s="345"/>
      <c r="T413" s="345"/>
      <c r="U413" s="345"/>
      <c r="V413" s="345"/>
      <c r="W413" s="345"/>
      <c r="X413" s="345"/>
      <c r="Y413" s="345"/>
      <c r="Z413" s="345"/>
      <c r="AA413" s="345"/>
      <c r="AB413" s="605" t="s">
        <v>407</v>
      </c>
      <c r="AC413" s="345"/>
      <c r="AD413" s="413"/>
      <c r="AE413" s="676" t="s">
        <v>331</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6"/>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8"/>
      <c r="AB417" s="608"/>
      <c r="AC417" s="624"/>
      <c r="AD417" s="624"/>
      <c r="AE417" s="166" t="s">
        <v>332</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6" t="s">
        <v>405</v>
      </c>
      <c r="R420" s="345"/>
      <c r="S420" s="345"/>
      <c r="T420" s="345"/>
      <c r="U420" s="345"/>
      <c r="V420" s="345"/>
      <c r="W420" s="345"/>
      <c r="X420" s="345"/>
      <c r="Y420" s="345"/>
      <c r="Z420" s="345"/>
      <c r="AA420" s="345"/>
      <c r="AB420" s="605" t="s">
        <v>407</v>
      </c>
      <c r="AC420" s="345"/>
      <c r="AD420" s="413"/>
      <c r="AE420" s="676" t="s">
        <v>331</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6"/>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8"/>
      <c r="AB424" s="608"/>
      <c r="AC424" s="624"/>
      <c r="AD424" s="624"/>
      <c r="AE424" s="678" t="s">
        <v>332</v>
      </c>
      <c r="AF424" s="678"/>
      <c r="AG424" s="678"/>
      <c r="AH424" s="678"/>
      <c r="AI424" s="678"/>
      <c r="AJ424" s="678"/>
      <c r="AK424" s="678"/>
      <c r="AL424" s="678"/>
      <c r="AM424" s="678"/>
      <c r="AN424" s="678"/>
      <c r="AO424" s="678"/>
      <c r="AP424" s="678"/>
      <c r="AQ424" s="678"/>
      <c r="AR424" s="678"/>
      <c r="AS424" s="678"/>
      <c r="AT424" s="678"/>
      <c r="AU424" s="678"/>
      <c r="AV424" s="678"/>
      <c r="AW424" s="678"/>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547</v>
      </c>
      <c r="D430" s="169"/>
      <c r="E430" s="189" t="s">
        <v>448</v>
      </c>
      <c r="F430" s="242"/>
      <c r="G430" s="310" t="s">
        <v>334</v>
      </c>
      <c r="H430" s="237"/>
      <c r="I430" s="237"/>
      <c r="J430" s="377" t="s">
        <v>453</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318</v>
      </c>
      <c r="F431" s="243"/>
      <c r="G431" s="311" t="s">
        <v>315</v>
      </c>
      <c r="H431" s="345"/>
      <c r="I431" s="345"/>
      <c r="J431" s="345"/>
      <c r="K431" s="345"/>
      <c r="L431" s="345"/>
      <c r="M431" s="345"/>
      <c r="N431" s="345"/>
      <c r="O431" s="345"/>
      <c r="P431" s="345"/>
      <c r="Q431" s="345"/>
      <c r="R431" s="345"/>
      <c r="S431" s="345"/>
      <c r="T431" s="345"/>
      <c r="U431" s="345"/>
      <c r="V431" s="345"/>
      <c r="W431" s="345"/>
      <c r="X431" s="413"/>
      <c r="Y431" s="516"/>
      <c r="Z431" s="541"/>
      <c r="AA431" s="564"/>
      <c r="AB431" s="436" t="s">
        <v>46</v>
      </c>
      <c r="AC431" s="345"/>
      <c r="AD431" s="413"/>
      <c r="AE431" s="679" t="s">
        <v>57</v>
      </c>
      <c r="AF431" s="698"/>
      <c r="AG431" s="698"/>
      <c r="AH431" s="714"/>
      <c r="AI431" s="727" t="s">
        <v>378</v>
      </c>
      <c r="AJ431" s="727"/>
      <c r="AK431" s="727"/>
      <c r="AL431" s="436"/>
      <c r="AM431" s="727" t="s">
        <v>56</v>
      </c>
      <c r="AN431" s="727"/>
      <c r="AO431" s="727"/>
      <c r="AP431" s="436"/>
      <c r="AQ431" s="436" t="s">
        <v>304</v>
      </c>
      <c r="AR431" s="345"/>
      <c r="AS431" s="345"/>
      <c r="AT431" s="413"/>
      <c r="AU431" s="696" t="s">
        <v>239</v>
      </c>
      <c r="AV431" s="696"/>
      <c r="AW431" s="696"/>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6"/>
      <c r="Z432" s="541"/>
      <c r="AA432" s="564"/>
      <c r="AB432" s="437"/>
      <c r="AC432" s="346"/>
      <c r="AD432" s="414"/>
      <c r="AE432" s="680" t="s">
        <v>453</v>
      </c>
      <c r="AF432" s="680"/>
      <c r="AG432" s="346" t="s">
        <v>305</v>
      </c>
      <c r="AH432" s="414"/>
      <c r="AI432" s="728"/>
      <c r="AJ432" s="728"/>
      <c r="AK432" s="728"/>
      <c r="AL432" s="437"/>
      <c r="AM432" s="728"/>
      <c r="AN432" s="728"/>
      <c r="AO432" s="728"/>
      <c r="AP432" s="437"/>
      <c r="AQ432" s="754" t="s">
        <v>453</v>
      </c>
      <c r="AR432" s="680"/>
      <c r="AS432" s="346" t="s">
        <v>305</v>
      </c>
      <c r="AT432" s="414"/>
      <c r="AU432" s="680" t="s">
        <v>453</v>
      </c>
      <c r="AV432" s="680"/>
      <c r="AW432" s="346" t="s">
        <v>295</v>
      </c>
      <c r="AX432" s="810"/>
      <c r="AY432">
        <f>$AY$431</f>
        <v>1</v>
      </c>
    </row>
    <row r="433" spans="1:51" ht="23.25" customHeight="1">
      <c r="A433" s="38"/>
      <c r="B433" s="107"/>
      <c r="C433" s="143"/>
      <c r="D433" s="107"/>
      <c r="E433" s="195"/>
      <c r="F433" s="243"/>
      <c r="G433" s="296" t="s">
        <v>453</v>
      </c>
      <c r="H433" s="238"/>
      <c r="I433" s="238"/>
      <c r="J433" s="238"/>
      <c r="K433" s="238"/>
      <c r="L433" s="238"/>
      <c r="M433" s="238"/>
      <c r="N433" s="238"/>
      <c r="O433" s="238"/>
      <c r="P433" s="238"/>
      <c r="Q433" s="238"/>
      <c r="R433" s="238"/>
      <c r="S433" s="238"/>
      <c r="T433" s="238"/>
      <c r="U433" s="238"/>
      <c r="V433" s="238"/>
      <c r="W433" s="238"/>
      <c r="X433" s="417"/>
      <c r="Y433" s="514" t="s">
        <v>52</v>
      </c>
      <c r="Z433" s="511"/>
      <c r="AA433" s="559"/>
      <c r="AB433" s="590" t="s">
        <v>453</v>
      </c>
      <c r="AC433" s="590"/>
      <c r="AD433" s="590"/>
      <c r="AE433" s="669" t="s">
        <v>453</v>
      </c>
      <c r="AF433" s="692"/>
      <c r="AG433" s="692"/>
      <c r="AH433" s="692"/>
      <c r="AI433" s="669" t="s">
        <v>453</v>
      </c>
      <c r="AJ433" s="692"/>
      <c r="AK433" s="692"/>
      <c r="AL433" s="692"/>
      <c r="AM433" s="669" t="s">
        <v>453</v>
      </c>
      <c r="AN433" s="692"/>
      <c r="AO433" s="692"/>
      <c r="AP433" s="715"/>
      <c r="AQ433" s="669" t="s">
        <v>453</v>
      </c>
      <c r="AR433" s="692"/>
      <c r="AS433" s="692"/>
      <c r="AT433" s="715"/>
      <c r="AU433" s="692" t="s">
        <v>453</v>
      </c>
      <c r="AV433" s="692"/>
      <c r="AW433" s="692"/>
      <c r="AX433" s="828"/>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591" t="s">
        <v>453</v>
      </c>
      <c r="AC434" s="591"/>
      <c r="AD434" s="591"/>
      <c r="AE434" s="669" t="s">
        <v>453</v>
      </c>
      <c r="AF434" s="692"/>
      <c r="AG434" s="692"/>
      <c r="AH434" s="715"/>
      <c r="AI434" s="669" t="s">
        <v>453</v>
      </c>
      <c r="AJ434" s="692"/>
      <c r="AK434" s="692"/>
      <c r="AL434" s="692"/>
      <c r="AM434" s="669" t="s">
        <v>453</v>
      </c>
      <c r="AN434" s="692"/>
      <c r="AO434" s="692"/>
      <c r="AP434" s="715"/>
      <c r="AQ434" s="669" t="s">
        <v>453</v>
      </c>
      <c r="AR434" s="692"/>
      <c r="AS434" s="692"/>
      <c r="AT434" s="715"/>
      <c r="AU434" s="692" t="s">
        <v>453</v>
      </c>
      <c r="AV434" s="692"/>
      <c r="AW434" s="692"/>
      <c r="AX434" s="828"/>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2" t="s">
        <v>53</v>
      </c>
      <c r="AC435" s="592"/>
      <c r="AD435" s="592"/>
      <c r="AE435" s="669" t="s">
        <v>453</v>
      </c>
      <c r="AF435" s="692"/>
      <c r="AG435" s="692"/>
      <c r="AH435" s="715"/>
      <c r="AI435" s="669" t="s">
        <v>453</v>
      </c>
      <c r="AJ435" s="692"/>
      <c r="AK435" s="692"/>
      <c r="AL435" s="692"/>
      <c r="AM435" s="669" t="s">
        <v>453</v>
      </c>
      <c r="AN435" s="692"/>
      <c r="AO435" s="692"/>
      <c r="AP435" s="715"/>
      <c r="AQ435" s="669" t="s">
        <v>453</v>
      </c>
      <c r="AR435" s="692"/>
      <c r="AS435" s="692"/>
      <c r="AT435" s="715"/>
      <c r="AU435" s="692" t="s">
        <v>453</v>
      </c>
      <c r="AV435" s="692"/>
      <c r="AW435" s="692"/>
      <c r="AX435" s="828"/>
      <c r="AY435">
        <f>$AY$431</f>
        <v>1</v>
      </c>
    </row>
    <row r="436" spans="1:51" ht="18.75" customHeight="1">
      <c r="A436" s="38"/>
      <c r="B436" s="107"/>
      <c r="C436" s="143"/>
      <c r="D436" s="107"/>
      <c r="E436" s="195" t="s">
        <v>318</v>
      </c>
      <c r="F436" s="243"/>
      <c r="G436" s="311" t="s">
        <v>315</v>
      </c>
      <c r="H436" s="345"/>
      <c r="I436" s="345"/>
      <c r="J436" s="345"/>
      <c r="K436" s="345"/>
      <c r="L436" s="345"/>
      <c r="M436" s="345"/>
      <c r="N436" s="345"/>
      <c r="O436" s="345"/>
      <c r="P436" s="345"/>
      <c r="Q436" s="345"/>
      <c r="R436" s="345"/>
      <c r="S436" s="345"/>
      <c r="T436" s="345"/>
      <c r="U436" s="345"/>
      <c r="V436" s="345"/>
      <c r="W436" s="345"/>
      <c r="X436" s="413"/>
      <c r="Y436" s="516"/>
      <c r="Z436" s="541"/>
      <c r="AA436" s="564"/>
      <c r="AB436" s="436" t="s">
        <v>46</v>
      </c>
      <c r="AC436" s="345"/>
      <c r="AD436" s="413"/>
      <c r="AE436" s="679" t="s">
        <v>57</v>
      </c>
      <c r="AF436" s="698"/>
      <c r="AG436" s="698"/>
      <c r="AH436" s="714"/>
      <c r="AI436" s="727" t="s">
        <v>378</v>
      </c>
      <c r="AJ436" s="727"/>
      <c r="AK436" s="727"/>
      <c r="AL436" s="436"/>
      <c r="AM436" s="727" t="s">
        <v>56</v>
      </c>
      <c r="AN436" s="727"/>
      <c r="AO436" s="727"/>
      <c r="AP436" s="436"/>
      <c r="AQ436" s="436" t="s">
        <v>304</v>
      </c>
      <c r="AR436" s="345"/>
      <c r="AS436" s="345"/>
      <c r="AT436" s="413"/>
      <c r="AU436" s="696" t="s">
        <v>239</v>
      </c>
      <c r="AV436" s="696"/>
      <c r="AW436" s="696"/>
      <c r="AX436" s="809"/>
      <c r="AY436">
        <f>COUNTA($G$438)</f>
        <v>1</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6"/>
      <c r="Z437" s="541"/>
      <c r="AA437" s="564"/>
      <c r="AB437" s="437"/>
      <c r="AC437" s="346"/>
      <c r="AD437" s="414"/>
      <c r="AE437" s="680" t="s">
        <v>453</v>
      </c>
      <c r="AF437" s="680"/>
      <c r="AG437" s="346" t="s">
        <v>305</v>
      </c>
      <c r="AH437" s="414"/>
      <c r="AI437" s="728"/>
      <c r="AJ437" s="728"/>
      <c r="AK437" s="728"/>
      <c r="AL437" s="437"/>
      <c r="AM437" s="728"/>
      <c r="AN437" s="728"/>
      <c r="AO437" s="728"/>
      <c r="AP437" s="437"/>
      <c r="AQ437" s="754" t="s">
        <v>453</v>
      </c>
      <c r="AR437" s="680"/>
      <c r="AS437" s="346" t="s">
        <v>305</v>
      </c>
      <c r="AT437" s="414"/>
      <c r="AU437" s="680" t="s">
        <v>453</v>
      </c>
      <c r="AV437" s="680"/>
      <c r="AW437" s="346" t="s">
        <v>295</v>
      </c>
      <c r="AX437" s="810"/>
      <c r="AY437">
        <f>$AY$436</f>
        <v>1</v>
      </c>
    </row>
    <row r="438" spans="1:51" ht="23.25" customHeight="1">
      <c r="A438" s="38"/>
      <c r="B438" s="107"/>
      <c r="C438" s="143"/>
      <c r="D438" s="107"/>
      <c r="E438" s="195"/>
      <c r="F438" s="243"/>
      <c r="G438" s="296" t="s">
        <v>453</v>
      </c>
      <c r="H438" s="238"/>
      <c r="I438" s="238"/>
      <c r="J438" s="238"/>
      <c r="K438" s="238"/>
      <c r="L438" s="238"/>
      <c r="M438" s="238"/>
      <c r="N438" s="238"/>
      <c r="O438" s="238"/>
      <c r="P438" s="238"/>
      <c r="Q438" s="238"/>
      <c r="R438" s="238"/>
      <c r="S438" s="238"/>
      <c r="T438" s="238"/>
      <c r="U438" s="238"/>
      <c r="V438" s="238"/>
      <c r="W438" s="238"/>
      <c r="X438" s="417"/>
      <c r="Y438" s="514" t="s">
        <v>52</v>
      </c>
      <c r="Z438" s="511"/>
      <c r="AA438" s="559"/>
      <c r="AB438" s="590" t="s">
        <v>453</v>
      </c>
      <c r="AC438" s="590"/>
      <c r="AD438" s="590"/>
      <c r="AE438" s="669" t="s">
        <v>453</v>
      </c>
      <c r="AF438" s="692"/>
      <c r="AG438" s="692"/>
      <c r="AH438" s="692"/>
      <c r="AI438" s="669" t="s">
        <v>453</v>
      </c>
      <c r="AJ438" s="692"/>
      <c r="AK438" s="692"/>
      <c r="AL438" s="692"/>
      <c r="AM438" s="669" t="s">
        <v>453</v>
      </c>
      <c r="AN438" s="692"/>
      <c r="AO438" s="692"/>
      <c r="AP438" s="715"/>
      <c r="AQ438" s="669" t="s">
        <v>453</v>
      </c>
      <c r="AR438" s="692"/>
      <c r="AS438" s="692"/>
      <c r="AT438" s="715"/>
      <c r="AU438" s="692" t="s">
        <v>453</v>
      </c>
      <c r="AV438" s="692"/>
      <c r="AW438" s="692"/>
      <c r="AX438" s="828"/>
      <c r="AY438">
        <f>$AY$436</f>
        <v>1</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91" t="s">
        <v>453</v>
      </c>
      <c r="AC439" s="591"/>
      <c r="AD439" s="591"/>
      <c r="AE439" s="669" t="s">
        <v>453</v>
      </c>
      <c r="AF439" s="692"/>
      <c r="AG439" s="692"/>
      <c r="AH439" s="715"/>
      <c r="AI439" s="669" t="s">
        <v>453</v>
      </c>
      <c r="AJ439" s="692"/>
      <c r="AK439" s="692"/>
      <c r="AL439" s="692"/>
      <c r="AM439" s="669" t="s">
        <v>453</v>
      </c>
      <c r="AN439" s="692"/>
      <c r="AO439" s="692"/>
      <c r="AP439" s="715"/>
      <c r="AQ439" s="669" t="s">
        <v>453</v>
      </c>
      <c r="AR439" s="692"/>
      <c r="AS439" s="692"/>
      <c r="AT439" s="715"/>
      <c r="AU439" s="692" t="s">
        <v>453</v>
      </c>
      <c r="AV439" s="692"/>
      <c r="AW439" s="692"/>
      <c r="AX439" s="828"/>
      <c r="AY439">
        <f>$AY$436</f>
        <v>1</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2" t="s">
        <v>53</v>
      </c>
      <c r="AC440" s="592"/>
      <c r="AD440" s="592"/>
      <c r="AE440" s="669" t="s">
        <v>453</v>
      </c>
      <c r="AF440" s="692"/>
      <c r="AG440" s="692"/>
      <c r="AH440" s="715"/>
      <c r="AI440" s="669" t="s">
        <v>453</v>
      </c>
      <c r="AJ440" s="692"/>
      <c r="AK440" s="692"/>
      <c r="AL440" s="692"/>
      <c r="AM440" s="669" t="s">
        <v>453</v>
      </c>
      <c r="AN440" s="692"/>
      <c r="AO440" s="692"/>
      <c r="AP440" s="715"/>
      <c r="AQ440" s="669" t="s">
        <v>453</v>
      </c>
      <c r="AR440" s="692"/>
      <c r="AS440" s="692"/>
      <c r="AT440" s="715"/>
      <c r="AU440" s="692" t="s">
        <v>453</v>
      </c>
      <c r="AV440" s="692"/>
      <c r="AW440" s="692"/>
      <c r="AX440" s="828"/>
      <c r="AY440">
        <f>$AY$436</f>
        <v>1</v>
      </c>
    </row>
    <row r="441" spans="1:51" ht="18.75" hidden="1" customHeight="1">
      <c r="A441" s="38"/>
      <c r="B441" s="107"/>
      <c r="C441" s="143"/>
      <c r="D441" s="107"/>
      <c r="E441" s="195" t="s">
        <v>318</v>
      </c>
      <c r="F441" s="243"/>
      <c r="G441" s="311" t="s">
        <v>315</v>
      </c>
      <c r="H441" s="345"/>
      <c r="I441" s="345"/>
      <c r="J441" s="345"/>
      <c r="K441" s="345"/>
      <c r="L441" s="345"/>
      <c r="M441" s="345"/>
      <c r="N441" s="345"/>
      <c r="O441" s="345"/>
      <c r="P441" s="345"/>
      <c r="Q441" s="345"/>
      <c r="R441" s="345"/>
      <c r="S441" s="345"/>
      <c r="T441" s="345"/>
      <c r="U441" s="345"/>
      <c r="V441" s="345"/>
      <c r="W441" s="345"/>
      <c r="X441" s="413"/>
      <c r="Y441" s="516"/>
      <c r="Z441" s="541"/>
      <c r="AA441" s="564"/>
      <c r="AB441" s="436" t="s">
        <v>46</v>
      </c>
      <c r="AC441" s="345"/>
      <c r="AD441" s="413"/>
      <c r="AE441" s="679" t="s">
        <v>57</v>
      </c>
      <c r="AF441" s="698"/>
      <c r="AG441" s="698"/>
      <c r="AH441" s="714"/>
      <c r="AI441" s="727" t="s">
        <v>378</v>
      </c>
      <c r="AJ441" s="727"/>
      <c r="AK441" s="727"/>
      <c r="AL441" s="436"/>
      <c r="AM441" s="727" t="s">
        <v>56</v>
      </c>
      <c r="AN441" s="727"/>
      <c r="AO441" s="727"/>
      <c r="AP441" s="436"/>
      <c r="AQ441" s="436" t="s">
        <v>304</v>
      </c>
      <c r="AR441" s="345"/>
      <c r="AS441" s="345"/>
      <c r="AT441" s="413"/>
      <c r="AU441" s="696" t="s">
        <v>239</v>
      </c>
      <c r="AV441" s="696"/>
      <c r="AW441" s="696"/>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6"/>
      <c r="Z442" s="541"/>
      <c r="AA442" s="564"/>
      <c r="AB442" s="437"/>
      <c r="AC442" s="346"/>
      <c r="AD442" s="414"/>
      <c r="AE442" s="680"/>
      <c r="AF442" s="680"/>
      <c r="AG442" s="346" t="s">
        <v>305</v>
      </c>
      <c r="AH442" s="414"/>
      <c r="AI442" s="728"/>
      <c r="AJ442" s="728"/>
      <c r="AK442" s="728"/>
      <c r="AL442" s="437"/>
      <c r="AM442" s="728"/>
      <c r="AN442" s="728"/>
      <c r="AO442" s="728"/>
      <c r="AP442" s="437"/>
      <c r="AQ442" s="754"/>
      <c r="AR442" s="680"/>
      <c r="AS442" s="346" t="s">
        <v>305</v>
      </c>
      <c r="AT442" s="414"/>
      <c r="AU442" s="680"/>
      <c r="AV442" s="680"/>
      <c r="AW442" s="346" t="s">
        <v>295</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4" t="s">
        <v>52</v>
      </c>
      <c r="Z443" s="511"/>
      <c r="AA443" s="559"/>
      <c r="AB443" s="590"/>
      <c r="AC443" s="590"/>
      <c r="AD443" s="590"/>
      <c r="AE443" s="669"/>
      <c r="AF443" s="692"/>
      <c r="AG443" s="692"/>
      <c r="AH443" s="692"/>
      <c r="AI443" s="669"/>
      <c r="AJ443" s="692"/>
      <c r="AK443" s="692"/>
      <c r="AL443" s="692"/>
      <c r="AM443" s="669"/>
      <c r="AN443" s="692"/>
      <c r="AO443" s="692"/>
      <c r="AP443" s="715"/>
      <c r="AQ443" s="669"/>
      <c r="AR443" s="692"/>
      <c r="AS443" s="692"/>
      <c r="AT443" s="715"/>
      <c r="AU443" s="692"/>
      <c r="AV443" s="692"/>
      <c r="AW443" s="692"/>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91"/>
      <c r="AC444" s="591"/>
      <c r="AD444" s="591"/>
      <c r="AE444" s="669"/>
      <c r="AF444" s="692"/>
      <c r="AG444" s="692"/>
      <c r="AH444" s="715"/>
      <c r="AI444" s="669"/>
      <c r="AJ444" s="692"/>
      <c r="AK444" s="692"/>
      <c r="AL444" s="692"/>
      <c r="AM444" s="669"/>
      <c r="AN444" s="692"/>
      <c r="AO444" s="692"/>
      <c r="AP444" s="715"/>
      <c r="AQ444" s="669"/>
      <c r="AR444" s="692"/>
      <c r="AS444" s="692"/>
      <c r="AT444" s="715"/>
      <c r="AU444" s="692"/>
      <c r="AV444" s="692"/>
      <c r="AW444" s="692"/>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2" t="s">
        <v>53</v>
      </c>
      <c r="AC445" s="592"/>
      <c r="AD445" s="592"/>
      <c r="AE445" s="669"/>
      <c r="AF445" s="692"/>
      <c r="AG445" s="692"/>
      <c r="AH445" s="715"/>
      <c r="AI445" s="669"/>
      <c r="AJ445" s="692"/>
      <c r="AK445" s="692"/>
      <c r="AL445" s="692"/>
      <c r="AM445" s="669"/>
      <c r="AN445" s="692"/>
      <c r="AO445" s="692"/>
      <c r="AP445" s="715"/>
      <c r="AQ445" s="669"/>
      <c r="AR445" s="692"/>
      <c r="AS445" s="692"/>
      <c r="AT445" s="715"/>
      <c r="AU445" s="692"/>
      <c r="AV445" s="692"/>
      <c r="AW445" s="692"/>
      <c r="AX445" s="828"/>
      <c r="AY445">
        <f>$AY$441</f>
        <v>0</v>
      </c>
    </row>
    <row r="446" spans="1:51" ht="18.75" hidden="1" customHeight="1">
      <c r="A446" s="38"/>
      <c r="B446" s="107"/>
      <c r="C446" s="143"/>
      <c r="D446" s="107"/>
      <c r="E446" s="195" t="s">
        <v>318</v>
      </c>
      <c r="F446" s="243"/>
      <c r="G446" s="311" t="s">
        <v>315</v>
      </c>
      <c r="H446" s="345"/>
      <c r="I446" s="345"/>
      <c r="J446" s="345"/>
      <c r="K446" s="345"/>
      <c r="L446" s="345"/>
      <c r="M446" s="345"/>
      <c r="N446" s="345"/>
      <c r="O446" s="345"/>
      <c r="P446" s="345"/>
      <c r="Q446" s="345"/>
      <c r="R446" s="345"/>
      <c r="S446" s="345"/>
      <c r="T446" s="345"/>
      <c r="U446" s="345"/>
      <c r="V446" s="345"/>
      <c r="W446" s="345"/>
      <c r="X446" s="413"/>
      <c r="Y446" s="516"/>
      <c r="Z446" s="541"/>
      <c r="AA446" s="564"/>
      <c r="AB446" s="436" t="s">
        <v>46</v>
      </c>
      <c r="AC446" s="345"/>
      <c r="AD446" s="413"/>
      <c r="AE446" s="679" t="s">
        <v>57</v>
      </c>
      <c r="AF446" s="698"/>
      <c r="AG446" s="698"/>
      <c r="AH446" s="714"/>
      <c r="AI446" s="727" t="s">
        <v>378</v>
      </c>
      <c r="AJ446" s="727"/>
      <c r="AK446" s="727"/>
      <c r="AL446" s="436"/>
      <c r="AM446" s="727" t="s">
        <v>56</v>
      </c>
      <c r="AN446" s="727"/>
      <c r="AO446" s="727"/>
      <c r="AP446" s="436"/>
      <c r="AQ446" s="436" t="s">
        <v>304</v>
      </c>
      <c r="AR446" s="345"/>
      <c r="AS446" s="345"/>
      <c r="AT446" s="413"/>
      <c r="AU446" s="696" t="s">
        <v>239</v>
      </c>
      <c r="AV446" s="696"/>
      <c r="AW446" s="696"/>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6"/>
      <c r="Z447" s="541"/>
      <c r="AA447" s="564"/>
      <c r="AB447" s="437"/>
      <c r="AC447" s="346"/>
      <c r="AD447" s="414"/>
      <c r="AE447" s="680"/>
      <c r="AF447" s="680"/>
      <c r="AG447" s="346" t="s">
        <v>305</v>
      </c>
      <c r="AH447" s="414"/>
      <c r="AI447" s="728"/>
      <c r="AJ447" s="728"/>
      <c r="AK447" s="728"/>
      <c r="AL447" s="437"/>
      <c r="AM447" s="728"/>
      <c r="AN447" s="728"/>
      <c r="AO447" s="728"/>
      <c r="AP447" s="437"/>
      <c r="AQ447" s="754"/>
      <c r="AR447" s="680"/>
      <c r="AS447" s="346" t="s">
        <v>305</v>
      </c>
      <c r="AT447" s="414"/>
      <c r="AU447" s="680"/>
      <c r="AV447" s="680"/>
      <c r="AW447" s="346" t="s">
        <v>295</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4" t="s">
        <v>52</v>
      </c>
      <c r="Z448" s="511"/>
      <c r="AA448" s="559"/>
      <c r="AB448" s="590"/>
      <c r="AC448" s="590"/>
      <c r="AD448" s="590"/>
      <c r="AE448" s="669"/>
      <c r="AF448" s="692"/>
      <c r="AG448" s="692"/>
      <c r="AH448" s="692"/>
      <c r="AI448" s="669"/>
      <c r="AJ448" s="692"/>
      <c r="AK448" s="692"/>
      <c r="AL448" s="692"/>
      <c r="AM448" s="669"/>
      <c r="AN448" s="692"/>
      <c r="AO448" s="692"/>
      <c r="AP448" s="715"/>
      <c r="AQ448" s="669"/>
      <c r="AR448" s="692"/>
      <c r="AS448" s="692"/>
      <c r="AT448" s="715"/>
      <c r="AU448" s="692"/>
      <c r="AV448" s="692"/>
      <c r="AW448" s="692"/>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91"/>
      <c r="AC449" s="591"/>
      <c r="AD449" s="591"/>
      <c r="AE449" s="669"/>
      <c r="AF449" s="692"/>
      <c r="AG449" s="692"/>
      <c r="AH449" s="715"/>
      <c r="AI449" s="669"/>
      <c r="AJ449" s="692"/>
      <c r="AK449" s="692"/>
      <c r="AL449" s="692"/>
      <c r="AM449" s="669"/>
      <c r="AN449" s="692"/>
      <c r="AO449" s="692"/>
      <c r="AP449" s="715"/>
      <c r="AQ449" s="669"/>
      <c r="AR449" s="692"/>
      <c r="AS449" s="692"/>
      <c r="AT449" s="715"/>
      <c r="AU449" s="692"/>
      <c r="AV449" s="692"/>
      <c r="AW449" s="692"/>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2" t="s">
        <v>53</v>
      </c>
      <c r="AC450" s="592"/>
      <c r="AD450" s="592"/>
      <c r="AE450" s="669"/>
      <c r="AF450" s="692"/>
      <c r="AG450" s="692"/>
      <c r="AH450" s="715"/>
      <c r="AI450" s="669"/>
      <c r="AJ450" s="692"/>
      <c r="AK450" s="692"/>
      <c r="AL450" s="692"/>
      <c r="AM450" s="669"/>
      <c r="AN450" s="692"/>
      <c r="AO450" s="692"/>
      <c r="AP450" s="715"/>
      <c r="AQ450" s="669"/>
      <c r="AR450" s="692"/>
      <c r="AS450" s="692"/>
      <c r="AT450" s="715"/>
      <c r="AU450" s="692"/>
      <c r="AV450" s="692"/>
      <c r="AW450" s="692"/>
      <c r="AX450" s="828"/>
      <c r="AY450">
        <f>$AY$446</f>
        <v>0</v>
      </c>
    </row>
    <row r="451" spans="1:51" ht="18.75" hidden="1" customHeight="1">
      <c r="A451" s="38"/>
      <c r="B451" s="107"/>
      <c r="C451" s="143"/>
      <c r="D451" s="107"/>
      <c r="E451" s="195" t="s">
        <v>318</v>
      </c>
      <c r="F451" s="243"/>
      <c r="G451" s="311" t="s">
        <v>315</v>
      </c>
      <c r="H451" s="345"/>
      <c r="I451" s="345"/>
      <c r="J451" s="345"/>
      <c r="K451" s="345"/>
      <c r="L451" s="345"/>
      <c r="M451" s="345"/>
      <c r="N451" s="345"/>
      <c r="O451" s="345"/>
      <c r="P451" s="345"/>
      <c r="Q451" s="345"/>
      <c r="R451" s="345"/>
      <c r="S451" s="345"/>
      <c r="T451" s="345"/>
      <c r="U451" s="345"/>
      <c r="V451" s="345"/>
      <c r="W451" s="345"/>
      <c r="X451" s="413"/>
      <c r="Y451" s="516"/>
      <c r="Z451" s="541"/>
      <c r="AA451" s="564"/>
      <c r="AB451" s="436" t="s">
        <v>46</v>
      </c>
      <c r="AC451" s="345"/>
      <c r="AD451" s="413"/>
      <c r="AE451" s="679" t="s">
        <v>57</v>
      </c>
      <c r="AF451" s="698"/>
      <c r="AG451" s="698"/>
      <c r="AH451" s="714"/>
      <c r="AI451" s="727" t="s">
        <v>378</v>
      </c>
      <c r="AJ451" s="727"/>
      <c r="AK451" s="727"/>
      <c r="AL451" s="436"/>
      <c r="AM451" s="727" t="s">
        <v>56</v>
      </c>
      <c r="AN451" s="727"/>
      <c r="AO451" s="727"/>
      <c r="AP451" s="436"/>
      <c r="AQ451" s="436" t="s">
        <v>304</v>
      </c>
      <c r="AR451" s="345"/>
      <c r="AS451" s="345"/>
      <c r="AT451" s="413"/>
      <c r="AU451" s="696" t="s">
        <v>239</v>
      </c>
      <c r="AV451" s="696"/>
      <c r="AW451" s="696"/>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6"/>
      <c r="Z452" s="541"/>
      <c r="AA452" s="564"/>
      <c r="AB452" s="437"/>
      <c r="AC452" s="346"/>
      <c r="AD452" s="414"/>
      <c r="AE452" s="680"/>
      <c r="AF452" s="680"/>
      <c r="AG452" s="346" t="s">
        <v>305</v>
      </c>
      <c r="AH452" s="414"/>
      <c r="AI452" s="728"/>
      <c r="AJ452" s="728"/>
      <c r="AK452" s="728"/>
      <c r="AL452" s="437"/>
      <c r="AM452" s="728"/>
      <c r="AN452" s="728"/>
      <c r="AO452" s="728"/>
      <c r="AP452" s="437"/>
      <c r="AQ452" s="754"/>
      <c r="AR452" s="680"/>
      <c r="AS452" s="346" t="s">
        <v>305</v>
      </c>
      <c r="AT452" s="414"/>
      <c r="AU452" s="680"/>
      <c r="AV452" s="680"/>
      <c r="AW452" s="346" t="s">
        <v>295</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4" t="s">
        <v>52</v>
      </c>
      <c r="Z453" s="511"/>
      <c r="AA453" s="559"/>
      <c r="AB453" s="590"/>
      <c r="AC453" s="590"/>
      <c r="AD453" s="590"/>
      <c r="AE453" s="669"/>
      <c r="AF453" s="692"/>
      <c r="AG453" s="692"/>
      <c r="AH453" s="692"/>
      <c r="AI453" s="669"/>
      <c r="AJ453" s="692"/>
      <c r="AK453" s="692"/>
      <c r="AL453" s="692"/>
      <c r="AM453" s="669"/>
      <c r="AN453" s="692"/>
      <c r="AO453" s="692"/>
      <c r="AP453" s="715"/>
      <c r="AQ453" s="669"/>
      <c r="AR453" s="692"/>
      <c r="AS453" s="692"/>
      <c r="AT453" s="715"/>
      <c r="AU453" s="692"/>
      <c r="AV453" s="692"/>
      <c r="AW453" s="692"/>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91"/>
      <c r="AC454" s="591"/>
      <c r="AD454" s="591"/>
      <c r="AE454" s="669"/>
      <c r="AF454" s="692"/>
      <c r="AG454" s="692"/>
      <c r="AH454" s="715"/>
      <c r="AI454" s="669"/>
      <c r="AJ454" s="692"/>
      <c r="AK454" s="692"/>
      <c r="AL454" s="692"/>
      <c r="AM454" s="669"/>
      <c r="AN454" s="692"/>
      <c r="AO454" s="692"/>
      <c r="AP454" s="715"/>
      <c r="AQ454" s="669"/>
      <c r="AR454" s="692"/>
      <c r="AS454" s="692"/>
      <c r="AT454" s="715"/>
      <c r="AU454" s="692"/>
      <c r="AV454" s="692"/>
      <c r="AW454" s="692"/>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2" t="s">
        <v>53</v>
      </c>
      <c r="AC455" s="592"/>
      <c r="AD455" s="592"/>
      <c r="AE455" s="669"/>
      <c r="AF455" s="692"/>
      <c r="AG455" s="692"/>
      <c r="AH455" s="715"/>
      <c r="AI455" s="669"/>
      <c r="AJ455" s="692"/>
      <c r="AK455" s="692"/>
      <c r="AL455" s="692"/>
      <c r="AM455" s="669"/>
      <c r="AN455" s="692"/>
      <c r="AO455" s="692"/>
      <c r="AP455" s="715"/>
      <c r="AQ455" s="669"/>
      <c r="AR455" s="692"/>
      <c r="AS455" s="692"/>
      <c r="AT455" s="715"/>
      <c r="AU455" s="692"/>
      <c r="AV455" s="692"/>
      <c r="AW455" s="692"/>
      <c r="AX455" s="828"/>
      <c r="AY455">
        <f>$AY$451</f>
        <v>0</v>
      </c>
    </row>
    <row r="456" spans="1:51" ht="18.75" hidden="1" customHeight="1">
      <c r="A456" s="38"/>
      <c r="B456" s="107"/>
      <c r="C456" s="143"/>
      <c r="D456" s="107"/>
      <c r="E456" s="195" t="s">
        <v>319</v>
      </c>
      <c r="F456" s="243"/>
      <c r="G456" s="311" t="s">
        <v>317</v>
      </c>
      <c r="H456" s="345"/>
      <c r="I456" s="345"/>
      <c r="J456" s="345"/>
      <c r="K456" s="345"/>
      <c r="L456" s="345"/>
      <c r="M456" s="345"/>
      <c r="N456" s="345"/>
      <c r="O456" s="345"/>
      <c r="P456" s="345"/>
      <c r="Q456" s="345"/>
      <c r="R456" s="345"/>
      <c r="S456" s="345"/>
      <c r="T456" s="345"/>
      <c r="U456" s="345"/>
      <c r="V456" s="345"/>
      <c r="W456" s="345"/>
      <c r="X456" s="413"/>
      <c r="Y456" s="516"/>
      <c r="Z456" s="541"/>
      <c r="AA456" s="564"/>
      <c r="AB456" s="436" t="s">
        <v>46</v>
      </c>
      <c r="AC456" s="345"/>
      <c r="AD456" s="413"/>
      <c r="AE456" s="679" t="s">
        <v>57</v>
      </c>
      <c r="AF456" s="698"/>
      <c r="AG456" s="698"/>
      <c r="AH456" s="714"/>
      <c r="AI456" s="727" t="s">
        <v>378</v>
      </c>
      <c r="AJ456" s="727"/>
      <c r="AK456" s="727"/>
      <c r="AL456" s="436"/>
      <c r="AM456" s="727" t="s">
        <v>56</v>
      </c>
      <c r="AN456" s="727"/>
      <c r="AO456" s="727"/>
      <c r="AP456" s="436"/>
      <c r="AQ456" s="436" t="s">
        <v>304</v>
      </c>
      <c r="AR456" s="345"/>
      <c r="AS456" s="345"/>
      <c r="AT456" s="413"/>
      <c r="AU456" s="696" t="s">
        <v>239</v>
      </c>
      <c r="AV456" s="696"/>
      <c r="AW456" s="696"/>
      <c r="AX456" s="809"/>
      <c r="AY456">
        <f>COUNTA($G$458)</f>
        <v>1</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6"/>
      <c r="Z457" s="541"/>
      <c r="AA457" s="564"/>
      <c r="AB457" s="437"/>
      <c r="AC457" s="346"/>
      <c r="AD457" s="414"/>
      <c r="AE457" s="680" t="s">
        <v>453</v>
      </c>
      <c r="AF457" s="680"/>
      <c r="AG457" s="346" t="s">
        <v>305</v>
      </c>
      <c r="AH457" s="414"/>
      <c r="AI457" s="728"/>
      <c r="AJ457" s="728"/>
      <c r="AK457" s="728"/>
      <c r="AL457" s="437"/>
      <c r="AM457" s="728"/>
      <c r="AN457" s="728"/>
      <c r="AO457" s="728"/>
      <c r="AP457" s="437"/>
      <c r="AQ457" s="754" t="s">
        <v>453</v>
      </c>
      <c r="AR457" s="680"/>
      <c r="AS457" s="346" t="s">
        <v>305</v>
      </c>
      <c r="AT457" s="414"/>
      <c r="AU457" s="680" t="s">
        <v>453</v>
      </c>
      <c r="AV457" s="680"/>
      <c r="AW457" s="346" t="s">
        <v>295</v>
      </c>
      <c r="AX457" s="810"/>
      <c r="AY457">
        <f>$AY$456</f>
        <v>1</v>
      </c>
    </row>
    <row r="458" spans="1:51" ht="23.25" hidden="1" customHeight="1">
      <c r="A458" s="38"/>
      <c r="B458" s="107"/>
      <c r="C458" s="143"/>
      <c r="D458" s="107"/>
      <c r="E458" s="195"/>
      <c r="F458" s="243"/>
      <c r="G458" s="296" t="s">
        <v>453</v>
      </c>
      <c r="H458" s="238"/>
      <c r="I458" s="238"/>
      <c r="J458" s="238"/>
      <c r="K458" s="238"/>
      <c r="L458" s="238"/>
      <c r="M458" s="238"/>
      <c r="N458" s="238"/>
      <c r="O458" s="238"/>
      <c r="P458" s="238"/>
      <c r="Q458" s="238"/>
      <c r="R458" s="238"/>
      <c r="S458" s="238"/>
      <c r="T458" s="238"/>
      <c r="U458" s="238"/>
      <c r="V458" s="238"/>
      <c r="W458" s="238"/>
      <c r="X458" s="417"/>
      <c r="Y458" s="514" t="s">
        <v>52</v>
      </c>
      <c r="Z458" s="511"/>
      <c r="AA458" s="559"/>
      <c r="AB458" s="590" t="s">
        <v>453</v>
      </c>
      <c r="AC458" s="590"/>
      <c r="AD458" s="590"/>
      <c r="AE458" s="669" t="s">
        <v>453</v>
      </c>
      <c r="AF458" s="692"/>
      <c r="AG458" s="692"/>
      <c r="AH458" s="692"/>
      <c r="AI458" s="669" t="s">
        <v>453</v>
      </c>
      <c r="AJ458" s="692"/>
      <c r="AK458" s="692"/>
      <c r="AL458" s="692"/>
      <c r="AM458" s="669"/>
      <c r="AN458" s="692"/>
      <c r="AO458" s="692"/>
      <c r="AP458" s="715"/>
      <c r="AQ458" s="669" t="s">
        <v>453</v>
      </c>
      <c r="AR458" s="692"/>
      <c r="AS458" s="692"/>
      <c r="AT458" s="715"/>
      <c r="AU458" s="692" t="s">
        <v>453</v>
      </c>
      <c r="AV458" s="692"/>
      <c r="AW458" s="692"/>
      <c r="AX458" s="828"/>
      <c r="AY458">
        <f>$AY$456</f>
        <v>1</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91" t="s">
        <v>453</v>
      </c>
      <c r="AC459" s="591"/>
      <c r="AD459" s="591"/>
      <c r="AE459" s="669" t="s">
        <v>453</v>
      </c>
      <c r="AF459" s="692"/>
      <c r="AG459" s="692"/>
      <c r="AH459" s="715"/>
      <c r="AI459" s="669" t="s">
        <v>453</v>
      </c>
      <c r="AJ459" s="692"/>
      <c r="AK459" s="692"/>
      <c r="AL459" s="692"/>
      <c r="AM459" s="669"/>
      <c r="AN459" s="692"/>
      <c r="AO459" s="692"/>
      <c r="AP459" s="715"/>
      <c r="AQ459" s="669" t="s">
        <v>453</v>
      </c>
      <c r="AR459" s="692"/>
      <c r="AS459" s="692"/>
      <c r="AT459" s="715"/>
      <c r="AU459" s="692" t="s">
        <v>453</v>
      </c>
      <c r="AV459" s="692"/>
      <c r="AW459" s="692"/>
      <c r="AX459" s="828"/>
      <c r="AY459">
        <f>$AY$456</f>
        <v>1</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2" t="s">
        <v>53</v>
      </c>
      <c r="AC460" s="592"/>
      <c r="AD460" s="592"/>
      <c r="AE460" s="669" t="s">
        <v>453</v>
      </c>
      <c r="AF460" s="692"/>
      <c r="AG460" s="692"/>
      <c r="AH460" s="715"/>
      <c r="AI460" s="669" t="s">
        <v>453</v>
      </c>
      <c r="AJ460" s="692"/>
      <c r="AK460" s="692"/>
      <c r="AL460" s="692"/>
      <c r="AM460" s="669"/>
      <c r="AN460" s="692"/>
      <c r="AO460" s="692"/>
      <c r="AP460" s="715"/>
      <c r="AQ460" s="669" t="s">
        <v>453</v>
      </c>
      <c r="AR460" s="692"/>
      <c r="AS460" s="692"/>
      <c r="AT460" s="715"/>
      <c r="AU460" s="692" t="s">
        <v>453</v>
      </c>
      <c r="AV460" s="692"/>
      <c r="AW460" s="692"/>
      <c r="AX460" s="828"/>
      <c r="AY460">
        <f>$AY$456</f>
        <v>1</v>
      </c>
    </row>
    <row r="461" spans="1:51" ht="18.75" hidden="1" customHeight="1">
      <c r="A461" s="38"/>
      <c r="B461" s="107"/>
      <c r="C461" s="143"/>
      <c r="D461" s="107"/>
      <c r="E461" s="195" t="s">
        <v>319</v>
      </c>
      <c r="F461" s="243"/>
      <c r="G461" s="311" t="s">
        <v>317</v>
      </c>
      <c r="H461" s="345"/>
      <c r="I461" s="345"/>
      <c r="J461" s="345"/>
      <c r="K461" s="345"/>
      <c r="L461" s="345"/>
      <c r="M461" s="345"/>
      <c r="N461" s="345"/>
      <c r="O461" s="345"/>
      <c r="P461" s="345"/>
      <c r="Q461" s="345"/>
      <c r="R461" s="345"/>
      <c r="S461" s="345"/>
      <c r="T461" s="345"/>
      <c r="U461" s="345"/>
      <c r="V461" s="345"/>
      <c r="W461" s="345"/>
      <c r="X461" s="413"/>
      <c r="Y461" s="516"/>
      <c r="Z461" s="541"/>
      <c r="AA461" s="564"/>
      <c r="AB461" s="436" t="s">
        <v>46</v>
      </c>
      <c r="AC461" s="345"/>
      <c r="AD461" s="413"/>
      <c r="AE461" s="679" t="s">
        <v>57</v>
      </c>
      <c r="AF461" s="698"/>
      <c r="AG461" s="698"/>
      <c r="AH461" s="714"/>
      <c r="AI461" s="727" t="s">
        <v>378</v>
      </c>
      <c r="AJ461" s="727"/>
      <c r="AK461" s="727"/>
      <c r="AL461" s="436"/>
      <c r="AM461" s="727" t="s">
        <v>56</v>
      </c>
      <c r="AN461" s="727"/>
      <c r="AO461" s="727"/>
      <c r="AP461" s="436"/>
      <c r="AQ461" s="436" t="s">
        <v>304</v>
      </c>
      <c r="AR461" s="345"/>
      <c r="AS461" s="345"/>
      <c r="AT461" s="413"/>
      <c r="AU461" s="696" t="s">
        <v>239</v>
      </c>
      <c r="AV461" s="696"/>
      <c r="AW461" s="696"/>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6"/>
      <c r="Z462" s="541"/>
      <c r="AA462" s="564"/>
      <c r="AB462" s="437"/>
      <c r="AC462" s="346"/>
      <c r="AD462" s="414"/>
      <c r="AE462" s="680"/>
      <c r="AF462" s="680"/>
      <c r="AG462" s="346" t="s">
        <v>305</v>
      </c>
      <c r="AH462" s="414"/>
      <c r="AI462" s="728"/>
      <c r="AJ462" s="728"/>
      <c r="AK462" s="728"/>
      <c r="AL462" s="437"/>
      <c r="AM462" s="728"/>
      <c r="AN462" s="728"/>
      <c r="AO462" s="728"/>
      <c r="AP462" s="437"/>
      <c r="AQ462" s="754"/>
      <c r="AR462" s="680"/>
      <c r="AS462" s="346" t="s">
        <v>305</v>
      </c>
      <c r="AT462" s="414"/>
      <c r="AU462" s="680"/>
      <c r="AV462" s="680"/>
      <c r="AW462" s="346" t="s">
        <v>295</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4" t="s">
        <v>52</v>
      </c>
      <c r="Z463" s="511"/>
      <c r="AA463" s="559"/>
      <c r="AB463" s="590"/>
      <c r="AC463" s="590"/>
      <c r="AD463" s="590"/>
      <c r="AE463" s="669"/>
      <c r="AF463" s="692"/>
      <c r="AG463" s="692"/>
      <c r="AH463" s="692"/>
      <c r="AI463" s="669"/>
      <c r="AJ463" s="692"/>
      <c r="AK463" s="692"/>
      <c r="AL463" s="692"/>
      <c r="AM463" s="669"/>
      <c r="AN463" s="692"/>
      <c r="AO463" s="692"/>
      <c r="AP463" s="715"/>
      <c r="AQ463" s="669"/>
      <c r="AR463" s="692"/>
      <c r="AS463" s="692"/>
      <c r="AT463" s="715"/>
      <c r="AU463" s="692"/>
      <c r="AV463" s="692"/>
      <c r="AW463" s="692"/>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91"/>
      <c r="AC464" s="591"/>
      <c r="AD464" s="591"/>
      <c r="AE464" s="669"/>
      <c r="AF464" s="692"/>
      <c r="AG464" s="692"/>
      <c r="AH464" s="715"/>
      <c r="AI464" s="669"/>
      <c r="AJ464" s="692"/>
      <c r="AK464" s="692"/>
      <c r="AL464" s="692"/>
      <c r="AM464" s="669"/>
      <c r="AN464" s="692"/>
      <c r="AO464" s="692"/>
      <c r="AP464" s="715"/>
      <c r="AQ464" s="669"/>
      <c r="AR464" s="692"/>
      <c r="AS464" s="692"/>
      <c r="AT464" s="715"/>
      <c r="AU464" s="692"/>
      <c r="AV464" s="692"/>
      <c r="AW464" s="692"/>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2" t="s">
        <v>53</v>
      </c>
      <c r="AC465" s="592"/>
      <c r="AD465" s="592"/>
      <c r="AE465" s="669"/>
      <c r="AF465" s="692"/>
      <c r="AG465" s="692"/>
      <c r="AH465" s="715"/>
      <c r="AI465" s="669"/>
      <c r="AJ465" s="692"/>
      <c r="AK465" s="692"/>
      <c r="AL465" s="692"/>
      <c r="AM465" s="669"/>
      <c r="AN465" s="692"/>
      <c r="AO465" s="692"/>
      <c r="AP465" s="715"/>
      <c r="AQ465" s="669"/>
      <c r="AR465" s="692"/>
      <c r="AS465" s="692"/>
      <c r="AT465" s="715"/>
      <c r="AU465" s="692"/>
      <c r="AV465" s="692"/>
      <c r="AW465" s="692"/>
      <c r="AX465" s="828"/>
      <c r="AY465">
        <f>$AY$461</f>
        <v>0</v>
      </c>
    </row>
    <row r="466" spans="1:51" ht="18.75" hidden="1" customHeight="1">
      <c r="A466" s="38"/>
      <c r="B466" s="107"/>
      <c r="C466" s="143"/>
      <c r="D466" s="107"/>
      <c r="E466" s="195" t="s">
        <v>319</v>
      </c>
      <c r="F466" s="243"/>
      <c r="G466" s="311" t="s">
        <v>317</v>
      </c>
      <c r="H466" s="345"/>
      <c r="I466" s="345"/>
      <c r="J466" s="345"/>
      <c r="K466" s="345"/>
      <c r="L466" s="345"/>
      <c r="M466" s="345"/>
      <c r="N466" s="345"/>
      <c r="O466" s="345"/>
      <c r="P466" s="345"/>
      <c r="Q466" s="345"/>
      <c r="R466" s="345"/>
      <c r="S466" s="345"/>
      <c r="T466" s="345"/>
      <c r="U466" s="345"/>
      <c r="V466" s="345"/>
      <c r="W466" s="345"/>
      <c r="X466" s="413"/>
      <c r="Y466" s="516"/>
      <c r="Z466" s="541"/>
      <c r="AA466" s="564"/>
      <c r="AB466" s="436" t="s">
        <v>46</v>
      </c>
      <c r="AC466" s="345"/>
      <c r="AD466" s="413"/>
      <c r="AE466" s="679" t="s">
        <v>57</v>
      </c>
      <c r="AF466" s="698"/>
      <c r="AG466" s="698"/>
      <c r="AH466" s="714"/>
      <c r="AI466" s="727" t="s">
        <v>378</v>
      </c>
      <c r="AJ466" s="727"/>
      <c r="AK466" s="727"/>
      <c r="AL466" s="436"/>
      <c r="AM466" s="727" t="s">
        <v>56</v>
      </c>
      <c r="AN466" s="727"/>
      <c r="AO466" s="727"/>
      <c r="AP466" s="436"/>
      <c r="AQ466" s="436" t="s">
        <v>304</v>
      </c>
      <c r="AR466" s="345"/>
      <c r="AS466" s="345"/>
      <c r="AT466" s="413"/>
      <c r="AU466" s="696" t="s">
        <v>239</v>
      </c>
      <c r="AV466" s="696"/>
      <c r="AW466" s="696"/>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6"/>
      <c r="Z467" s="541"/>
      <c r="AA467" s="564"/>
      <c r="AB467" s="437"/>
      <c r="AC467" s="346"/>
      <c r="AD467" s="414"/>
      <c r="AE467" s="680"/>
      <c r="AF467" s="680"/>
      <c r="AG467" s="346" t="s">
        <v>305</v>
      </c>
      <c r="AH467" s="414"/>
      <c r="AI467" s="728"/>
      <c r="AJ467" s="728"/>
      <c r="AK467" s="728"/>
      <c r="AL467" s="437"/>
      <c r="AM467" s="728"/>
      <c r="AN467" s="728"/>
      <c r="AO467" s="728"/>
      <c r="AP467" s="437"/>
      <c r="AQ467" s="754"/>
      <c r="AR467" s="680"/>
      <c r="AS467" s="346" t="s">
        <v>305</v>
      </c>
      <c r="AT467" s="414"/>
      <c r="AU467" s="680"/>
      <c r="AV467" s="680"/>
      <c r="AW467" s="346" t="s">
        <v>295</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4" t="s">
        <v>52</v>
      </c>
      <c r="Z468" s="511"/>
      <c r="AA468" s="559"/>
      <c r="AB468" s="590"/>
      <c r="AC468" s="590"/>
      <c r="AD468" s="590"/>
      <c r="AE468" s="669"/>
      <c r="AF468" s="692"/>
      <c r="AG468" s="692"/>
      <c r="AH468" s="692"/>
      <c r="AI468" s="669"/>
      <c r="AJ468" s="692"/>
      <c r="AK468" s="692"/>
      <c r="AL468" s="692"/>
      <c r="AM468" s="669"/>
      <c r="AN468" s="692"/>
      <c r="AO468" s="692"/>
      <c r="AP468" s="715"/>
      <c r="AQ468" s="669"/>
      <c r="AR468" s="692"/>
      <c r="AS468" s="692"/>
      <c r="AT468" s="715"/>
      <c r="AU468" s="692"/>
      <c r="AV468" s="692"/>
      <c r="AW468" s="692"/>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91"/>
      <c r="AC469" s="591"/>
      <c r="AD469" s="591"/>
      <c r="AE469" s="669"/>
      <c r="AF469" s="692"/>
      <c r="AG469" s="692"/>
      <c r="AH469" s="715"/>
      <c r="AI469" s="669"/>
      <c r="AJ469" s="692"/>
      <c r="AK469" s="692"/>
      <c r="AL469" s="692"/>
      <c r="AM469" s="669"/>
      <c r="AN469" s="692"/>
      <c r="AO469" s="692"/>
      <c r="AP469" s="715"/>
      <c r="AQ469" s="669"/>
      <c r="AR469" s="692"/>
      <c r="AS469" s="692"/>
      <c r="AT469" s="715"/>
      <c r="AU469" s="692"/>
      <c r="AV469" s="692"/>
      <c r="AW469" s="692"/>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2" t="s">
        <v>53</v>
      </c>
      <c r="AC470" s="592"/>
      <c r="AD470" s="592"/>
      <c r="AE470" s="669"/>
      <c r="AF470" s="692"/>
      <c r="AG470" s="692"/>
      <c r="AH470" s="715"/>
      <c r="AI470" s="669"/>
      <c r="AJ470" s="692"/>
      <c r="AK470" s="692"/>
      <c r="AL470" s="692"/>
      <c r="AM470" s="669"/>
      <c r="AN470" s="692"/>
      <c r="AO470" s="692"/>
      <c r="AP470" s="715"/>
      <c r="AQ470" s="669"/>
      <c r="AR470" s="692"/>
      <c r="AS470" s="692"/>
      <c r="AT470" s="715"/>
      <c r="AU470" s="692"/>
      <c r="AV470" s="692"/>
      <c r="AW470" s="692"/>
      <c r="AX470" s="828"/>
      <c r="AY470">
        <f>$AY$466</f>
        <v>0</v>
      </c>
    </row>
    <row r="471" spans="1:51" ht="18.75" hidden="1" customHeight="1">
      <c r="A471" s="38"/>
      <c r="B471" s="107"/>
      <c r="C471" s="143"/>
      <c r="D471" s="107"/>
      <c r="E471" s="195" t="s">
        <v>319</v>
      </c>
      <c r="F471" s="243"/>
      <c r="G471" s="311" t="s">
        <v>317</v>
      </c>
      <c r="H471" s="345"/>
      <c r="I471" s="345"/>
      <c r="J471" s="345"/>
      <c r="K471" s="345"/>
      <c r="L471" s="345"/>
      <c r="M471" s="345"/>
      <c r="N471" s="345"/>
      <c r="O471" s="345"/>
      <c r="P471" s="345"/>
      <c r="Q471" s="345"/>
      <c r="R471" s="345"/>
      <c r="S471" s="345"/>
      <c r="T471" s="345"/>
      <c r="U471" s="345"/>
      <c r="V471" s="345"/>
      <c r="W471" s="345"/>
      <c r="X471" s="413"/>
      <c r="Y471" s="516"/>
      <c r="Z471" s="541"/>
      <c r="AA471" s="564"/>
      <c r="AB471" s="436" t="s">
        <v>46</v>
      </c>
      <c r="AC471" s="345"/>
      <c r="AD471" s="413"/>
      <c r="AE471" s="679" t="s">
        <v>57</v>
      </c>
      <c r="AF471" s="698"/>
      <c r="AG471" s="698"/>
      <c r="AH471" s="714"/>
      <c r="AI471" s="727" t="s">
        <v>378</v>
      </c>
      <c r="AJ471" s="727"/>
      <c r="AK471" s="727"/>
      <c r="AL471" s="436"/>
      <c r="AM471" s="727" t="s">
        <v>56</v>
      </c>
      <c r="AN471" s="727"/>
      <c r="AO471" s="727"/>
      <c r="AP471" s="436"/>
      <c r="AQ471" s="436" t="s">
        <v>304</v>
      </c>
      <c r="AR471" s="345"/>
      <c r="AS471" s="345"/>
      <c r="AT471" s="413"/>
      <c r="AU471" s="696" t="s">
        <v>239</v>
      </c>
      <c r="AV471" s="696"/>
      <c r="AW471" s="696"/>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6"/>
      <c r="Z472" s="541"/>
      <c r="AA472" s="564"/>
      <c r="AB472" s="437"/>
      <c r="AC472" s="346"/>
      <c r="AD472" s="414"/>
      <c r="AE472" s="680"/>
      <c r="AF472" s="680"/>
      <c r="AG472" s="346" t="s">
        <v>305</v>
      </c>
      <c r="AH472" s="414"/>
      <c r="AI472" s="728"/>
      <c r="AJ472" s="728"/>
      <c r="AK472" s="728"/>
      <c r="AL472" s="437"/>
      <c r="AM472" s="728"/>
      <c r="AN472" s="728"/>
      <c r="AO472" s="728"/>
      <c r="AP472" s="437"/>
      <c r="AQ472" s="754"/>
      <c r="AR472" s="680"/>
      <c r="AS472" s="346" t="s">
        <v>305</v>
      </c>
      <c r="AT472" s="414"/>
      <c r="AU472" s="680"/>
      <c r="AV472" s="680"/>
      <c r="AW472" s="346" t="s">
        <v>295</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4" t="s">
        <v>52</v>
      </c>
      <c r="Z473" s="511"/>
      <c r="AA473" s="559"/>
      <c r="AB473" s="590"/>
      <c r="AC473" s="590"/>
      <c r="AD473" s="590"/>
      <c r="AE473" s="669"/>
      <c r="AF473" s="692"/>
      <c r="AG473" s="692"/>
      <c r="AH473" s="692"/>
      <c r="AI473" s="669"/>
      <c r="AJ473" s="692"/>
      <c r="AK473" s="692"/>
      <c r="AL473" s="692"/>
      <c r="AM473" s="669"/>
      <c r="AN473" s="692"/>
      <c r="AO473" s="692"/>
      <c r="AP473" s="715"/>
      <c r="AQ473" s="669"/>
      <c r="AR473" s="692"/>
      <c r="AS473" s="692"/>
      <c r="AT473" s="715"/>
      <c r="AU473" s="692"/>
      <c r="AV473" s="692"/>
      <c r="AW473" s="692"/>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91"/>
      <c r="AC474" s="591"/>
      <c r="AD474" s="591"/>
      <c r="AE474" s="669"/>
      <c r="AF474" s="692"/>
      <c r="AG474" s="692"/>
      <c r="AH474" s="715"/>
      <c r="AI474" s="669"/>
      <c r="AJ474" s="692"/>
      <c r="AK474" s="692"/>
      <c r="AL474" s="692"/>
      <c r="AM474" s="669"/>
      <c r="AN474" s="692"/>
      <c r="AO474" s="692"/>
      <c r="AP474" s="715"/>
      <c r="AQ474" s="669"/>
      <c r="AR474" s="692"/>
      <c r="AS474" s="692"/>
      <c r="AT474" s="715"/>
      <c r="AU474" s="692"/>
      <c r="AV474" s="692"/>
      <c r="AW474" s="692"/>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2" t="s">
        <v>53</v>
      </c>
      <c r="AC475" s="592"/>
      <c r="AD475" s="592"/>
      <c r="AE475" s="669"/>
      <c r="AF475" s="692"/>
      <c r="AG475" s="692"/>
      <c r="AH475" s="715"/>
      <c r="AI475" s="669"/>
      <c r="AJ475" s="692"/>
      <c r="AK475" s="692"/>
      <c r="AL475" s="692"/>
      <c r="AM475" s="669"/>
      <c r="AN475" s="692"/>
      <c r="AO475" s="692"/>
      <c r="AP475" s="715"/>
      <c r="AQ475" s="669"/>
      <c r="AR475" s="692"/>
      <c r="AS475" s="692"/>
      <c r="AT475" s="715"/>
      <c r="AU475" s="692"/>
      <c r="AV475" s="692"/>
      <c r="AW475" s="692"/>
      <c r="AX475" s="828"/>
      <c r="AY475">
        <f>$AY$471</f>
        <v>0</v>
      </c>
    </row>
    <row r="476" spans="1:51" ht="18.75" hidden="1" customHeight="1">
      <c r="A476" s="38"/>
      <c r="B476" s="107"/>
      <c r="C476" s="143"/>
      <c r="D476" s="107"/>
      <c r="E476" s="195" t="s">
        <v>319</v>
      </c>
      <c r="F476" s="243"/>
      <c r="G476" s="311" t="s">
        <v>317</v>
      </c>
      <c r="H476" s="345"/>
      <c r="I476" s="345"/>
      <c r="J476" s="345"/>
      <c r="K476" s="345"/>
      <c r="L476" s="345"/>
      <c r="M476" s="345"/>
      <c r="N476" s="345"/>
      <c r="O476" s="345"/>
      <c r="P476" s="345"/>
      <c r="Q476" s="345"/>
      <c r="R476" s="345"/>
      <c r="S476" s="345"/>
      <c r="T476" s="345"/>
      <c r="U476" s="345"/>
      <c r="V476" s="345"/>
      <c r="W476" s="345"/>
      <c r="X476" s="413"/>
      <c r="Y476" s="516"/>
      <c r="Z476" s="541"/>
      <c r="AA476" s="564"/>
      <c r="AB476" s="436" t="s">
        <v>46</v>
      </c>
      <c r="AC476" s="345"/>
      <c r="AD476" s="413"/>
      <c r="AE476" s="679" t="s">
        <v>57</v>
      </c>
      <c r="AF476" s="698"/>
      <c r="AG476" s="698"/>
      <c r="AH476" s="714"/>
      <c r="AI476" s="727" t="s">
        <v>378</v>
      </c>
      <c r="AJ476" s="727"/>
      <c r="AK476" s="727"/>
      <c r="AL476" s="436"/>
      <c r="AM476" s="727" t="s">
        <v>56</v>
      </c>
      <c r="AN476" s="727"/>
      <c r="AO476" s="727"/>
      <c r="AP476" s="436"/>
      <c r="AQ476" s="436" t="s">
        <v>304</v>
      </c>
      <c r="AR476" s="345"/>
      <c r="AS476" s="345"/>
      <c r="AT476" s="413"/>
      <c r="AU476" s="696" t="s">
        <v>239</v>
      </c>
      <c r="AV476" s="696"/>
      <c r="AW476" s="696"/>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6"/>
      <c r="Z477" s="541"/>
      <c r="AA477" s="564"/>
      <c r="AB477" s="437"/>
      <c r="AC477" s="346"/>
      <c r="AD477" s="414"/>
      <c r="AE477" s="680"/>
      <c r="AF477" s="680"/>
      <c r="AG477" s="346" t="s">
        <v>305</v>
      </c>
      <c r="AH477" s="414"/>
      <c r="AI477" s="728"/>
      <c r="AJ477" s="728"/>
      <c r="AK477" s="728"/>
      <c r="AL477" s="437"/>
      <c r="AM477" s="728"/>
      <c r="AN477" s="728"/>
      <c r="AO477" s="728"/>
      <c r="AP477" s="437"/>
      <c r="AQ477" s="754"/>
      <c r="AR477" s="680"/>
      <c r="AS477" s="346" t="s">
        <v>305</v>
      </c>
      <c r="AT477" s="414"/>
      <c r="AU477" s="680"/>
      <c r="AV477" s="680"/>
      <c r="AW477" s="346" t="s">
        <v>295</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4" t="s">
        <v>52</v>
      </c>
      <c r="Z478" s="511"/>
      <c r="AA478" s="559"/>
      <c r="AB478" s="590"/>
      <c r="AC478" s="590"/>
      <c r="AD478" s="590"/>
      <c r="AE478" s="669"/>
      <c r="AF478" s="692"/>
      <c r="AG478" s="692"/>
      <c r="AH478" s="692"/>
      <c r="AI478" s="669"/>
      <c r="AJ478" s="692"/>
      <c r="AK478" s="692"/>
      <c r="AL478" s="692"/>
      <c r="AM478" s="669"/>
      <c r="AN478" s="692"/>
      <c r="AO478" s="692"/>
      <c r="AP478" s="715"/>
      <c r="AQ478" s="669"/>
      <c r="AR478" s="692"/>
      <c r="AS478" s="692"/>
      <c r="AT478" s="715"/>
      <c r="AU478" s="692"/>
      <c r="AV478" s="692"/>
      <c r="AW478" s="692"/>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91"/>
      <c r="AC479" s="591"/>
      <c r="AD479" s="591"/>
      <c r="AE479" s="669"/>
      <c r="AF479" s="692"/>
      <c r="AG479" s="692"/>
      <c r="AH479" s="715"/>
      <c r="AI479" s="669"/>
      <c r="AJ479" s="692"/>
      <c r="AK479" s="692"/>
      <c r="AL479" s="692"/>
      <c r="AM479" s="669"/>
      <c r="AN479" s="692"/>
      <c r="AO479" s="692"/>
      <c r="AP479" s="715"/>
      <c r="AQ479" s="669"/>
      <c r="AR479" s="692"/>
      <c r="AS479" s="692"/>
      <c r="AT479" s="715"/>
      <c r="AU479" s="692"/>
      <c r="AV479" s="692"/>
      <c r="AW479" s="692"/>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2" t="s">
        <v>53</v>
      </c>
      <c r="AC480" s="592"/>
      <c r="AD480" s="592"/>
      <c r="AE480" s="669"/>
      <c r="AF480" s="692"/>
      <c r="AG480" s="692"/>
      <c r="AH480" s="715"/>
      <c r="AI480" s="669"/>
      <c r="AJ480" s="692"/>
      <c r="AK480" s="692"/>
      <c r="AL480" s="692"/>
      <c r="AM480" s="669"/>
      <c r="AN480" s="692"/>
      <c r="AO480" s="692"/>
      <c r="AP480" s="715"/>
      <c r="AQ480" s="669"/>
      <c r="AR480" s="692"/>
      <c r="AS480" s="692"/>
      <c r="AT480" s="715"/>
      <c r="AU480" s="692"/>
      <c r="AV480" s="692"/>
      <c r="AW480" s="692"/>
      <c r="AX480" s="828"/>
      <c r="AY480">
        <f>$AY$476</f>
        <v>0</v>
      </c>
    </row>
    <row r="481" spans="1:51" ht="23.85" customHeight="1">
      <c r="A481" s="38"/>
      <c r="B481" s="107"/>
      <c r="C481" s="143"/>
      <c r="D481" s="107"/>
      <c r="E481" s="190" t="s">
        <v>191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453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451</v>
      </c>
      <c r="F484" s="233"/>
      <c r="G484" s="310" t="s">
        <v>334</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318</v>
      </c>
      <c r="F485" s="243"/>
      <c r="G485" s="311" t="s">
        <v>315</v>
      </c>
      <c r="H485" s="345"/>
      <c r="I485" s="345"/>
      <c r="J485" s="345"/>
      <c r="K485" s="345"/>
      <c r="L485" s="345"/>
      <c r="M485" s="345"/>
      <c r="N485" s="345"/>
      <c r="O485" s="345"/>
      <c r="P485" s="345"/>
      <c r="Q485" s="345"/>
      <c r="R485" s="345"/>
      <c r="S485" s="345"/>
      <c r="T485" s="345"/>
      <c r="U485" s="345"/>
      <c r="V485" s="345"/>
      <c r="W485" s="345"/>
      <c r="X485" s="413"/>
      <c r="Y485" s="516"/>
      <c r="Z485" s="541"/>
      <c r="AA485" s="564"/>
      <c r="AB485" s="436" t="s">
        <v>46</v>
      </c>
      <c r="AC485" s="345"/>
      <c r="AD485" s="413"/>
      <c r="AE485" s="679" t="s">
        <v>57</v>
      </c>
      <c r="AF485" s="698"/>
      <c r="AG485" s="698"/>
      <c r="AH485" s="714"/>
      <c r="AI485" s="727" t="s">
        <v>378</v>
      </c>
      <c r="AJ485" s="727"/>
      <c r="AK485" s="727"/>
      <c r="AL485" s="436"/>
      <c r="AM485" s="727" t="s">
        <v>56</v>
      </c>
      <c r="AN485" s="727"/>
      <c r="AO485" s="727"/>
      <c r="AP485" s="436"/>
      <c r="AQ485" s="436" t="s">
        <v>304</v>
      </c>
      <c r="AR485" s="345"/>
      <c r="AS485" s="345"/>
      <c r="AT485" s="413"/>
      <c r="AU485" s="696" t="s">
        <v>239</v>
      </c>
      <c r="AV485" s="696"/>
      <c r="AW485" s="696"/>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6"/>
      <c r="Z486" s="541"/>
      <c r="AA486" s="564"/>
      <c r="AB486" s="437"/>
      <c r="AC486" s="346"/>
      <c r="AD486" s="414"/>
      <c r="AE486" s="680"/>
      <c r="AF486" s="680"/>
      <c r="AG486" s="346" t="s">
        <v>305</v>
      </c>
      <c r="AH486" s="414"/>
      <c r="AI486" s="728"/>
      <c r="AJ486" s="728"/>
      <c r="AK486" s="728"/>
      <c r="AL486" s="437"/>
      <c r="AM486" s="728"/>
      <c r="AN486" s="728"/>
      <c r="AO486" s="728"/>
      <c r="AP486" s="437"/>
      <c r="AQ486" s="754"/>
      <c r="AR486" s="680"/>
      <c r="AS486" s="346" t="s">
        <v>305</v>
      </c>
      <c r="AT486" s="414"/>
      <c r="AU486" s="680"/>
      <c r="AV486" s="680"/>
      <c r="AW486" s="346" t="s">
        <v>295</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4" t="s">
        <v>52</v>
      </c>
      <c r="Z487" s="511"/>
      <c r="AA487" s="559"/>
      <c r="AB487" s="590"/>
      <c r="AC487" s="590"/>
      <c r="AD487" s="590"/>
      <c r="AE487" s="669"/>
      <c r="AF487" s="692"/>
      <c r="AG487" s="692"/>
      <c r="AH487" s="692"/>
      <c r="AI487" s="669"/>
      <c r="AJ487" s="692"/>
      <c r="AK487" s="692"/>
      <c r="AL487" s="692"/>
      <c r="AM487" s="669"/>
      <c r="AN487" s="692"/>
      <c r="AO487" s="692"/>
      <c r="AP487" s="715"/>
      <c r="AQ487" s="669"/>
      <c r="AR487" s="692"/>
      <c r="AS487" s="692"/>
      <c r="AT487" s="715"/>
      <c r="AU487" s="692"/>
      <c r="AV487" s="692"/>
      <c r="AW487" s="692"/>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91"/>
      <c r="AC488" s="591"/>
      <c r="AD488" s="591"/>
      <c r="AE488" s="669"/>
      <c r="AF488" s="692"/>
      <c r="AG488" s="692"/>
      <c r="AH488" s="715"/>
      <c r="AI488" s="669"/>
      <c r="AJ488" s="692"/>
      <c r="AK488" s="692"/>
      <c r="AL488" s="692"/>
      <c r="AM488" s="669"/>
      <c r="AN488" s="692"/>
      <c r="AO488" s="692"/>
      <c r="AP488" s="715"/>
      <c r="AQ488" s="669"/>
      <c r="AR488" s="692"/>
      <c r="AS488" s="692"/>
      <c r="AT488" s="715"/>
      <c r="AU488" s="692"/>
      <c r="AV488" s="692"/>
      <c r="AW488" s="692"/>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2" t="s">
        <v>53</v>
      </c>
      <c r="AC489" s="592"/>
      <c r="AD489" s="592"/>
      <c r="AE489" s="669"/>
      <c r="AF489" s="692"/>
      <c r="AG489" s="692"/>
      <c r="AH489" s="715"/>
      <c r="AI489" s="669"/>
      <c r="AJ489" s="692"/>
      <c r="AK489" s="692"/>
      <c r="AL489" s="692"/>
      <c r="AM489" s="669"/>
      <c r="AN489" s="692"/>
      <c r="AO489" s="692"/>
      <c r="AP489" s="715"/>
      <c r="AQ489" s="669"/>
      <c r="AR489" s="692"/>
      <c r="AS489" s="692"/>
      <c r="AT489" s="715"/>
      <c r="AU489" s="692"/>
      <c r="AV489" s="692"/>
      <c r="AW489" s="692"/>
      <c r="AX489" s="828"/>
      <c r="AY489">
        <f>$AY$485</f>
        <v>0</v>
      </c>
    </row>
    <row r="490" spans="1:51" ht="18.75" hidden="1" customHeight="1">
      <c r="A490" s="38"/>
      <c r="B490" s="107"/>
      <c r="C490" s="143"/>
      <c r="D490" s="107"/>
      <c r="E490" s="195" t="s">
        <v>318</v>
      </c>
      <c r="F490" s="243"/>
      <c r="G490" s="311" t="s">
        <v>315</v>
      </c>
      <c r="H490" s="345"/>
      <c r="I490" s="345"/>
      <c r="J490" s="345"/>
      <c r="K490" s="345"/>
      <c r="L490" s="345"/>
      <c r="M490" s="345"/>
      <c r="N490" s="345"/>
      <c r="O490" s="345"/>
      <c r="P490" s="345"/>
      <c r="Q490" s="345"/>
      <c r="R490" s="345"/>
      <c r="S490" s="345"/>
      <c r="T490" s="345"/>
      <c r="U490" s="345"/>
      <c r="V490" s="345"/>
      <c r="W490" s="345"/>
      <c r="X490" s="413"/>
      <c r="Y490" s="516"/>
      <c r="Z490" s="541"/>
      <c r="AA490" s="564"/>
      <c r="AB490" s="436" t="s">
        <v>46</v>
      </c>
      <c r="AC490" s="345"/>
      <c r="AD490" s="413"/>
      <c r="AE490" s="679" t="s">
        <v>57</v>
      </c>
      <c r="AF490" s="698"/>
      <c r="AG490" s="698"/>
      <c r="AH490" s="714"/>
      <c r="AI490" s="727" t="s">
        <v>378</v>
      </c>
      <c r="AJ490" s="727"/>
      <c r="AK490" s="727"/>
      <c r="AL490" s="436"/>
      <c r="AM490" s="727" t="s">
        <v>56</v>
      </c>
      <c r="AN490" s="727"/>
      <c r="AO490" s="727"/>
      <c r="AP490" s="436"/>
      <c r="AQ490" s="436" t="s">
        <v>304</v>
      </c>
      <c r="AR490" s="345"/>
      <c r="AS490" s="345"/>
      <c r="AT490" s="413"/>
      <c r="AU490" s="696" t="s">
        <v>239</v>
      </c>
      <c r="AV490" s="696"/>
      <c r="AW490" s="696"/>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6"/>
      <c r="Z491" s="541"/>
      <c r="AA491" s="564"/>
      <c r="AB491" s="437"/>
      <c r="AC491" s="346"/>
      <c r="AD491" s="414"/>
      <c r="AE491" s="680"/>
      <c r="AF491" s="680"/>
      <c r="AG491" s="346" t="s">
        <v>305</v>
      </c>
      <c r="AH491" s="414"/>
      <c r="AI491" s="728"/>
      <c r="AJ491" s="728"/>
      <c r="AK491" s="728"/>
      <c r="AL491" s="437"/>
      <c r="AM491" s="728"/>
      <c r="AN491" s="728"/>
      <c r="AO491" s="728"/>
      <c r="AP491" s="437"/>
      <c r="AQ491" s="754"/>
      <c r="AR491" s="680"/>
      <c r="AS491" s="346" t="s">
        <v>305</v>
      </c>
      <c r="AT491" s="414"/>
      <c r="AU491" s="680"/>
      <c r="AV491" s="680"/>
      <c r="AW491" s="346" t="s">
        <v>295</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4" t="s">
        <v>52</v>
      </c>
      <c r="Z492" s="511"/>
      <c r="AA492" s="559"/>
      <c r="AB492" s="590"/>
      <c r="AC492" s="590"/>
      <c r="AD492" s="590"/>
      <c r="AE492" s="669"/>
      <c r="AF492" s="692"/>
      <c r="AG492" s="692"/>
      <c r="AH492" s="692"/>
      <c r="AI492" s="669"/>
      <c r="AJ492" s="692"/>
      <c r="AK492" s="692"/>
      <c r="AL492" s="692"/>
      <c r="AM492" s="669"/>
      <c r="AN492" s="692"/>
      <c r="AO492" s="692"/>
      <c r="AP492" s="715"/>
      <c r="AQ492" s="669"/>
      <c r="AR492" s="692"/>
      <c r="AS492" s="692"/>
      <c r="AT492" s="715"/>
      <c r="AU492" s="692"/>
      <c r="AV492" s="692"/>
      <c r="AW492" s="692"/>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91"/>
      <c r="AC493" s="591"/>
      <c r="AD493" s="591"/>
      <c r="AE493" s="669"/>
      <c r="AF493" s="692"/>
      <c r="AG493" s="692"/>
      <c r="AH493" s="715"/>
      <c r="AI493" s="669"/>
      <c r="AJ493" s="692"/>
      <c r="AK493" s="692"/>
      <c r="AL493" s="692"/>
      <c r="AM493" s="669"/>
      <c r="AN493" s="692"/>
      <c r="AO493" s="692"/>
      <c r="AP493" s="715"/>
      <c r="AQ493" s="669"/>
      <c r="AR493" s="692"/>
      <c r="AS493" s="692"/>
      <c r="AT493" s="715"/>
      <c r="AU493" s="692"/>
      <c r="AV493" s="692"/>
      <c r="AW493" s="692"/>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2" t="s">
        <v>53</v>
      </c>
      <c r="AC494" s="592"/>
      <c r="AD494" s="592"/>
      <c r="AE494" s="669"/>
      <c r="AF494" s="692"/>
      <c r="AG494" s="692"/>
      <c r="AH494" s="715"/>
      <c r="AI494" s="669"/>
      <c r="AJ494" s="692"/>
      <c r="AK494" s="692"/>
      <c r="AL494" s="692"/>
      <c r="AM494" s="669"/>
      <c r="AN494" s="692"/>
      <c r="AO494" s="692"/>
      <c r="AP494" s="715"/>
      <c r="AQ494" s="669"/>
      <c r="AR494" s="692"/>
      <c r="AS494" s="692"/>
      <c r="AT494" s="715"/>
      <c r="AU494" s="692"/>
      <c r="AV494" s="692"/>
      <c r="AW494" s="692"/>
      <c r="AX494" s="828"/>
      <c r="AY494">
        <f>$AY$490</f>
        <v>0</v>
      </c>
    </row>
    <row r="495" spans="1:51" ht="18.75" hidden="1" customHeight="1">
      <c r="A495" s="38"/>
      <c r="B495" s="107"/>
      <c r="C495" s="143"/>
      <c r="D495" s="107"/>
      <c r="E495" s="195" t="s">
        <v>318</v>
      </c>
      <c r="F495" s="243"/>
      <c r="G495" s="311" t="s">
        <v>315</v>
      </c>
      <c r="H495" s="345"/>
      <c r="I495" s="345"/>
      <c r="J495" s="345"/>
      <c r="K495" s="345"/>
      <c r="L495" s="345"/>
      <c r="M495" s="345"/>
      <c r="N495" s="345"/>
      <c r="O495" s="345"/>
      <c r="P495" s="345"/>
      <c r="Q495" s="345"/>
      <c r="R495" s="345"/>
      <c r="S495" s="345"/>
      <c r="T495" s="345"/>
      <c r="U495" s="345"/>
      <c r="V495" s="345"/>
      <c r="W495" s="345"/>
      <c r="X495" s="413"/>
      <c r="Y495" s="516"/>
      <c r="Z495" s="541"/>
      <c r="AA495" s="564"/>
      <c r="AB495" s="436" t="s">
        <v>46</v>
      </c>
      <c r="AC495" s="345"/>
      <c r="AD495" s="413"/>
      <c r="AE495" s="679" t="s">
        <v>57</v>
      </c>
      <c r="AF495" s="698"/>
      <c r="AG495" s="698"/>
      <c r="AH495" s="714"/>
      <c r="AI495" s="727" t="s">
        <v>378</v>
      </c>
      <c r="AJ495" s="727"/>
      <c r="AK495" s="727"/>
      <c r="AL495" s="436"/>
      <c r="AM495" s="727" t="s">
        <v>56</v>
      </c>
      <c r="AN495" s="727"/>
      <c r="AO495" s="727"/>
      <c r="AP495" s="436"/>
      <c r="AQ495" s="436" t="s">
        <v>304</v>
      </c>
      <c r="AR495" s="345"/>
      <c r="AS495" s="345"/>
      <c r="AT495" s="413"/>
      <c r="AU495" s="696" t="s">
        <v>239</v>
      </c>
      <c r="AV495" s="696"/>
      <c r="AW495" s="696"/>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6"/>
      <c r="Z496" s="541"/>
      <c r="AA496" s="564"/>
      <c r="AB496" s="437"/>
      <c r="AC496" s="346"/>
      <c r="AD496" s="414"/>
      <c r="AE496" s="680"/>
      <c r="AF496" s="680"/>
      <c r="AG496" s="346" t="s">
        <v>305</v>
      </c>
      <c r="AH496" s="414"/>
      <c r="AI496" s="728"/>
      <c r="AJ496" s="728"/>
      <c r="AK496" s="728"/>
      <c r="AL496" s="437"/>
      <c r="AM496" s="728"/>
      <c r="AN496" s="728"/>
      <c r="AO496" s="728"/>
      <c r="AP496" s="437"/>
      <c r="AQ496" s="754"/>
      <c r="AR496" s="680"/>
      <c r="AS496" s="346" t="s">
        <v>305</v>
      </c>
      <c r="AT496" s="414"/>
      <c r="AU496" s="680"/>
      <c r="AV496" s="680"/>
      <c r="AW496" s="346" t="s">
        <v>295</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4" t="s">
        <v>52</v>
      </c>
      <c r="Z497" s="511"/>
      <c r="AA497" s="559"/>
      <c r="AB497" s="590"/>
      <c r="AC497" s="590"/>
      <c r="AD497" s="590"/>
      <c r="AE497" s="669"/>
      <c r="AF497" s="692"/>
      <c r="AG497" s="692"/>
      <c r="AH497" s="692"/>
      <c r="AI497" s="669"/>
      <c r="AJ497" s="692"/>
      <c r="AK497" s="692"/>
      <c r="AL497" s="692"/>
      <c r="AM497" s="669"/>
      <c r="AN497" s="692"/>
      <c r="AO497" s="692"/>
      <c r="AP497" s="715"/>
      <c r="AQ497" s="669"/>
      <c r="AR497" s="692"/>
      <c r="AS497" s="692"/>
      <c r="AT497" s="715"/>
      <c r="AU497" s="692"/>
      <c r="AV497" s="692"/>
      <c r="AW497" s="692"/>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91"/>
      <c r="AC498" s="591"/>
      <c r="AD498" s="591"/>
      <c r="AE498" s="669"/>
      <c r="AF498" s="692"/>
      <c r="AG498" s="692"/>
      <c r="AH498" s="715"/>
      <c r="AI498" s="669"/>
      <c r="AJ498" s="692"/>
      <c r="AK498" s="692"/>
      <c r="AL498" s="692"/>
      <c r="AM498" s="669"/>
      <c r="AN498" s="692"/>
      <c r="AO498" s="692"/>
      <c r="AP498" s="715"/>
      <c r="AQ498" s="669"/>
      <c r="AR498" s="692"/>
      <c r="AS498" s="692"/>
      <c r="AT498" s="715"/>
      <c r="AU498" s="692"/>
      <c r="AV498" s="692"/>
      <c r="AW498" s="692"/>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2" t="s">
        <v>53</v>
      </c>
      <c r="AC499" s="592"/>
      <c r="AD499" s="592"/>
      <c r="AE499" s="669"/>
      <c r="AF499" s="692"/>
      <c r="AG499" s="692"/>
      <c r="AH499" s="715"/>
      <c r="AI499" s="669"/>
      <c r="AJ499" s="692"/>
      <c r="AK499" s="692"/>
      <c r="AL499" s="692"/>
      <c r="AM499" s="669"/>
      <c r="AN499" s="692"/>
      <c r="AO499" s="692"/>
      <c r="AP499" s="715"/>
      <c r="AQ499" s="669"/>
      <c r="AR499" s="692"/>
      <c r="AS499" s="692"/>
      <c r="AT499" s="715"/>
      <c r="AU499" s="692"/>
      <c r="AV499" s="692"/>
      <c r="AW499" s="692"/>
      <c r="AX499" s="828"/>
      <c r="AY499">
        <f>$AY$495</f>
        <v>0</v>
      </c>
    </row>
    <row r="500" spans="1:51" ht="18.75" hidden="1" customHeight="1">
      <c r="A500" s="38"/>
      <c r="B500" s="107"/>
      <c r="C500" s="143"/>
      <c r="D500" s="107"/>
      <c r="E500" s="195" t="s">
        <v>318</v>
      </c>
      <c r="F500" s="243"/>
      <c r="G500" s="311" t="s">
        <v>315</v>
      </c>
      <c r="H500" s="345"/>
      <c r="I500" s="345"/>
      <c r="J500" s="345"/>
      <c r="K500" s="345"/>
      <c r="L500" s="345"/>
      <c r="M500" s="345"/>
      <c r="N500" s="345"/>
      <c r="O500" s="345"/>
      <c r="P500" s="345"/>
      <c r="Q500" s="345"/>
      <c r="R500" s="345"/>
      <c r="S500" s="345"/>
      <c r="T500" s="345"/>
      <c r="U500" s="345"/>
      <c r="V500" s="345"/>
      <c r="W500" s="345"/>
      <c r="X500" s="413"/>
      <c r="Y500" s="516"/>
      <c r="Z500" s="541"/>
      <c r="AA500" s="564"/>
      <c r="AB500" s="436" t="s">
        <v>46</v>
      </c>
      <c r="AC500" s="345"/>
      <c r="AD500" s="413"/>
      <c r="AE500" s="679" t="s">
        <v>57</v>
      </c>
      <c r="AF500" s="698"/>
      <c r="AG500" s="698"/>
      <c r="AH500" s="714"/>
      <c r="AI500" s="727" t="s">
        <v>378</v>
      </c>
      <c r="AJ500" s="727"/>
      <c r="AK500" s="727"/>
      <c r="AL500" s="436"/>
      <c r="AM500" s="727" t="s">
        <v>56</v>
      </c>
      <c r="AN500" s="727"/>
      <c r="AO500" s="727"/>
      <c r="AP500" s="436"/>
      <c r="AQ500" s="436" t="s">
        <v>304</v>
      </c>
      <c r="AR500" s="345"/>
      <c r="AS500" s="345"/>
      <c r="AT500" s="413"/>
      <c r="AU500" s="696" t="s">
        <v>239</v>
      </c>
      <c r="AV500" s="696"/>
      <c r="AW500" s="696"/>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6"/>
      <c r="Z501" s="541"/>
      <c r="AA501" s="564"/>
      <c r="AB501" s="437"/>
      <c r="AC501" s="346"/>
      <c r="AD501" s="414"/>
      <c r="AE501" s="680"/>
      <c r="AF501" s="680"/>
      <c r="AG501" s="346" t="s">
        <v>305</v>
      </c>
      <c r="AH501" s="414"/>
      <c r="AI501" s="728"/>
      <c r="AJ501" s="728"/>
      <c r="AK501" s="728"/>
      <c r="AL501" s="437"/>
      <c r="AM501" s="728"/>
      <c r="AN501" s="728"/>
      <c r="AO501" s="728"/>
      <c r="AP501" s="437"/>
      <c r="AQ501" s="754"/>
      <c r="AR501" s="680"/>
      <c r="AS501" s="346" t="s">
        <v>305</v>
      </c>
      <c r="AT501" s="414"/>
      <c r="AU501" s="680"/>
      <c r="AV501" s="680"/>
      <c r="AW501" s="346" t="s">
        <v>295</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4" t="s">
        <v>52</v>
      </c>
      <c r="Z502" s="511"/>
      <c r="AA502" s="559"/>
      <c r="AB502" s="590"/>
      <c r="AC502" s="590"/>
      <c r="AD502" s="590"/>
      <c r="AE502" s="669"/>
      <c r="AF502" s="692"/>
      <c r="AG502" s="692"/>
      <c r="AH502" s="692"/>
      <c r="AI502" s="669"/>
      <c r="AJ502" s="692"/>
      <c r="AK502" s="692"/>
      <c r="AL502" s="692"/>
      <c r="AM502" s="669"/>
      <c r="AN502" s="692"/>
      <c r="AO502" s="692"/>
      <c r="AP502" s="715"/>
      <c r="AQ502" s="669"/>
      <c r="AR502" s="692"/>
      <c r="AS502" s="692"/>
      <c r="AT502" s="715"/>
      <c r="AU502" s="692"/>
      <c r="AV502" s="692"/>
      <c r="AW502" s="692"/>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91"/>
      <c r="AC503" s="591"/>
      <c r="AD503" s="591"/>
      <c r="AE503" s="669"/>
      <c r="AF503" s="692"/>
      <c r="AG503" s="692"/>
      <c r="AH503" s="715"/>
      <c r="AI503" s="669"/>
      <c r="AJ503" s="692"/>
      <c r="AK503" s="692"/>
      <c r="AL503" s="692"/>
      <c r="AM503" s="669"/>
      <c r="AN503" s="692"/>
      <c r="AO503" s="692"/>
      <c r="AP503" s="715"/>
      <c r="AQ503" s="669"/>
      <c r="AR503" s="692"/>
      <c r="AS503" s="692"/>
      <c r="AT503" s="715"/>
      <c r="AU503" s="692"/>
      <c r="AV503" s="692"/>
      <c r="AW503" s="692"/>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2" t="s">
        <v>53</v>
      </c>
      <c r="AC504" s="592"/>
      <c r="AD504" s="592"/>
      <c r="AE504" s="669"/>
      <c r="AF504" s="692"/>
      <c r="AG504" s="692"/>
      <c r="AH504" s="715"/>
      <c r="AI504" s="669"/>
      <c r="AJ504" s="692"/>
      <c r="AK504" s="692"/>
      <c r="AL504" s="692"/>
      <c r="AM504" s="669"/>
      <c r="AN504" s="692"/>
      <c r="AO504" s="692"/>
      <c r="AP504" s="715"/>
      <c r="AQ504" s="669"/>
      <c r="AR504" s="692"/>
      <c r="AS504" s="692"/>
      <c r="AT504" s="715"/>
      <c r="AU504" s="692"/>
      <c r="AV504" s="692"/>
      <c r="AW504" s="692"/>
      <c r="AX504" s="828"/>
      <c r="AY504">
        <f>$AY$500</f>
        <v>0</v>
      </c>
    </row>
    <row r="505" spans="1:51" ht="18.75" hidden="1" customHeight="1">
      <c r="A505" s="38"/>
      <c r="B505" s="107"/>
      <c r="C505" s="143"/>
      <c r="D505" s="107"/>
      <c r="E505" s="195" t="s">
        <v>318</v>
      </c>
      <c r="F505" s="243"/>
      <c r="G505" s="311" t="s">
        <v>315</v>
      </c>
      <c r="H505" s="345"/>
      <c r="I505" s="345"/>
      <c r="J505" s="345"/>
      <c r="K505" s="345"/>
      <c r="L505" s="345"/>
      <c r="M505" s="345"/>
      <c r="N505" s="345"/>
      <c r="O505" s="345"/>
      <c r="P505" s="345"/>
      <c r="Q505" s="345"/>
      <c r="R505" s="345"/>
      <c r="S505" s="345"/>
      <c r="T505" s="345"/>
      <c r="U505" s="345"/>
      <c r="V505" s="345"/>
      <c r="W505" s="345"/>
      <c r="X505" s="413"/>
      <c r="Y505" s="516"/>
      <c r="Z505" s="541"/>
      <c r="AA505" s="564"/>
      <c r="AB505" s="436" t="s">
        <v>46</v>
      </c>
      <c r="AC505" s="345"/>
      <c r="AD505" s="413"/>
      <c r="AE505" s="679" t="s">
        <v>57</v>
      </c>
      <c r="AF505" s="698"/>
      <c r="AG505" s="698"/>
      <c r="AH505" s="714"/>
      <c r="AI505" s="727" t="s">
        <v>378</v>
      </c>
      <c r="AJ505" s="727"/>
      <c r="AK505" s="727"/>
      <c r="AL505" s="436"/>
      <c r="AM505" s="727" t="s">
        <v>56</v>
      </c>
      <c r="AN505" s="727"/>
      <c r="AO505" s="727"/>
      <c r="AP505" s="436"/>
      <c r="AQ505" s="436" t="s">
        <v>304</v>
      </c>
      <c r="AR505" s="345"/>
      <c r="AS505" s="345"/>
      <c r="AT505" s="413"/>
      <c r="AU505" s="696" t="s">
        <v>239</v>
      </c>
      <c r="AV505" s="696"/>
      <c r="AW505" s="696"/>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6"/>
      <c r="Z506" s="541"/>
      <c r="AA506" s="564"/>
      <c r="AB506" s="437"/>
      <c r="AC506" s="346"/>
      <c r="AD506" s="414"/>
      <c r="AE506" s="680"/>
      <c r="AF506" s="680"/>
      <c r="AG506" s="346" t="s">
        <v>305</v>
      </c>
      <c r="AH506" s="414"/>
      <c r="AI506" s="728"/>
      <c r="AJ506" s="728"/>
      <c r="AK506" s="728"/>
      <c r="AL506" s="437"/>
      <c r="AM506" s="728"/>
      <c r="AN506" s="728"/>
      <c r="AO506" s="728"/>
      <c r="AP506" s="437"/>
      <c r="AQ506" s="754"/>
      <c r="AR506" s="680"/>
      <c r="AS506" s="346" t="s">
        <v>305</v>
      </c>
      <c r="AT506" s="414"/>
      <c r="AU506" s="680"/>
      <c r="AV506" s="680"/>
      <c r="AW506" s="346" t="s">
        <v>295</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4" t="s">
        <v>52</v>
      </c>
      <c r="Z507" s="511"/>
      <c r="AA507" s="559"/>
      <c r="AB507" s="590"/>
      <c r="AC507" s="590"/>
      <c r="AD507" s="590"/>
      <c r="AE507" s="669"/>
      <c r="AF507" s="692"/>
      <c r="AG507" s="692"/>
      <c r="AH507" s="692"/>
      <c r="AI507" s="669"/>
      <c r="AJ507" s="692"/>
      <c r="AK507" s="692"/>
      <c r="AL507" s="692"/>
      <c r="AM507" s="669"/>
      <c r="AN507" s="692"/>
      <c r="AO507" s="692"/>
      <c r="AP507" s="715"/>
      <c r="AQ507" s="669"/>
      <c r="AR507" s="692"/>
      <c r="AS507" s="692"/>
      <c r="AT507" s="715"/>
      <c r="AU507" s="692"/>
      <c r="AV507" s="692"/>
      <c r="AW507" s="692"/>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91"/>
      <c r="AC508" s="591"/>
      <c r="AD508" s="591"/>
      <c r="AE508" s="669"/>
      <c r="AF508" s="692"/>
      <c r="AG508" s="692"/>
      <c r="AH508" s="715"/>
      <c r="AI508" s="669"/>
      <c r="AJ508" s="692"/>
      <c r="AK508" s="692"/>
      <c r="AL508" s="692"/>
      <c r="AM508" s="669"/>
      <c r="AN508" s="692"/>
      <c r="AO508" s="692"/>
      <c r="AP508" s="715"/>
      <c r="AQ508" s="669"/>
      <c r="AR508" s="692"/>
      <c r="AS508" s="692"/>
      <c r="AT508" s="715"/>
      <c r="AU508" s="692"/>
      <c r="AV508" s="692"/>
      <c r="AW508" s="692"/>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2" t="s">
        <v>53</v>
      </c>
      <c r="AC509" s="592"/>
      <c r="AD509" s="592"/>
      <c r="AE509" s="669"/>
      <c r="AF509" s="692"/>
      <c r="AG509" s="692"/>
      <c r="AH509" s="715"/>
      <c r="AI509" s="669"/>
      <c r="AJ509" s="692"/>
      <c r="AK509" s="692"/>
      <c r="AL509" s="692"/>
      <c r="AM509" s="669"/>
      <c r="AN509" s="692"/>
      <c r="AO509" s="692"/>
      <c r="AP509" s="715"/>
      <c r="AQ509" s="669"/>
      <c r="AR509" s="692"/>
      <c r="AS509" s="692"/>
      <c r="AT509" s="715"/>
      <c r="AU509" s="692"/>
      <c r="AV509" s="692"/>
      <c r="AW509" s="692"/>
      <c r="AX509" s="828"/>
      <c r="AY509">
        <f>$AY$505</f>
        <v>0</v>
      </c>
    </row>
    <row r="510" spans="1:51" ht="18.75" hidden="1" customHeight="1">
      <c r="A510" s="38"/>
      <c r="B510" s="107"/>
      <c r="C510" s="143"/>
      <c r="D510" s="107"/>
      <c r="E510" s="195" t="s">
        <v>319</v>
      </c>
      <c r="F510" s="243"/>
      <c r="G510" s="311" t="s">
        <v>317</v>
      </c>
      <c r="H510" s="345"/>
      <c r="I510" s="345"/>
      <c r="J510" s="345"/>
      <c r="K510" s="345"/>
      <c r="L510" s="345"/>
      <c r="M510" s="345"/>
      <c r="N510" s="345"/>
      <c r="O510" s="345"/>
      <c r="P510" s="345"/>
      <c r="Q510" s="345"/>
      <c r="R510" s="345"/>
      <c r="S510" s="345"/>
      <c r="T510" s="345"/>
      <c r="U510" s="345"/>
      <c r="V510" s="345"/>
      <c r="W510" s="345"/>
      <c r="X510" s="413"/>
      <c r="Y510" s="516"/>
      <c r="Z510" s="541"/>
      <c r="AA510" s="564"/>
      <c r="AB510" s="436" t="s">
        <v>46</v>
      </c>
      <c r="AC510" s="345"/>
      <c r="AD510" s="413"/>
      <c r="AE510" s="679" t="s">
        <v>57</v>
      </c>
      <c r="AF510" s="698"/>
      <c r="AG510" s="698"/>
      <c r="AH510" s="714"/>
      <c r="AI510" s="727" t="s">
        <v>378</v>
      </c>
      <c r="AJ510" s="727"/>
      <c r="AK510" s="727"/>
      <c r="AL510" s="436"/>
      <c r="AM510" s="727" t="s">
        <v>56</v>
      </c>
      <c r="AN510" s="727"/>
      <c r="AO510" s="727"/>
      <c r="AP510" s="436"/>
      <c r="AQ510" s="436" t="s">
        <v>304</v>
      </c>
      <c r="AR510" s="345"/>
      <c r="AS510" s="345"/>
      <c r="AT510" s="413"/>
      <c r="AU510" s="696" t="s">
        <v>239</v>
      </c>
      <c r="AV510" s="696"/>
      <c r="AW510" s="696"/>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6"/>
      <c r="Z511" s="541"/>
      <c r="AA511" s="564"/>
      <c r="AB511" s="437"/>
      <c r="AC511" s="346"/>
      <c r="AD511" s="414"/>
      <c r="AE511" s="680"/>
      <c r="AF511" s="680"/>
      <c r="AG511" s="346" t="s">
        <v>305</v>
      </c>
      <c r="AH511" s="414"/>
      <c r="AI511" s="728"/>
      <c r="AJ511" s="728"/>
      <c r="AK511" s="728"/>
      <c r="AL511" s="437"/>
      <c r="AM511" s="728"/>
      <c r="AN511" s="728"/>
      <c r="AO511" s="728"/>
      <c r="AP511" s="437"/>
      <c r="AQ511" s="754"/>
      <c r="AR511" s="680"/>
      <c r="AS511" s="346" t="s">
        <v>305</v>
      </c>
      <c r="AT511" s="414"/>
      <c r="AU511" s="680"/>
      <c r="AV511" s="680"/>
      <c r="AW511" s="346" t="s">
        <v>295</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4" t="s">
        <v>52</v>
      </c>
      <c r="Z512" s="511"/>
      <c r="AA512" s="559"/>
      <c r="AB512" s="590"/>
      <c r="AC512" s="590"/>
      <c r="AD512" s="590"/>
      <c r="AE512" s="669"/>
      <c r="AF512" s="692"/>
      <c r="AG512" s="692"/>
      <c r="AH512" s="692"/>
      <c r="AI512" s="669"/>
      <c r="AJ512" s="692"/>
      <c r="AK512" s="692"/>
      <c r="AL512" s="692"/>
      <c r="AM512" s="669"/>
      <c r="AN512" s="692"/>
      <c r="AO512" s="692"/>
      <c r="AP512" s="715"/>
      <c r="AQ512" s="669"/>
      <c r="AR512" s="692"/>
      <c r="AS512" s="692"/>
      <c r="AT512" s="715"/>
      <c r="AU512" s="692"/>
      <c r="AV512" s="692"/>
      <c r="AW512" s="692"/>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91"/>
      <c r="AC513" s="591"/>
      <c r="AD513" s="591"/>
      <c r="AE513" s="669"/>
      <c r="AF513" s="692"/>
      <c r="AG513" s="692"/>
      <c r="AH513" s="715"/>
      <c r="AI513" s="669"/>
      <c r="AJ513" s="692"/>
      <c r="AK513" s="692"/>
      <c r="AL513" s="692"/>
      <c r="AM513" s="669"/>
      <c r="AN513" s="692"/>
      <c r="AO513" s="692"/>
      <c r="AP513" s="715"/>
      <c r="AQ513" s="669"/>
      <c r="AR513" s="692"/>
      <c r="AS513" s="692"/>
      <c r="AT513" s="715"/>
      <c r="AU513" s="692"/>
      <c r="AV513" s="692"/>
      <c r="AW513" s="692"/>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2" t="s">
        <v>53</v>
      </c>
      <c r="AC514" s="592"/>
      <c r="AD514" s="592"/>
      <c r="AE514" s="669"/>
      <c r="AF514" s="692"/>
      <c r="AG514" s="692"/>
      <c r="AH514" s="715"/>
      <c r="AI514" s="669"/>
      <c r="AJ514" s="692"/>
      <c r="AK514" s="692"/>
      <c r="AL514" s="692"/>
      <c r="AM514" s="669"/>
      <c r="AN514" s="692"/>
      <c r="AO514" s="692"/>
      <c r="AP514" s="715"/>
      <c r="AQ514" s="669"/>
      <c r="AR514" s="692"/>
      <c r="AS514" s="692"/>
      <c r="AT514" s="715"/>
      <c r="AU514" s="692"/>
      <c r="AV514" s="692"/>
      <c r="AW514" s="692"/>
      <c r="AX514" s="828"/>
      <c r="AY514">
        <f>$AY$510</f>
        <v>0</v>
      </c>
    </row>
    <row r="515" spans="1:51" ht="18.75" hidden="1" customHeight="1">
      <c r="A515" s="38"/>
      <c r="B515" s="107"/>
      <c r="C515" s="143"/>
      <c r="D515" s="107"/>
      <c r="E515" s="195" t="s">
        <v>319</v>
      </c>
      <c r="F515" s="243"/>
      <c r="G515" s="311" t="s">
        <v>317</v>
      </c>
      <c r="H515" s="345"/>
      <c r="I515" s="345"/>
      <c r="J515" s="345"/>
      <c r="K515" s="345"/>
      <c r="L515" s="345"/>
      <c r="M515" s="345"/>
      <c r="N515" s="345"/>
      <c r="O515" s="345"/>
      <c r="P515" s="345"/>
      <c r="Q515" s="345"/>
      <c r="R515" s="345"/>
      <c r="S515" s="345"/>
      <c r="T515" s="345"/>
      <c r="U515" s="345"/>
      <c r="V515" s="345"/>
      <c r="W515" s="345"/>
      <c r="X515" s="413"/>
      <c r="Y515" s="516"/>
      <c r="Z515" s="541"/>
      <c r="AA515" s="564"/>
      <c r="AB515" s="436" t="s">
        <v>46</v>
      </c>
      <c r="AC515" s="345"/>
      <c r="AD515" s="413"/>
      <c r="AE515" s="679" t="s">
        <v>57</v>
      </c>
      <c r="AF515" s="698"/>
      <c r="AG515" s="698"/>
      <c r="AH515" s="714"/>
      <c r="AI515" s="727" t="s">
        <v>378</v>
      </c>
      <c r="AJ515" s="727"/>
      <c r="AK515" s="727"/>
      <c r="AL515" s="436"/>
      <c r="AM515" s="727" t="s">
        <v>56</v>
      </c>
      <c r="AN515" s="727"/>
      <c r="AO515" s="727"/>
      <c r="AP515" s="436"/>
      <c r="AQ515" s="436" t="s">
        <v>304</v>
      </c>
      <c r="AR515" s="345"/>
      <c r="AS515" s="345"/>
      <c r="AT515" s="413"/>
      <c r="AU515" s="696" t="s">
        <v>239</v>
      </c>
      <c r="AV515" s="696"/>
      <c r="AW515" s="696"/>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6"/>
      <c r="Z516" s="541"/>
      <c r="AA516" s="564"/>
      <c r="AB516" s="437"/>
      <c r="AC516" s="346"/>
      <c r="AD516" s="414"/>
      <c r="AE516" s="680"/>
      <c r="AF516" s="680"/>
      <c r="AG516" s="346" t="s">
        <v>305</v>
      </c>
      <c r="AH516" s="414"/>
      <c r="AI516" s="728"/>
      <c r="AJ516" s="728"/>
      <c r="AK516" s="728"/>
      <c r="AL516" s="437"/>
      <c r="AM516" s="728"/>
      <c r="AN516" s="728"/>
      <c r="AO516" s="728"/>
      <c r="AP516" s="437"/>
      <c r="AQ516" s="754"/>
      <c r="AR516" s="680"/>
      <c r="AS516" s="346" t="s">
        <v>305</v>
      </c>
      <c r="AT516" s="414"/>
      <c r="AU516" s="680"/>
      <c r="AV516" s="680"/>
      <c r="AW516" s="346" t="s">
        <v>295</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4" t="s">
        <v>52</v>
      </c>
      <c r="Z517" s="511"/>
      <c r="AA517" s="559"/>
      <c r="AB517" s="590"/>
      <c r="AC517" s="590"/>
      <c r="AD517" s="590"/>
      <c r="AE517" s="669"/>
      <c r="AF517" s="692"/>
      <c r="AG517" s="692"/>
      <c r="AH517" s="692"/>
      <c r="AI517" s="669"/>
      <c r="AJ517" s="692"/>
      <c r="AK517" s="692"/>
      <c r="AL517" s="692"/>
      <c r="AM517" s="669"/>
      <c r="AN517" s="692"/>
      <c r="AO517" s="692"/>
      <c r="AP517" s="715"/>
      <c r="AQ517" s="669"/>
      <c r="AR517" s="692"/>
      <c r="AS517" s="692"/>
      <c r="AT517" s="715"/>
      <c r="AU517" s="692"/>
      <c r="AV517" s="692"/>
      <c r="AW517" s="692"/>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91"/>
      <c r="AC518" s="591"/>
      <c r="AD518" s="591"/>
      <c r="AE518" s="669"/>
      <c r="AF518" s="692"/>
      <c r="AG518" s="692"/>
      <c r="AH518" s="715"/>
      <c r="AI518" s="669"/>
      <c r="AJ518" s="692"/>
      <c r="AK518" s="692"/>
      <c r="AL518" s="692"/>
      <c r="AM518" s="669"/>
      <c r="AN518" s="692"/>
      <c r="AO518" s="692"/>
      <c r="AP518" s="715"/>
      <c r="AQ518" s="669"/>
      <c r="AR518" s="692"/>
      <c r="AS518" s="692"/>
      <c r="AT518" s="715"/>
      <c r="AU518" s="692"/>
      <c r="AV518" s="692"/>
      <c r="AW518" s="692"/>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2" t="s">
        <v>53</v>
      </c>
      <c r="AC519" s="592"/>
      <c r="AD519" s="592"/>
      <c r="AE519" s="669"/>
      <c r="AF519" s="692"/>
      <c r="AG519" s="692"/>
      <c r="AH519" s="715"/>
      <c r="AI519" s="669"/>
      <c r="AJ519" s="692"/>
      <c r="AK519" s="692"/>
      <c r="AL519" s="692"/>
      <c r="AM519" s="669"/>
      <c r="AN519" s="692"/>
      <c r="AO519" s="692"/>
      <c r="AP519" s="715"/>
      <c r="AQ519" s="669"/>
      <c r="AR519" s="692"/>
      <c r="AS519" s="692"/>
      <c r="AT519" s="715"/>
      <c r="AU519" s="692"/>
      <c r="AV519" s="692"/>
      <c r="AW519" s="692"/>
      <c r="AX519" s="828"/>
      <c r="AY519">
        <f>$AY$515</f>
        <v>0</v>
      </c>
    </row>
    <row r="520" spans="1:51" ht="18.75" hidden="1" customHeight="1">
      <c r="A520" s="38"/>
      <c r="B520" s="107"/>
      <c r="C520" s="143"/>
      <c r="D520" s="107"/>
      <c r="E520" s="195" t="s">
        <v>319</v>
      </c>
      <c r="F520" s="243"/>
      <c r="G520" s="311" t="s">
        <v>317</v>
      </c>
      <c r="H520" s="345"/>
      <c r="I520" s="345"/>
      <c r="J520" s="345"/>
      <c r="K520" s="345"/>
      <c r="L520" s="345"/>
      <c r="M520" s="345"/>
      <c r="N520" s="345"/>
      <c r="O520" s="345"/>
      <c r="P520" s="345"/>
      <c r="Q520" s="345"/>
      <c r="R520" s="345"/>
      <c r="S520" s="345"/>
      <c r="T520" s="345"/>
      <c r="U520" s="345"/>
      <c r="V520" s="345"/>
      <c r="W520" s="345"/>
      <c r="X520" s="413"/>
      <c r="Y520" s="516"/>
      <c r="Z520" s="541"/>
      <c r="AA520" s="564"/>
      <c r="AB520" s="436" t="s">
        <v>46</v>
      </c>
      <c r="AC520" s="345"/>
      <c r="AD520" s="413"/>
      <c r="AE520" s="679" t="s">
        <v>57</v>
      </c>
      <c r="AF520" s="698"/>
      <c r="AG520" s="698"/>
      <c r="AH520" s="714"/>
      <c r="AI520" s="727" t="s">
        <v>378</v>
      </c>
      <c r="AJ520" s="727"/>
      <c r="AK520" s="727"/>
      <c r="AL520" s="436"/>
      <c r="AM520" s="727" t="s">
        <v>56</v>
      </c>
      <c r="AN520" s="727"/>
      <c r="AO520" s="727"/>
      <c r="AP520" s="436"/>
      <c r="AQ520" s="436" t="s">
        <v>304</v>
      </c>
      <c r="AR520" s="345"/>
      <c r="AS520" s="345"/>
      <c r="AT520" s="413"/>
      <c r="AU520" s="696" t="s">
        <v>239</v>
      </c>
      <c r="AV520" s="696"/>
      <c r="AW520" s="696"/>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6"/>
      <c r="Z521" s="541"/>
      <c r="AA521" s="564"/>
      <c r="AB521" s="437"/>
      <c r="AC521" s="346"/>
      <c r="AD521" s="414"/>
      <c r="AE521" s="680"/>
      <c r="AF521" s="680"/>
      <c r="AG521" s="346" t="s">
        <v>305</v>
      </c>
      <c r="AH521" s="414"/>
      <c r="AI521" s="728"/>
      <c r="AJ521" s="728"/>
      <c r="AK521" s="728"/>
      <c r="AL521" s="437"/>
      <c r="AM521" s="728"/>
      <c r="AN521" s="728"/>
      <c r="AO521" s="728"/>
      <c r="AP521" s="437"/>
      <c r="AQ521" s="754"/>
      <c r="AR521" s="680"/>
      <c r="AS521" s="346" t="s">
        <v>305</v>
      </c>
      <c r="AT521" s="414"/>
      <c r="AU521" s="680"/>
      <c r="AV521" s="680"/>
      <c r="AW521" s="346" t="s">
        <v>295</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4" t="s">
        <v>52</v>
      </c>
      <c r="Z522" s="511"/>
      <c r="AA522" s="559"/>
      <c r="AB522" s="590"/>
      <c r="AC522" s="590"/>
      <c r="AD522" s="590"/>
      <c r="AE522" s="669"/>
      <c r="AF522" s="692"/>
      <c r="AG522" s="692"/>
      <c r="AH522" s="692"/>
      <c r="AI522" s="669"/>
      <c r="AJ522" s="692"/>
      <c r="AK522" s="692"/>
      <c r="AL522" s="692"/>
      <c r="AM522" s="669"/>
      <c r="AN522" s="692"/>
      <c r="AO522" s="692"/>
      <c r="AP522" s="715"/>
      <c r="AQ522" s="669"/>
      <c r="AR522" s="692"/>
      <c r="AS522" s="692"/>
      <c r="AT522" s="715"/>
      <c r="AU522" s="692"/>
      <c r="AV522" s="692"/>
      <c r="AW522" s="692"/>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91"/>
      <c r="AC523" s="591"/>
      <c r="AD523" s="591"/>
      <c r="AE523" s="669"/>
      <c r="AF523" s="692"/>
      <c r="AG523" s="692"/>
      <c r="AH523" s="715"/>
      <c r="AI523" s="669"/>
      <c r="AJ523" s="692"/>
      <c r="AK523" s="692"/>
      <c r="AL523" s="692"/>
      <c r="AM523" s="669"/>
      <c r="AN523" s="692"/>
      <c r="AO523" s="692"/>
      <c r="AP523" s="715"/>
      <c r="AQ523" s="669"/>
      <c r="AR523" s="692"/>
      <c r="AS523" s="692"/>
      <c r="AT523" s="715"/>
      <c r="AU523" s="692"/>
      <c r="AV523" s="692"/>
      <c r="AW523" s="692"/>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2" t="s">
        <v>53</v>
      </c>
      <c r="AC524" s="592"/>
      <c r="AD524" s="592"/>
      <c r="AE524" s="669"/>
      <c r="AF524" s="692"/>
      <c r="AG524" s="692"/>
      <c r="AH524" s="715"/>
      <c r="AI524" s="669"/>
      <c r="AJ524" s="692"/>
      <c r="AK524" s="692"/>
      <c r="AL524" s="692"/>
      <c r="AM524" s="669"/>
      <c r="AN524" s="692"/>
      <c r="AO524" s="692"/>
      <c r="AP524" s="715"/>
      <c r="AQ524" s="669"/>
      <c r="AR524" s="692"/>
      <c r="AS524" s="692"/>
      <c r="AT524" s="715"/>
      <c r="AU524" s="692"/>
      <c r="AV524" s="692"/>
      <c r="AW524" s="692"/>
      <c r="AX524" s="828"/>
      <c r="AY524">
        <f>$AY$520</f>
        <v>0</v>
      </c>
    </row>
    <row r="525" spans="1:51" ht="18.75" hidden="1" customHeight="1">
      <c r="A525" s="38"/>
      <c r="B525" s="107"/>
      <c r="C525" s="143"/>
      <c r="D525" s="107"/>
      <c r="E525" s="195" t="s">
        <v>319</v>
      </c>
      <c r="F525" s="243"/>
      <c r="G525" s="311" t="s">
        <v>317</v>
      </c>
      <c r="H525" s="345"/>
      <c r="I525" s="345"/>
      <c r="J525" s="345"/>
      <c r="K525" s="345"/>
      <c r="L525" s="345"/>
      <c r="M525" s="345"/>
      <c r="N525" s="345"/>
      <c r="O525" s="345"/>
      <c r="P525" s="345"/>
      <c r="Q525" s="345"/>
      <c r="R525" s="345"/>
      <c r="S525" s="345"/>
      <c r="T525" s="345"/>
      <c r="U525" s="345"/>
      <c r="V525" s="345"/>
      <c r="W525" s="345"/>
      <c r="X525" s="413"/>
      <c r="Y525" s="516"/>
      <c r="Z525" s="541"/>
      <c r="AA525" s="564"/>
      <c r="AB525" s="436" t="s">
        <v>46</v>
      </c>
      <c r="AC525" s="345"/>
      <c r="AD525" s="413"/>
      <c r="AE525" s="679" t="s">
        <v>57</v>
      </c>
      <c r="AF525" s="698"/>
      <c r="AG525" s="698"/>
      <c r="AH525" s="714"/>
      <c r="AI525" s="727" t="s">
        <v>378</v>
      </c>
      <c r="AJ525" s="727"/>
      <c r="AK525" s="727"/>
      <c r="AL525" s="436"/>
      <c r="AM525" s="727" t="s">
        <v>56</v>
      </c>
      <c r="AN525" s="727"/>
      <c r="AO525" s="727"/>
      <c r="AP525" s="436"/>
      <c r="AQ525" s="436" t="s">
        <v>304</v>
      </c>
      <c r="AR525" s="345"/>
      <c r="AS525" s="345"/>
      <c r="AT525" s="413"/>
      <c r="AU525" s="696" t="s">
        <v>239</v>
      </c>
      <c r="AV525" s="696"/>
      <c r="AW525" s="696"/>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6"/>
      <c r="Z526" s="541"/>
      <c r="AA526" s="564"/>
      <c r="AB526" s="437"/>
      <c r="AC526" s="346"/>
      <c r="AD526" s="414"/>
      <c r="AE526" s="680"/>
      <c r="AF526" s="680"/>
      <c r="AG526" s="346" t="s">
        <v>305</v>
      </c>
      <c r="AH526" s="414"/>
      <c r="AI526" s="728"/>
      <c r="AJ526" s="728"/>
      <c r="AK526" s="728"/>
      <c r="AL526" s="437"/>
      <c r="AM526" s="728"/>
      <c r="AN526" s="728"/>
      <c r="AO526" s="728"/>
      <c r="AP526" s="437"/>
      <c r="AQ526" s="754"/>
      <c r="AR526" s="680"/>
      <c r="AS526" s="346" t="s">
        <v>305</v>
      </c>
      <c r="AT526" s="414"/>
      <c r="AU526" s="680"/>
      <c r="AV526" s="680"/>
      <c r="AW526" s="346" t="s">
        <v>295</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4" t="s">
        <v>52</v>
      </c>
      <c r="Z527" s="511"/>
      <c r="AA527" s="559"/>
      <c r="AB527" s="590"/>
      <c r="AC527" s="590"/>
      <c r="AD527" s="590"/>
      <c r="AE527" s="669"/>
      <c r="AF527" s="692"/>
      <c r="AG527" s="692"/>
      <c r="AH527" s="692"/>
      <c r="AI527" s="669"/>
      <c r="AJ527" s="692"/>
      <c r="AK527" s="692"/>
      <c r="AL527" s="692"/>
      <c r="AM527" s="669"/>
      <c r="AN527" s="692"/>
      <c r="AO527" s="692"/>
      <c r="AP527" s="715"/>
      <c r="AQ527" s="669"/>
      <c r="AR527" s="692"/>
      <c r="AS527" s="692"/>
      <c r="AT527" s="715"/>
      <c r="AU527" s="692"/>
      <c r="AV527" s="692"/>
      <c r="AW527" s="692"/>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91"/>
      <c r="AC528" s="591"/>
      <c r="AD528" s="591"/>
      <c r="AE528" s="669"/>
      <c r="AF528" s="692"/>
      <c r="AG528" s="692"/>
      <c r="AH528" s="715"/>
      <c r="AI528" s="669"/>
      <c r="AJ528" s="692"/>
      <c r="AK528" s="692"/>
      <c r="AL528" s="692"/>
      <c r="AM528" s="669"/>
      <c r="AN528" s="692"/>
      <c r="AO528" s="692"/>
      <c r="AP528" s="715"/>
      <c r="AQ528" s="669"/>
      <c r="AR528" s="692"/>
      <c r="AS528" s="692"/>
      <c r="AT528" s="715"/>
      <c r="AU528" s="692"/>
      <c r="AV528" s="692"/>
      <c r="AW528" s="692"/>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2" t="s">
        <v>53</v>
      </c>
      <c r="AC529" s="592"/>
      <c r="AD529" s="592"/>
      <c r="AE529" s="669"/>
      <c r="AF529" s="692"/>
      <c r="AG529" s="692"/>
      <c r="AH529" s="715"/>
      <c r="AI529" s="669"/>
      <c r="AJ529" s="692"/>
      <c r="AK529" s="692"/>
      <c r="AL529" s="692"/>
      <c r="AM529" s="669"/>
      <c r="AN529" s="692"/>
      <c r="AO529" s="692"/>
      <c r="AP529" s="715"/>
      <c r="AQ529" s="669"/>
      <c r="AR529" s="692"/>
      <c r="AS529" s="692"/>
      <c r="AT529" s="715"/>
      <c r="AU529" s="692"/>
      <c r="AV529" s="692"/>
      <c r="AW529" s="692"/>
      <c r="AX529" s="828"/>
      <c r="AY529">
        <f>$AY$525</f>
        <v>0</v>
      </c>
    </row>
    <row r="530" spans="1:51" ht="18.75" hidden="1" customHeight="1">
      <c r="A530" s="38"/>
      <c r="B530" s="107"/>
      <c r="C530" s="143"/>
      <c r="D530" s="107"/>
      <c r="E530" s="195" t="s">
        <v>319</v>
      </c>
      <c r="F530" s="243"/>
      <c r="G530" s="311" t="s">
        <v>317</v>
      </c>
      <c r="H530" s="345"/>
      <c r="I530" s="345"/>
      <c r="J530" s="345"/>
      <c r="K530" s="345"/>
      <c r="L530" s="345"/>
      <c r="M530" s="345"/>
      <c r="N530" s="345"/>
      <c r="O530" s="345"/>
      <c r="P530" s="345"/>
      <c r="Q530" s="345"/>
      <c r="R530" s="345"/>
      <c r="S530" s="345"/>
      <c r="T530" s="345"/>
      <c r="U530" s="345"/>
      <c r="V530" s="345"/>
      <c r="W530" s="345"/>
      <c r="X530" s="413"/>
      <c r="Y530" s="516"/>
      <c r="Z530" s="541"/>
      <c r="AA530" s="564"/>
      <c r="AB530" s="436" t="s">
        <v>46</v>
      </c>
      <c r="AC530" s="345"/>
      <c r="AD530" s="413"/>
      <c r="AE530" s="679" t="s">
        <v>57</v>
      </c>
      <c r="AF530" s="698"/>
      <c r="AG530" s="698"/>
      <c r="AH530" s="714"/>
      <c r="AI530" s="727" t="s">
        <v>378</v>
      </c>
      <c r="AJ530" s="727"/>
      <c r="AK530" s="727"/>
      <c r="AL530" s="436"/>
      <c r="AM530" s="727" t="s">
        <v>56</v>
      </c>
      <c r="AN530" s="727"/>
      <c r="AO530" s="727"/>
      <c r="AP530" s="436"/>
      <c r="AQ530" s="436" t="s">
        <v>304</v>
      </c>
      <c r="AR530" s="345"/>
      <c r="AS530" s="345"/>
      <c r="AT530" s="413"/>
      <c r="AU530" s="696" t="s">
        <v>239</v>
      </c>
      <c r="AV530" s="696"/>
      <c r="AW530" s="696"/>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6"/>
      <c r="Z531" s="541"/>
      <c r="AA531" s="564"/>
      <c r="AB531" s="437"/>
      <c r="AC531" s="346"/>
      <c r="AD531" s="414"/>
      <c r="AE531" s="680"/>
      <c r="AF531" s="680"/>
      <c r="AG531" s="346" t="s">
        <v>305</v>
      </c>
      <c r="AH531" s="414"/>
      <c r="AI531" s="728"/>
      <c r="AJ531" s="728"/>
      <c r="AK531" s="728"/>
      <c r="AL531" s="437"/>
      <c r="AM531" s="728"/>
      <c r="AN531" s="728"/>
      <c r="AO531" s="728"/>
      <c r="AP531" s="437"/>
      <c r="AQ531" s="754"/>
      <c r="AR531" s="680"/>
      <c r="AS531" s="346" t="s">
        <v>305</v>
      </c>
      <c r="AT531" s="414"/>
      <c r="AU531" s="680"/>
      <c r="AV531" s="680"/>
      <c r="AW531" s="346" t="s">
        <v>295</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4" t="s">
        <v>52</v>
      </c>
      <c r="Z532" s="511"/>
      <c r="AA532" s="559"/>
      <c r="AB532" s="590"/>
      <c r="AC532" s="590"/>
      <c r="AD532" s="590"/>
      <c r="AE532" s="669"/>
      <c r="AF532" s="692"/>
      <c r="AG532" s="692"/>
      <c r="AH532" s="692"/>
      <c r="AI532" s="669"/>
      <c r="AJ532" s="692"/>
      <c r="AK532" s="692"/>
      <c r="AL532" s="692"/>
      <c r="AM532" s="669"/>
      <c r="AN532" s="692"/>
      <c r="AO532" s="692"/>
      <c r="AP532" s="715"/>
      <c r="AQ532" s="669"/>
      <c r="AR532" s="692"/>
      <c r="AS532" s="692"/>
      <c r="AT532" s="715"/>
      <c r="AU532" s="692"/>
      <c r="AV532" s="692"/>
      <c r="AW532" s="692"/>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91"/>
      <c r="AC533" s="591"/>
      <c r="AD533" s="591"/>
      <c r="AE533" s="669"/>
      <c r="AF533" s="692"/>
      <c r="AG533" s="692"/>
      <c r="AH533" s="715"/>
      <c r="AI533" s="669"/>
      <c r="AJ533" s="692"/>
      <c r="AK533" s="692"/>
      <c r="AL533" s="692"/>
      <c r="AM533" s="669"/>
      <c r="AN533" s="692"/>
      <c r="AO533" s="692"/>
      <c r="AP533" s="715"/>
      <c r="AQ533" s="669"/>
      <c r="AR533" s="692"/>
      <c r="AS533" s="692"/>
      <c r="AT533" s="715"/>
      <c r="AU533" s="692"/>
      <c r="AV533" s="692"/>
      <c r="AW533" s="692"/>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2" t="s">
        <v>53</v>
      </c>
      <c r="AC534" s="592"/>
      <c r="AD534" s="592"/>
      <c r="AE534" s="669"/>
      <c r="AF534" s="692"/>
      <c r="AG534" s="692"/>
      <c r="AH534" s="715"/>
      <c r="AI534" s="669"/>
      <c r="AJ534" s="692"/>
      <c r="AK534" s="692"/>
      <c r="AL534" s="692"/>
      <c r="AM534" s="669"/>
      <c r="AN534" s="692"/>
      <c r="AO534" s="692"/>
      <c r="AP534" s="715"/>
      <c r="AQ534" s="669"/>
      <c r="AR534" s="692"/>
      <c r="AS534" s="692"/>
      <c r="AT534" s="715"/>
      <c r="AU534" s="692"/>
      <c r="AV534" s="692"/>
      <c r="AW534" s="692"/>
      <c r="AX534" s="828"/>
      <c r="AY534">
        <f>$AY$530</f>
        <v>0</v>
      </c>
    </row>
    <row r="535" spans="1:51" ht="23.85" hidden="1" customHeight="1">
      <c r="A535" s="38"/>
      <c r="B535" s="107"/>
      <c r="C535" s="143"/>
      <c r="D535" s="107"/>
      <c r="E535" s="190" t="s">
        <v>149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451</v>
      </c>
      <c r="F538" s="233"/>
      <c r="G538" s="310" t="s">
        <v>334</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318</v>
      </c>
      <c r="F539" s="243"/>
      <c r="G539" s="311" t="s">
        <v>315</v>
      </c>
      <c r="H539" s="345"/>
      <c r="I539" s="345"/>
      <c r="J539" s="345"/>
      <c r="K539" s="345"/>
      <c r="L539" s="345"/>
      <c r="M539" s="345"/>
      <c r="N539" s="345"/>
      <c r="O539" s="345"/>
      <c r="P539" s="345"/>
      <c r="Q539" s="345"/>
      <c r="R539" s="345"/>
      <c r="S539" s="345"/>
      <c r="T539" s="345"/>
      <c r="U539" s="345"/>
      <c r="V539" s="345"/>
      <c r="W539" s="345"/>
      <c r="X539" s="413"/>
      <c r="Y539" s="516"/>
      <c r="Z539" s="541"/>
      <c r="AA539" s="564"/>
      <c r="AB539" s="436" t="s">
        <v>46</v>
      </c>
      <c r="AC539" s="345"/>
      <c r="AD539" s="413"/>
      <c r="AE539" s="679" t="s">
        <v>57</v>
      </c>
      <c r="AF539" s="698"/>
      <c r="AG539" s="698"/>
      <c r="AH539" s="714"/>
      <c r="AI539" s="727" t="s">
        <v>378</v>
      </c>
      <c r="AJ539" s="727"/>
      <c r="AK539" s="727"/>
      <c r="AL539" s="436"/>
      <c r="AM539" s="727" t="s">
        <v>56</v>
      </c>
      <c r="AN539" s="727"/>
      <c r="AO539" s="727"/>
      <c r="AP539" s="436"/>
      <c r="AQ539" s="436" t="s">
        <v>304</v>
      </c>
      <c r="AR539" s="345"/>
      <c r="AS539" s="345"/>
      <c r="AT539" s="413"/>
      <c r="AU539" s="696" t="s">
        <v>239</v>
      </c>
      <c r="AV539" s="696"/>
      <c r="AW539" s="696"/>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6"/>
      <c r="Z540" s="541"/>
      <c r="AA540" s="564"/>
      <c r="AB540" s="437"/>
      <c r="AC540" s="346"/>
      <c r="AD540" s="414"/>
      <c r="AE540" s="680"/>
      <c r="AF540" s="680"/>
      <c r="AG540" s="346" t="s">
        <v>305</v>
      </c>
      <c r="AH540" s="414"/>
      <c r="AI540" s="728"/>
      <c r="AJ540" s="728"/>
      <c r="AK540" s="728"/>
      <c r="AL540" s="437"/>
      <c r="AM540" s="728"/>
      <c r="AN540" s="728"/>
      <c r="AO540" s="728"/>
      <c r="AP540" s="437"/>
      <c r="AQ540" s="754"/>
      <c r="AR540" s="680"/>
      <c r="AS540" s="346" t="s">
        <v>305</v>
      </c>
      <c r="AT540" s="414"/>
      <c r="AU540" s="680"/>
      <c r="AV540" s="680"/>
      <c r="AW540" s="346" t="s">
        <v>295</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4" t="s">
        <v>52</v>
      </c>
      <c r="Z541" s="511"/>
      <c r="AA541" s="559"/>
      <c r="AB541" s="590"/>
      <c r="AC541" s="590"/>
      <c r="AD541" s="590"/>
      <c r="AE541" s="669"/>
      <c r="AF541" s="692"/>
      <c r="AG541" s="692"/>
      <c r="AH541" s="692"/>
      <c r="AI541" s="669"/>
      <c r="AJ541" s="692"/>
      <c r="AK541" s="692"/>
      <c r="AL541" s="692"/>
      <c r="AM541" s="669"/>
      <c r="AN541" s="692"/>
      <c r="AO541" s="692"/>
      <c r="AP541" s="715"/>
      <c r="AQ541" s="669"/>
      <c r="AR541" s="692"/>
      <c r="AS541" s="692"/>
      <c r="AT541" s="715"/>
      <c r="AU541" s="692"/>
      <c r="AV541" s="692"/>
      <c r="AW541" s="692"/>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91"/>
      <c r="AC542" s="591"/>
      <c r="AD542" s="591"/>
      <c r="AE542" s="669"/>
      <c r="AF542" s="692"/>
      <c r="AG542" s="692"/>
      <c r="AH542" s="715"/>
      <c r="AI542" s="669"/>
      <c r="AJ542" s="692"/>
      <c r="AK542" s="692"/>
      <c r="AL542" s="692"/>
      <c r="AM542" s="669"/>
      <c r="AN542" s="692"/>
      <c r="AO542" s="692"/>
      <c r="AP542" s="715"/>
      <c r="AQ542" s="669"/>
      <c r="AR542" s="692"/>
      <c r="AS542" s="692"/>
      <c r="AT542" s="715"/>
      <c r="AU542" s="692"/>
      <c r="AV542" s="692"/>
      <c r="AW542" s="692"/>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2" t="s">
        <v>53</v>
      </c>
      <c r="AC543" s="592"/>
      <c r="AD543" s="592"/>
      <c r="AE543" s="669"/>
      <c r="AF543" s="692"/>
      <c r="AG543" s="692"/>
      <c r="AH543" s="715"/>
      <c r="AI543" s="669"/>
      <c r="AJ543" s="692"/>
      <c r="AK543" s="692"/>
      <c r="AL543" s="692"/>
      <c r="AM543" s="669"/>
      <c r="AN543" s="692"/>
      <c r="AO543" s="692"/>
      <c r="AP543" s="715"/>
      <c r="AQ543" s="669"/>
      <c r="AR543" s="692"/>
      <c r="AS543" s="692"/>
      <c r="AT543" s="715"/>
      <c r="AU543" s="692"/>
      <c r="AV543" s="692"/>
      <c r="AW543" s="692"/>
      <c r="AX543" s="828"/>
      <c r="AY543">
        <f>$AY$539</f>
        <v>0</v>
      </c>
    </row>
    <row r="544" spans="1:51" ht="18.75" hidden="1" customHeight="1">
      <c r="A544" s="38"/>
      <c r="B544" s="107"/>
      <c r="C544" s="143"/>
      <c r="D544" s="107"/>
      <c r="E544" s="195" t="s">
        <v>318</v>
      </c>
      <c r="F544" s="243"/>
      <c r="G544" s="311" t="s">
        <v>315</v>
      </c>
      <c r="H544" s="345"/>
      <c r="I544" s="345"/>
      <c r="J544" s="345"/>
      <c r="K544" s="345"/>
      <c r="L544" s="345"/>
      <c r="M544" s="345"/>
      <c r="N544" s="345"/>
      <c r="O544" s="345"/>
      <c r="P544" s="345"/>
      <c r="Q544" s="345"/>
      <c r="R544" s="345"/>
      <c r="S544" s="345"/>
      <c r="T544" s="345"/>
      <c r="U544" s="345"/>
      <c r="V544" s="345"/>
      <c r="W544" s="345"/>
      <c r="X544" s="413"/>
      <c r="Y544" s="516"/>
      <c r="Z544" s="541"/>
      <c r="AA544" s="564"/>
      <c r="AB544" s="436" t="s">
        <v>46</v>
      </c>
      <c r="AC544" s="345"/>
      <c r="AD544" s="413"/>
      <c r="AE544" s="679" t="s">
        <v>57</v>
      </c>
      <c r="AF544" s="698"/>
      <c r="AG544" s="698"/>
      <c r="AH544" s="714"/>
      <c r="AI544" s="727" t="s">
        <v>378</v>
      </c>
      <c r="AJ544" s="727"/>
      <c r="AK544" s="727"/>
      <c r="AL544" s="436"/>
      <c r="AM544" s="727" t="s">
        <v>56</v>
      </c>
      <c r="AN544" s="727"/>
      <c r="AO544" s="727"/>
      <c r="AP544" s="436"/>
      <c r="AQ544" s="436" t="s">
        <v>304</v>
      </c>
      <c r="AR544" s="345"/>
      <c r="AS544" s="345"/>
      <c r="AT544" s="413"/>
      <c r="AU544" s="696" t="s">
        <v>239</v>
      </c>
      <c r="AV544" s="696"/>
      <c r="AW544" s="696"/>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6"/>
      <c r="Z545" s="541"/>
      <c r="AA545" s="564"/>
      <c r="AB545" s="437"/>
      <c r="AC545" s="346"/>
      <c r="AD545" s="414"/>
      <c r="AE545" s="680"/>
      <c r="AF545" s="680"/>
      <c r="AG545" s="346" t="s">
        <v>305</v>
      </c>
      <c r="AH545" s="414"/>
      <c r="AI545" s="728"/>
      <c r="AJ545" s="728"/>
      <c r="AK545" s="728"/>
      <c r="AL545" s="437"/>
      <c r="AM545" s="728"/>
      <c r="AN545" s="728"/>
      <c r="AO545" s="728"/>
      <c r="AP545" s="437"/>
      <c r="AQ545" s="754"/>
      <c r="AR545" s="680"/>
      <c r="AS545" s="346" t="s">
        <v>305</v>
      </c>
      <c r="AT545" s="414"/>
      <c r="AU545" s="680"/>
      <c r="AV545" s="680"/>
      <c r="AW545" s="346" t="s">
        <v>295</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4" t="s">
        <v>52</v>
      </c>
      <c r="Z546" s="511"/>
      <c r="AA546" s="559"/>
      <c r="AB546" s="590"/>
      <c r="AC546" s="590"/>
      <c r="AD546" s="590"/>
      <c r="AE546" s="669"/>
      <c r="AF546" s="692"/>
      <c r="AG546" s="692"/>
      <c r="AH546" s="692"/>
      <c r="AI546" s="669"/>
      <c r="AJ546" s="692"/>
      <c r="AK546" s="692"/>
      <c r="AL546" s="692"/>
      <c r="AM546" s="669"/>
      <c r="AN546" s="692"/>
      <c r="AO546" s="692"/>
      <c r="AP546" s="715"/>
      <c r="AQ546" s="669"/>
      <c r="AR546" s="692"/>
      <c r="AS546" s="692"/>
      <c r="AT546" s="715"/>
      <c r="AU546" s="692"/>
      <c r="AV546" s="692"/>
      <c r="AW546" s="692"/>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91"/>
      <c r="AC547" s="591"/>
      <c r="AD547" s="591"/>
      <c r="AE547" s="669"/>
      <c r="AF547" s="692"/>
      <c r="AG547" s="692"/>
      <c r="AH547" s="715"/>
      <c r="AI547" s="669"/>
      <c r="AJ547" s="692"/>
      <c r="AK547" s="692"/>
      <c r="AL547" s="692"/>
      <c r="AM547" s="669"/>
      <c r="AN547" s="692"/>
      <c r="AO547" s="692"/>
      <c r="AP547" s="715"/>
      <c r="AQ547" s="669"/>
      <c r="AR547" s="692"/>
      <c r="AS547" s="692"/>
      <c r="AT547" s="715"/>
      <c r="AU547" s="692"/>
      <c r="AV547" s="692"/>
      <c r="AW547" s="692"/>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2" t="s">
        <v>53</v>
      </c>
      <c r="AC548" s="592"/>
      <c r="AD548" s="592"/>
      <c r="AE548" s="669"/>
      <c r="AF548" s="692"/>
      <c r="AG548" s="692"/>
      <c r="AH548" s="715"/>
      <c r="AI548" s="669"/>
      <c r="AJ548" s="692"/>
      <c r="AK548" s="692"/>
      <c r="AL548" s="692"/>
      <c r="AM548" s="669"/>
      <c r="AN548" s="692"/>
      <c r="AO548" s="692"/>
      <c r="AP548" s="715"/>
      <c r="AQ548" s="669"/>
      <c r="AR548" s="692"/>
      <c r="AS548" s="692"/>
      <c r="AT548" s="715"/>
      <c r="AU548" s="692"/>
      <c r="AV548" s="692"/>
      <c r="AW548" s="692"/>
      <c r="AX548" s="828"/>
      <c r="AY548">
        <f>$AY$544</f>
        <v>0</v>
      </c>
    </row>
    <row r="549" spans="1:51" ht="18.75" hidden="1" customHeight="1">
      <c r="A549" s="38"/>
      <c r="B549" s="107"/>
      <c r="C549" s="143"/>
      <c r="D549" s="107"/>
      <c r="E549" s="195" t="s">
        <v>318</v>
      </c>
      <c r="F549" s="243"/>
      <c r="G549" s="311" t="s">
        <v>315</v>
      </c>
      <c r="H549" s="345"/>
      <c r="I549" s="345"/>
      <c r="J549" s="345"/>
      <c r="K549" s="345"/>
      <c r="L549" s="345"/>
      <c r="M549" s="345"/>
      <c r="N549" s="345"/>
      <c r="O549" s="345"/>
      <c r="P549" s="345"/>
      <c r="Q549" s="345"/>
      <c r="R549" s="345"/>
      <c r="S549" s="345"/>
      <c r="T549" s="345"/>
      <c r="U549" s="345"/>
      <c r="V549" s="345"/>
      <c r="W549" s="345"/>
      <c r="X549" s="413"/>
      <c r="Y549" s="516"/>
      <c r="Z549" s="541"/>
      <c r="AA549" s="564"/>
      <c r="AB549" s="436" t="s">
        <v>46</v>
      </c>
      <c r="AC549" s="345"/>
      <c r="AD549" s="413"/>
      <c r="AE549" s="679" t="s">
        <v>57</v>
      </c>
      <c r="AF549" s="698"/>
      <c r="AG549" s="698"/>
      <c r="AH549" s="714"/>
      <c r="AI549" s="727" t="s">
        <v>378</v>
      </c>
      <c r="AJ549" s="727"/>
      <c r="AK549" s="727"/>
      <c r="AL549" s="436"/>
      <c r="AM549" s="727" t="s">
        <v>56</v>
      </c>
      <c r="AN549" s="727"/>
      <c r="AO549" s="727"/>
      <c r="AP549" s="436"/>
      <c r="AQ549" s="436" t="s">
        <v>304</v>
      </c>
      <c r="AR549" s="345"/>
      <c r="AS549" s="345"/>
      <c r="AT549" s="413"/>
      <c r="AU549" s="696" t="s">
        <v>239</v>
      </c>
      <c r="AV549" s="696"/>
      <c r="AW549" s="696"/>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6"/>
      <c r="Z550" s="541"/>
      <c r="AA550" s="564"/>
      <c r="AB550" s="437"/>
      <c r="AC550" s="346"/>
      <c r="AD550" s="414"/>
      <c r="AE550" s="680"/>
      <c r="AF550" s="680"/>
      <c r="AG550" s="346" t="s">
        <v>305</v>
      </c>
      <c r="AH550" s="414"/>
      <c r="AI550" s="728"/>
      <c r="AJ550" s="728"/>
      <c r="AK550" s="728"/>
      <c r="AL550" s="437"/>
      <c r="AM550" s="728"/>
      <c r="AN550" s="728"/>
      <c r="AO550" s="728"/>
      <c r="AP550" s="437"/>
      <c r="AQ550" s="754"/>
      <c r="AR550" s="680"/>
      <c r="AS550" s="346" t="s">
        <v>305</v>
      </c>
      <c r="AT550" s="414"/>
      <c r="AU550" s="680"/>
      <c r="AV550" s="680"/>
      <c r="AW550" s="346" t="s">
        <v>295</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4" t="s">
        <v>52</v>
      </c>
      <c r="Z551" s="511"/>
      <c r="AA551" s="559"/>
      <c r="AB551" s="590"/>
      <c r="AC551" s="590"/>
      <c r="AD551" s="590"/>
      <c r="AE551" s="669"/>
      <c r="AF551" s="692"/>
      <c r="AG551" s="692"/>
      <c r="AH551" s="692"/>
      <c r="AI551" s="669"/>
      <c r="AJ551" s="692"/>
      <c r="AK551" s="692"/>
      <c r="AL551" s="692"/>
      <c r="AM551" s="669"/>
      <c r="AN551" s="692"/>
      <c r="AO551" s="692"/>
      <c r="AP551" s="715"/>
      <c r="AQ551" s="669"/>
      <c r="AR551" s="692"/>
      <c r="AS551" s="692"/>
      <c r="AT551" s="715"/>
      <c r="AU551" s="692"/>
      <c r="AV551" s="692"/>
      <c r="AW551" s="692"/>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91"/>
      <c r="AC552" s="591"/>
      <c r="AD552" s="591"/>
      <c r="AE552" s="669"/>
      <c r="AF552" s="692"/>
      <c r="AG552" s="692"/>
      <c r="AH552" s="715"/>
      <c r="AI552" s="669"/>
      <c r="AJ552" s="692"/>
      <c r="AK552" s="692"/>
      <c r="AL552" s="692"/>
      <c r="AM552" s="669"/>
      <c r="AN552" s="692"/>
      <c r="AO552" s="692"/>
      <c r="AP552" s="715"/>
      <c r="AQ552" s="669"/>
      <c r="AR552" s="692"/>
      <c r="AS552" s="692"/>
      <c r="AT552" s="715"/>
      <c r="AU552" s="692"/>
      <c r="AV552" s="692"/>
      <c r="AW552" s="692"/>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2" t="s">
        <v>53</v>
      </c>
      <c r="AC553" s="592"/>
      <c r="AD553" s="592"/>
      <c r="AE553" s="669"/>
      <c r="AF553" s="692"/>
      <c r="AG553" s="692"/>
      <c r="AH553" s="715"/>
      <c r="AI553" s="669"/>
      <c r="AJ553" s="692"/>
      <c r="AK553" s="692"/>
      <c r="AL553" s="692"/>
      <c r="AM553" s="669"/>
      <c r="AN553" s="692"/>
      <c r="AO553" s="692"/>
      <c r="AP553" s="715"/>
      <c r="AQ553" s="669"/>
      <c r="AR553" s="692"/>
      <c r="AS553" s="692"/>
      <c r="AT553" s="715"/>
      <c r="AU553" s="692"/>
      <c r="AV553" s="692"/>
      <c r="AW553" s="692"/>
      <c r="AX553" s="828"/>
      <c r="AY553">
        <f>$AY$549</f>
        <v>0</v>
      </c>
    </row>
    <row r="554" spans="1:51" ht="18.75" hidden="1" customHeight="1">
      <c r="A554" s="38"/>
      <c r="B554" s="107"/>
      <c r="C554" s="143"/>
      <c r="D554" s="107"/>
      <c r="E554" s="195" t="s">
        <v>318</v>
      </c>
      <c r="F554" s="243"/>
      <c r="G554" s="311" t="s">
        <v>315</v>
      </c>
      <c r="H554" s="345"/>
      <c r="I554" s="345"/>
      <c r="J554" s="345"/>
      <c r="K554" s="345"/>
      <c r="L554" s="345"/>
      <c r="M554" s="345"/>
      <c r="N554" s="345"/>
      <c r="O554" s="345"/>
      <c r="P554" s="345"/>
      <c r="Q554" s="345"/>
      <c r="R554" s="345"/>
      <c r="S554" s="345"/>
      <c r="T554" s="345"/>
      <c r="U554" s="345"/>
      <c r="V554" s="345"/>
      <c r="W554" s="345"/>
      <c r="X554" s="413"/>
      <c r="Y554" s="516"/>
      <c r="Z554" s="541"/>
      <c r="AA554" s="564"/>
      <c r="AB554" s="436" t="s">
        <v>46</v>
      </c>
      <c r="AC554" s="345"/>
      <c r="AD554" s="413"/>
      <c r="AE554" s="679" t="s">
        <v>57</v>
      </c>
      <c r="AF554" s="698"/>
      <c r="AG554" s="698"/>
      <c r="AH554" s="714"/>
      <c r="AI554" s="727" t="s">
        <v>378</v>
      </c>
      <c r="AJ554" s="727"/>
      <c r="AK554" s="727"/>
      <c r="AL554" s="436"/>
      <c r="AM554" s="727" t="s">
        <v>56</v>
      </c>
      <c r="AN554" s="727"/>
      <c r="AO554" s="727"/>
      <c r="AP554" s="436"/>
      <c r="AQ554" s="436" t="s">
        <v>304</v>
      </c>
      <c r="AR554" s="345"/>
      <c r="AS554" s="345"/>
      <c r="AT554" s="413"/>
      <c r="AU554" s="696" t="s">
        <v>239</v>
      </c>
      <c r="AV554" s="696"/>
      <c r="AW554" s="696"/>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6"/>
      <c r="Z555" s="541"/>
      <c r="AA555" s="564"/>
      <c r="AB555" s="437"/>
      <c r="AC555" s="346"/>
      <c r="AD555" s="414"/>
      <c r="AE555" s="680"/>
      <c r="AF555" s="680"/>
      <c r="AG555" s="346" t="s">
        <v>305</v>
      </c>
      <c r="AH555" s="414"/>
      <c r="AI555" s="728"/>
      <c r="AJ555" s="728"/>
      <c r="AK555" s="728"/>
      <c r="AL555" s="437"/>
      <c r="AM555" s="728"/>
      <c r="AN555" s="728"/>
      <c r="AO555" s="728"/>
      <c r="AP555" s="437"/>
      <c r="AQ555" s="754"/>
      <c r="AR555" s="680"/>
      <c r="AS555" s="346" t="s">
        <v>305</v>
      </c>
      <c r="AT555" s="414"/>
      <c r="AU555" s="680"/>
      <c r="AV555" s="680"/>
      <c r="AW555" s="346" t="s">
        <v>295</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4" t="s">
        <v>52</v>
      </c>
      <c r="Z556" s="511"/>
      <c r="AA556" s="559"/>
      <c r="AB556" s="590"/>
      <c r="AC556" s="590"/>
      <c r="AD556" s="590"/>
      <c r="AE556" s="669"/>
      <c r="AF556" s="692"/>
      <c r="AG556" s="692"/>
      <c r="AH556" s="692"/>
      <c r="AI556" s="669"/>
      <c r="AJ556" s="692"/>
      <c r="AK556" s="692"/>
      <c r="AL556" s="692"/>
      <c r="AM556" s="669"/>
      <c r="AN556" s="692"/>
      <c r="AO556" s="692"/>
      <c r="AP556" s="715"/>
      <c r="AQ556" s="669"/>
      <c r="AR556" s="692"/>
      <c r="AS556" s="692"/>
      <c r="AT556" s="715"/>
      <c r="AU556" s="692"/>
      <c r="AV556" s="692"/>
      <c r="AW556" s="692"/>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91"/>
      <c r="AC557" s="591"/>
      <c r="AD557" s="591"/>
      <c r="AE557" s="669"/>
      <c r="AF557" s="692"/>
      <c r="AG557" s="692"/>
      <c r="AH557" s="715"/>
      <c r="AI557" s="669"/>
      <c r="AJ557" s="692"/>
      <c r="AK557" s="692"/>
      <c r="AL557" s="692"/>
      <c r="AM557" s="669"/>
      <c r="AN557" s="692"/>
      <c r="AO557" s="692"/>
      <c r="AP557" s="715"/>
      <c r="AQ557" s="669"/>
      <c r="AR557" s="692"/>
      <c r="AS557" s="692"/>
      <c r="AT557" s="715"/>
      <c r="AU557" s="692"/>
      <c r="AV557" s="692"/>
      <c r="AW557" s="692"/>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2" t="s">
        <v>53</v>
      </c>
      <c r="AC558" s="592"/>
      <c r="AD558" s="592"/>
      <c r="AE558" s="669"/>
      <c r="AF558" s="692"/>
      <c r="AG558" s="692"/>
      <c r="AH558" s="715"/>
      <c r="AI558" s="669"/>
      <c r="AJ558" s="692"/>
      <c r="AK558" s="692"/>
      <c r="AL558" s="692"/>
      <c r="AM558" s="669"/>
      <c r="AN558" s="692"/>
      <c r="AO558" s="692"/>
      <c r="AP558" s="715"/>
      <c r="AQ558" s="669"/>
      <c r="AR558" s="692"/>
      <c r="AS558" s="692"/>
      <c r="AT558" s="715"/>
      <c r="AU558" s="692"/>
      <c r="AV558" s="692"/>
      <c r="AW558" s="692"/>
      <c r="AX558" s="828"/>
      <c r="AY558">
        <f>$AY$554</f>
        <v>0</v>
      </c>
    </row>
    <row r="559" spans="1:51" ht="18.75" hidden="1" customHeight="1">
      <c r="A559" s="38"/>
      <c r="B559" s="107"/>
      <c r="C559" s="143"/>
      <c r="D559" s="107"/>
      <c r="E559" s="195" t="s">
        <v>318</v>
      </c>
      <c r="F559" s="243"/>
      <c r="G559" s="311" t="s">
        <v>315</v>
      </c>
      <c r="H559" s="345"/>
      <c r="I559" s="345"/>
      <c r="J559" s="345"/>
      <c r="K559" s="345"/>
      <c r="L559" s="345"/>
      <c r="M559" s="345"/>
      <c r="N559" s="345"/>
      <c r="O559" s="345"/>
      <c r="P559" s="345"/>
      <c r="Q559" s="345"/>
      <c r="R559" s="345"/>
      <c r="S559" s="345"/>
      <c r="T559" s="345"/>
      <c r="U559" s="345"/>
      <c r="V559" s="345"/>
      <c r="W559" s="345"/>
      <c r="X559" s="413"/>
      <c r="Y559" s="516"/>
      <c r="Z559" s="541"/>
      <c r="AA559" s="564"/>
      <c r="AB559" s="436" t="s">
        <v>46</v>
      </c>
      <c r="AC559" s="345"/>
      <c r="AD559" s="413"/>
      <c r="AE559" s="679" t="s">
        <v>57</v>
      </c>
      <c r="AF559" s="698"/>
      <c r="AG559" s="698"/>
      <c r="AH559" s="714"/>
      <c r="AI559" s="727" t="s">
        <v>378</v>
      </c>
      <c r="AJ559" s="727"/>
      <c r="AK559" s="727"/>
      <c r="AL559" s="436"/>
      <c r="AM559" s="727" t="s">
        <v>56</v>
      </c>
      <c r="AN559" s="727"/>
      <c r="AO559" s="727"/>
      <c r="AP559" s="436"/>
      <c r="AQ559" s="436" t="s">
        <v>304</v>
      </c>
      <c r="AR559" s="345"/>
      <c r="AS559" s="345"/>
      <c r="AT559" s="413"/>
      <c r="AU559" s="696" t="s">
        <v>239</v>
      </c>
      <c r="AV559" s="696"/>
      <c r="AW559" s="696"/>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6"/>
      <c r="Z560" s="541"/>
      <c r="AA560" s="564"/>
      <c r="AB560" s="437"/>
      <c r="AC560" s="346"/>
      <c r="AD560" s="414"/>
      <c r="AE560" s="680"/>
      <c r="AF560" s="680"/>
      <c r="AG560" s="346" t="s">
        <v>305</v>
      </c>
      <c r="AH560" s="414"/>
      <c r="AI560" s="728"/>
      <c r="AJ560" s="728"/>
      <c r="AK560" s="728"/>
      <c r="AL560" s="437"/>
      <c r="AM560" s="728"/>
      <c r="AN560" s="728"/>
      <c r="AO560" s="728"/>
      <c r="AP560" s="437"/>
      <c r="AQ560" s="754"/>
      <c r="AR560" s="680"/>
      <c r="AS560" s="346" t="s">
        <v>305</v>
      </c>
      <c r="AT560" s="414"/>
      <c r="AU560" s="680"/>
      <c r="AV560" s="680"/>
      <c r="AW560" s="346" t="s">
        <v>295</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4" t="s">
        <v>52</v>
      </c>
      <c r="Z561" s="511"/>
      <c r="AA561" s="559"/>
      <c r="AB561" s="590"/>
      <c r="AC561" s="590"/>
      <c r="AD561" s="590"/>
      <c r="AE561" s="669"/>
      <c r="AF561" s="692"/>
      <c r="AG561" s="692"/>
      <c r="AH561" s="692"/>
      <c r="AI561" s="669"/>
      <c r="AJ561" s="692"/>
      <c r="AK561" s="692"/>
      <c r="AL561" s="692"/>
      <c r="AM561" s="669"/>
      <c r="AN561" s="692"/>
      <c r="AO561" s="692"/>
      <c r="AP561" s="715"/>
      <c r="AQ561" s="669"/>
      <c r="AR561" s="692"/>
      <c r="AS561" s="692"/>
      <c r="AT561" s="715"/>
      <c r="AU561" s="692"/>
      <c r="AV561" s="692"/>
      <c r="AW561" s="692"/>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91"/>
      <c r="AC562" s="591"/>
      <c r="AD562" s="591"/>
      <c r="AE562" s="669"/>
      <c r="AF562" s="692"/>
      <c r="AG562" s="692"/>
      <c r="AH562" s="715"/>
      <c r="AI562" s="669"/>
      <c r="AJ562" s="692"/>
      <c r="AK562" s="692"/>
      <c r="AL562" s="692"/>
      <c r="AM562" s="669"/>
      <c r="AN562" s="692"/>
      <c r="AO562" s="692"/>
      <c r="AP562" s="715"/>
      <c r="AQ562" s="669"/>
      <c r="AR562" s="692"/>
      <c r="AS562" s="692"/>
      <c r="AT562" s="715"/>
      <c r="AU562" s="692"/>
      <c r="AV562" s="692"/>
      <c r="AW562" s="692"/>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2" t="s">
        <v>53</v>
      </c>
      <c r="AC563" s="592"/>
      <c r="AD563" s="592"/>
      <c r="AE563" s="669"/>
      <c r="AF563" s="692"/>
      <c r="AG563" s="692"/>
      <c r="AH563" s="715"/>
      <c r="AI563" s="669"/>
      <c r="AJ563" s="692"/>
      <c r="AK563" s="692"/>
      <c r="AL563" s="692"/>
      <c r="AM563" s="669"/>
      <c r="AN563" s="692"/>
      <c r="AO563" s="692"/>
      <c r="AP563" s="715"/>
      <c r="AQ563" s="669"/>
      <c r="AR563" s="692"/>
      <c r="AS563" s="692"/>
      <c r="AT563" s="715"/>
      <c r="AU563" s="692"/>
      <c r="AV563" s="692"/>
      <c r="AW563" s="692"/>
      <c r="AX563" s="828"/>
      <c r="AY563">
        <f>$AY$559</f>
        <v>0</v>
      </c>
    </row>
    <row r="564" spans="1:51" ht="18.75" hidden="1" customHeight="1">
      <c r="A564" s="38"/>
      <c r="B564" s="107"/>
      <c r="C564" s="143"/>
      <c r="D564" s="107"/>
      <c r="E564" s="195" t="s">
        <v>319</v>
      </c>
      <c r="F564" s="243"/>
      <c r="G564" s="311" t="s">
        <v>317</v>
      </c>
      <c r="H564" s="345"/>
      <c r="I564" s="345"/>
      <c r="J564" s="345"/>
      <c r="K564" s="345"/>
      <c r="L564" s="345"/>
      <c r="M564" s="345"/>
      <c r="N564" s="345"/>
      <c r="O564" s="345"/>
      <c r="P564" s="345"/>
      <c r="Q564" s="345"/>
      <c r="R564" s="345"/>
      <c r="S564" s="345"/>
      <c r="T564" s="345"/>
      <c r="U564" s="345"/>
      <c r="V564" s="345"/>
      <c r="W564" s="345"/>
      <c r="X564" s="413"/>
      <c r="Y564" s="516"/>
      <c r="Z564" s="541"/>
      <c r="AA564" s="564"/>
      <c r="AB564" s="436" t="s">
        <v>46</v>
      </c>
      <c r="AC564" s="345"/>
      <c r="AD564" s="413"/>
      <c r="AE564" s="679" t="s">
        <v>57</v>
      </c>
      <c r="AF564" s="698"/>
      <c r="AG564" s="698"/>
      <c r="AH564" s="714"/>
      <c r="AI564" s="727" t="s">
        <v>378</v>
      </c>
      <c r="AJ564" s="727"/>
      <c r="AK564" s="727"/>
      <c r="AL564" s="436"/>
      <c r="AM564" s="727" t="s">
        <v>56</v>
      </c>
      <c r="AN564" s="727"/>
      <c r="AO564" s="727"/>
      <c r="AP564" s="436"/>
      <c r="AQ564" s="436" t="s">
        <v>304</v>
      </c>
      <c r="AR564" s="345"/>
      <c r="AS564" s="345"/>
      <c r="AT564" s="413"/>
      <c r="AU564" s="696" t="s">
        <v>239</v>
      </c>
      <c r="AV564" s="696"/>
      <c r="AW564" s="696"/>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6"/>
      <c r="Z565" s="541"/>
      <c r="AA565" s="564"/>
      <c r="AB565" s="437"/>
      <c r="AC565" s="346"/>
      <c r="AD565" s="414"/>
      <c r="AE565" s="680"/>
      <c r="AF565" s="680"/>
      <c r="AG565" s="346" t="s">
        <v>305</v>
      </c>
      <c r="AH565" s="414"/>
      <c r="AI565" s="728"/>
      <c r="AJ565" s="728"/>
      <c r="AK565" s="728"/>
      <c r="AL565" s="437"/>
      <c r="AM565" s="728"/>
      <c r="AN565" s="728"/>
      <c r="AO565" s="728"/>
      <c r="AP565" s="437"/>
      <c r="AQ565" s="754"/>
      <c r="AR565" s="680"/>
      <c r="AS565" s="346" t="s">
        <v>305</v>
      </c>
      <c r="AT565" s="414"/>
      <c r="AU565" s="680"/>
      <c r="AV565" s="680"/>
      <c r="AW565" s="346" t="s">
        <v>295</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4" t="s">
        <v>52</v>
      </c>
      <c r="Z566" s="511"/>
      <c r="AA566" s="559"/>
      <c r="AB566" s="590"/>
      <c r="AC566" s="590"/>
      <c r="AD566" s="590"/>
      <c r="AE566" s="669"/>
      <c r="AF566" s="692"/>
      <c r="AG566" s="692"/>
      <c r="AH566" s="692"/>
      <c r="AI566" s="669"/>
      <c r="AJ566" s="692"/>
      <c r="AK566" s="692"/>
      <c r="AL566" s="692"/>
      <c r="AM566" s="669"/>
      <c r="AN566" s="692"/>
      <c r="AO566" s="692"/>
      <c r="AP566" s="715"/>
      <c r="AQ566" s="669"/>
      <c r="AR566" s="692"/>
      <c r="AS566" s="692"/>
      <c r="AT566" s="715"/>
      <c r="AU566" s="692"/>
      <c r="AV566" s="692"/>
      <c r="AW566" s="692"/>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91"/>
      <c r="AC567" s="591"/>
      <c r="AD567" s="591"/>
      <c r="AE567" s="669"/>
      <c r="AF567" s="692"/>
      <c r="AG567" s="692"/>
      <c r="AH567" s="715"/>
      <c r="AI567" s="669"/>
      <c r="AJ567" s="692"/>
      <c r="AK567" s="692"/>
      <c r="AL567" s="692"/>
      <c r="AM567" s="669"/>
      <c r="AN567" s="692"/>
      <c r="AO567" s="692"/>
      <c r="AP567" s="715"/>
      <c r="AQ567" s="669"/>
      <c r="AR567" s="692"/>
      <c r="AS567" s="692"/>
      <c r="AT567" s="715"/>
      <c r="AU567" s="692"/>
      <c r="AV567" s="692"/>
      <c r="AW567" s="692"/>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2" t="s">
        <v>53</v>
      </c>
      <c r="AC568" s="592"/>
      <c r="AD568" s="592"/>
      <c r="AE568" s="669"/>
      <c r="AF568" s="692"/>
      <c r="AG568" s="692"/>
      <c r="AH568" s="715"/>
      <c r="AI568" s="669"/>
      <c r="AJ568" s="692"/>
      <c r="AK568" s="692"/>
      <c r="AL568" s="692"/>
      <c r="AM568" s="669"/>
      <c r="AN568" s="692"/>
      <c r="AO568" s="692"/>
      <c r="AP568" s="715"/>
      <c r="AQ568" s="669"/>
      <c r="AR568" s="692"/>
      <c r="AS568" s="692"/>
      <c r="AT568" s="715"/>
      <c r="AU568" s="692"/>
      <c r="AV568" s="692"/>
      <c r="AW568" s="692"/>
      <c r="AX568" s="828"/>
      <c r="AY568">
        <f>$AY$564</f>
        <v>0</v>
      </c>
    </row>
    <row r="569" spans="1:51" ht="18.75" hidden="1" customHeight="1">
      <c r="A569" s="38"/>
      <c r="B569" s="107"/>
      <c r="C569" s="143"/>
      <c r="D569" s="107"/>
      <c r="E569" s="195" t="s">
        <v>319</v>
      </c>
      <c r="F569" s="243"/>
      <c r="G569" s="311" t="s">
        <v>317</v>
      </c>
      <c r="H569" s="345"/>
      <c r="I569" s="345"/>
      <c r="J569" s="345"/>
      <c r="K569" s="345"/>
      <c r="L569" s="345"/>
      <c r="M569" s="345"/>
      <c r="N569" s="345"/>
      <c r="O569" s="345"/>
      <c r="P569" s="345"/>
      <c r="Q569" s="345"/>
      <c r="R569" s="345"/>
      <c r="S569" s="345"/>
      <c r="T569" s="345"/>
      <c r="U569" s="345"/>
      <c r="V569" s="345"/>
      <c r="W569" s="345"/>
      <c r="X569" s="413"/>
      <c r="Y569" s="516"/>
      <c r="Z569" s="541"/>
      <c r="AA569" s="564"/>
      <c r="AB569" s="436" t="s">
        <v>46</v>
      </c>
      <c r="AC569" s="345"/>
      <c r="AD569" s="413"/>
      <c r="AE569" s="679" t="s">
        <v>57</v>
      </c>
      <c r="AF569" s="698"/>
      <c r="AG569" s="698"/>
      <c r="AH569" s="714"/>
      <c r="AI569" s="727" t="s">
        <v>378</v>
      </c>
      <c r="AJ569" s="727"/>
      <c r="AK569" s="727"/>
      <c r="AL569" s="436"/>
      <c r="AM569" s="727" t="s">
        <v>56</v>
      </c>
      <c r="AN569" s="727"/>
      <c r="AO569" s="727"/>
      <c r="AP569" s="436"/>
      <c r="AQ569" s="436" t="s">
        <v>304</v>
      </c>
      <c r="AR569" s="345"/>
      <c r="AS569" s="345"/>
      <c r="AT569" s="413"/>
      <c r="AU569" s="696" t="s">
        <v>239</v>
      </c>
      <c r="AV569" s="696"/>
      <c r="AW569" s="696"/>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6"/>
      <c r="Z570" s="541"/>
      <c r="AA570" s="564"/>
      <c r="AB570" s="437"/>
      <c r="AC570" s="346"/>
      <c r="AD570" s="414"/>
      <c r="AE570" s="680"/>
      <c r="AF570" s="680"/>
      <c r="AG570" s="346" t="s">
        <v>305</v>
      </c>
      <c r="AH570" s="414"/>
      <c r="AI570" s="728"/>
      <c r="AJ570" s="728"/>
      <c r="AK570" s="728"/>
      <c r="AL570" s="437"/>
      <c r="AM570" s="728"/>
      <c r="AN570" s="728"/>
      <c r="AO570" s="728"/>
      <c r="AP570" s="437"/>
      <c r="AQ570" s="754"/>
      <c r="AR570" s="680"/>
      <c r="AS570" s="346" t="s">
        <v>305</v>
      </c>
      <c r="AT570" s="414"/>
      <c r="AU570" s="680"/>
      <c r="AV570" s="680"/>
      <c r="AW570" s="346" t="s">
        <v>295</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4" t="s">
        <v>52</v>
      </c>
      <c r="Z571" s="511"/>
      <c r="AA571" s="559"/>
      <c r="AB571" s="590"/>
      <c r="AC571" s="590"/>
      <c r="AD571" s="590"/>
      <c r="AE571" s="669"/>
      <c r="AF571" s="692"/>
      <c r="AG571" s="692"/>
      <c r="AH571" s="692"/>
      <c r="AI571" s="669"/>
      <c r="AJ571" s="692"/>
      <c r="AK571" s="692"/>
      <c r="AL571" s="692"/>
      <c r="AM571" s="669"/>
      <c r="AN571" s="692"/>
      <c r="AO571" s="692"/>
      <c r="AP571" s="715"/>
      <c r="AQ571" s="669"/>
      <c r="AR571" s="692"/>
      <c r="AS571" s="692"/>
      <c r="AT571" s="715"/>
      <c r="AU571" s="692"/>
      <c r="AV571" s="692"/>
      <c r="AW571" s="692"/>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91"/>
      <c r="AC572" s="591"/>
      <c r="AD572" s="591"/>
      <c r="AE572" s="669"/>
      <c r="AF572" s="692"/>
      <c r="AG572" s="692"/>
      <c r="AH572" s="715"/>
      <c r="AI572" s="669"/>
      <c r="AJ572" s="692"/>
      <c r="AK572" s="692"/>
      <c r="AL572" s="692"/>
      <c r="AM572" s="669"/>
      <c r="AN572" s="692"/>
      <c r="AO572" s="692"/>
      <c r="AP572" s="715"/>
      <c r="AQ572" s="669"/>
      <c r="AR572" s="692"/>
      <c r="AS572" s="692"/>
      <c r="AT572" s="715"/>
      <c r="AU572" s="692"/>
      <c r="AV572" s="692"/>
      <c r="AW572" s="692"/>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2" t="s">
        <v>53</v>
      </c>
      <c r="AC573" s="592"/>
      <c r="AD573" s="592"/>
      <c r="AE573" s="669"/>
      <c r="AF573" s="692"/>
      <c r="AG573" s="692"/>
      <c r="AH573" s="715"/>
      <c r="AI573" s="669"/>
      <c r="AJ573" s="692"/>
      <c r="AK573" s="692"/>
      <c r="AL573" s="692"/>
      <c r="AM573" s="669"/>
      <c r="AN573" s="692"/>
      <c r="AO573" s="692"/>
      <c r="AP573" s="715"/>
      <c r="AQ573" s="669"/>
      <c r="AR573" s="692"/>
      <c r="AS573" s="692"/>
      <c r="AT573" s="715"/>
      <c r="AU573" s="692"/>
      <c r="AV573" s="692"/>
      <c r="AW573" s="692"/>
      <c r="AX573" s="828"/>
      <c r="AY573">
        <f>$AY$569</f>
        <v>0</v>
      </c>
    </row>
    <row r="574" spans="1:51" ht="18.75" hidden="1" customHeight="1">
      <c r="A574" s="38"/>
      <c r="B574" s="107"/>
      <c r="C574" s="143"/>
      <c r="D574" s="107"/>
      <c r="E574" s="195" t="s">
        <v>319</v>
      </c>
      <c r="F574" s="243"/>
      <c r="G574" s="311" t="s">
        <v>317</v>
      </c>
      <c r="H574" s="345"/>
      <c r="I574" s="345"/>
      <c r="J574" s="345"/>
      <c r="K574" s="345"/>
      <c r="L574" s="345"/>
      <c r="M574" s="345"/>
      <c r="N574" s="345"/>
      <c r="O574" s="345"/>
      <c r="P574" s="345"/>
      <c r="Q574" s="345"/>
      <c r="R574" s="345"/>
      <c r="S574" s="345"/>
      <c r="T574" s="345"/>
      <c r="U574" s="345"/>
      <c r="V574" s="345"/>
      <c r="W574" s="345"/>
      <c r="X574" s="413"/>
      <c r="Y574" s="516"/>
      <c r="Z574" s="541"/>
      <c r="AA574" s="564"/>
      <c r="AB574" s="436" t="s">
        <v>46</v>
      </c>
      <c r="AC574" s="345"/>
      <c r="AD574" s="413"/>
      <c r="AE574" s="679" t="s">
        <v>57</v>
      </c>
      <c r="AF574" s="698"/>
      <c r="AG574" s="698"/>
      <c r="AH574" s="714"/>
      <c r="AI574" s="727" t="s">
        <v>378</v>
      </c>
      <c r="AJ574" s="727"/>
      <c r="AK574" s="727"/>
      <c r="AL574" s="436"/>
      <c r="AM574" s="727" t="s">
        <v>56</v>
      </c>
      <c r="AN574" s="727"/>
      <c r="AO574" s="727"/>
      <c r="AP574" s="436"/>
      <c r="AQ574" s="436" t="s">
        <v>304</v>
      </c>
      <c r="AR574" s="345"/>
      <c r="AS574" s="345"/>
      <c r="AT574" s="413"/>
      <c r="AU574" s="696" t="s">
        <v>239</v>
      </c>
      <c r="AV574" s="696"/>
      <c r="AW574" s="696"/>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6"/>
      <c r="Z575" s="541"/>
      <c r="AA575" s="564"/>
      <c r="AB575" s="437"/>
      <c r="AC575" s="346"/>
      <c r="AD575" s="414"/>
      <c r="AE575" s="680"/>
      <c r="AF575" s="680"/>
      <c r="AG575" s="346" t="s">
        <v>305</v>
      </c>
      <c r="AH575" s="414"/>
      <c r="AI575" s="728"/>
      <c r="AJ575" s="728"/>
      <c r="AK575" s="728"/>
      <c r="AL575" s="437"/>
      <c r="AM575" s="728"/>
      <c r="AN575" s="728"/>
      <c r="AO575" s="728"/>
      <c r="AP575" s="437"/>
      <c r="AQ575" s="754"/>
      <c r="AR575" s="680"/>
      <c r="AS575" s="346" t="s">
        <v>305</v>
      </c>
      <c r="AT575" s="414"/>
      <c r="AU575" s="680"/>
      <c r="AV575" s="680"/>
      <c r="AW575" s="346" t="s">
        <v>295</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4" t="s">
        <v>52</v>
      </c>
      <c r="Z576" s="511"/>
      <c r="AA576" s="559"/>
      <c r="AB576" s="590"/>
      <c r="AC576" s="590"/>
      <c r="AD576" s="590"/>
      <c r="AE576" s="669"/>
      <c r="AF576" s="692"/>
      <c r="AG576" s="692"/>
      <c r="AH576" s="692"/>
      <c r="AI576" s="669"/>
      <c r="AJ576" s="692"/>
      <c r="AK576" s="692"/>
      <c r="AL576" s="692"/>
      <c r="AM576" s="669"/>
      <c r="AN576" s="692"/>
      <c r="AO576" s="692"/>
      <c r="AP576" s="715"/>
      <c r="AQ576" s="669"/>
      <c r="AR576" s="692"/>
      <c r="AS576" s="692"/>
      <c r="AT576" s="715"/>
      <c r="AU576" s="692"/>
      <c r="AV576" s="692"/>
      <c r="AW576" s="692"/>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91"/>
      <c r="AC577" s="591"/>
      <c r="AD577" s="591"/>
      <c r="AE577" s="669"/>
      <c r="AF577" s="692"/>
      <c r="AG577" s="692"/>
      <c r="AH577" s="715"/>
      <c r="AI577" s="669"/>
      <c r="AJ577" s="692"/>
      <c r="AK577" s="692"/>
      <c r="AL577" s="692"/>
      <c r="AM577" s="669"/>
      <c r="AN577" s="692"/>
      <c r="AO577" s="692"/>
      <c r="AP577" s="715"/>
      <c r="AQ577" s="669"/>
      <c r="AR577" s="692"/>
      <c r="AS577" s="692"/>
      <c r="AT577" s="715"/>
      <c r="AU577" s="692"/>
      <c r="AV577" s="692"/>
      <c r="AW577" s="692"/>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2" t="s">
        <v>53</v>
      </c>
      <c r="AC578" s="592"/>
      <c r="AD578" s="592"/>
      <c r="AE578" s="669"/>
      <c r="AF578" s="692"/>
      <c r="AG578" s="692"/>
      <c r="AH578" s="715"/>
      <c r="AI578" s="669"/>
      <c r="AJ578" s="692"/>
      <c r="AK578" s="692"/>
      <c r="AL578" s="692"/>
      <c r="AM578" s="669"/>
      <c r="AN578" s="692"/>
      <c r="AO578" s="692"/>
      <c r="AP578" s="715"/>
      <c r="AQ578" s="669"/>
      <c r="AR578" s="692"/>
      <c r="AS578" s="692"/>
      <c r="AT578" s="715"/>
      <c r="AU578" s="692"/>
      <c r="AV578" s="692"/>
      <c r="AW578" s="692"/>
      <c r="AX578" s="828"/>
      <c r="AY578">
        <f>$AY$574</f>
        <v>0</v>
      </c>
    </row>
    <row r="579" spans="1:51" ht="18.75" hidden="1" customHeight="1">
      <c r="A579" s="38"/>
      <c r="B579" s="107"/>
      <c r="C579" s="143"/>
      <c r="D579" s="107"/>
      <c r="E579" s="195" t="s">
        <v>319</v>
      </c>
      <c r="F579" s="243"/>
      <c r="G579" s="311" t="s">
        <v>317</v>
      </c>
      <c r="H579" s="345"/>
      <c r="I579" s="345"/>
      <c r="J579" s="345"/>
      <c r="K579" s="345"/>
      <c r="L579" s="345"/>
      <c r="M579" s="345"/>
      <c r="N579" s="345"/>
      <c r="O579" s="345"/>
      <c r="P579" s="345"/>
      <c r="Q579" s="345"/>
      <c r="R579" s="345"/>
      <c r="S579" s="345"/>
      <c r="T579" s="345"/>
      <c r="U579" s="345"/>
      <c r="V579" s="345"/>
      <c r="W579" s="345"/>
      <c r="X579" s="413"/>
      <c r="Y579" s="516"/>
      <c r="Z579" s="541"/>
      <c r="AA579" s="564"/>
      <c r="AB579" s="436" t="s">
        <v>46</v>
      </c>
      <c r="AC579" s="345"/>
      <c r="AD579" s="413"/>
      <c r="AE579" s="679" t="s">
        <v>57</v>
      </c>
      <c r="AF579" s="698"/>
      <c r="AG579" s="698"/>
      <c r="AH579" s="714"/>
      <c r="AI579" s="727" t="s">
        <v>378</v>
      </c>
      <c r="AJ579" s="727"/>
      <c r="AK579" s="727"/>
      <c r="AL579" s="436"/>
      <c r="AM579" s="727" t="s">
        <v>56</v>
      </c>
      <c r="AN579" s="727"/>
      <c r="AO579" s="727"/>
      <c r="AP579" s="436"/>
      <c r="AQ579" s="436" t="s">
        <v>304</v>
      </c>
      <c r="AR579" s="345"/>
      <c r="AS579" s="345"/>
      <c r="AT579" s="413"/>
      <c r="AU579" s="696" t="s">
        <v>239</v>
      </c>
      <c r="AV579" s="696"/>
      <c r="AW579" s="696"/>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6"/>
      <c r="Z580" s="541"/>
      <c r="AA580" s="564"/>
      <c r="AB580" s="437"/>
      <c r="AC580" s="346"/>
      <c r="AD580" s="414"/>
      <c r="AE580" s="680"/>
      <c r="AF580" s="680"/>
      <c r="AG580" s="346" t="s">
        <v>305</v>
      </c>
      <c r="AH580" s="414"/>
      <c r="AI580" s="728"/>
      <c r="AJ580" s="728"/>
      <c r="AK580" s="728"/>
      <c r="AL580" s="437"/>
      <c r="AM580" s="728"/>
      <c r="AN580" s="728"/>
      <c r="AO580" s="728"/>
      <c r="AP580" s="437"/>
      <c r="AQ580" s="754"/>
      <c r="AR580" s="680"/>
      <c r="AS580" s="346" t="s">
        <v>305</v>
      </c>
      <c r="AT580" s="414"/>
      <c r="AU580" s="680"/>
      <c r="AV580" s="680"/>
      <c r="AW580" s="346" t="s">
        <v>295</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4" t="s">
        <v>52</v>
      </c>
      <c r="Z581" s="511"/>
      <c r="AA581" s="559"/>
      <c r="AB581" s="590"/>
      <c r="AC581" s="590"/>
      <c r="AD581" s="590"/>
      <c r="AE581" s="669"/>
      <c r="AF581" s="692"/>
      <c r="AG581" s="692"/>
      <c r="AH581" s="692"/>
      <c r="AI581" s="669"/>
      <c r="AJ581" s="692"/>
      <c r="AK581" s="692"/>
      <c r="AL581" s="692"/>
      <c r="AM581" s="669"/>
      <c r="AN581" s="692"/>
      <c r="AO581" s="692"/>
      <c r="AP581" s="715"/>
      <c r="AQ581" s="669"/>
      <c r="AR581" s="692"/>
      <c r="AS581" s="692"/>
      <c r="AT581" s="715"/>
      <c r="AU581" s="692"/>
      <c r="AV581" s="692"/>
      <c r="AW581" s="692"/>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91"/>
      <c r="AC582" s="591"/>
      <c r="AD582" s="591"/>
      <c r="AE582" s="669"/>
      <c r="AF582" s="692"/>
      <c r="AG582" s="692"/>
      <c r="AH582" s="715"/>
      <c r="AI582" s="669"/>
      <c r="AJ582" s="692"/>
      <c r="AK582" s="692"/>
      <c r="AL582" s="692"/>
      <c r="AM582" s="669"/>
      <c r="AN582" s="692"/>
      <c r="AO582" s="692"/>
      <c r="AP582" s="715"/>
      <c r="AQ582" s="669"/>
      <c r="AR582" s="692"/>
      <c r="AS582" s="692"/>
      <c r="AT582" s="715"/>
      <c r="AU582" s="692"/>
      <c r="AV582" s="692"/>
      <c r="AW582" s="692"/>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2" t="s">
        <v>53</v>
      </c>
      <c r="AC583" s="592"/>
      <c r="AD583" s="592"/>
      <c r="AE583" s="669"/>
      <c r="AF583" s="692"/>
      <c r="AG583" s="692"/>
      <c r="AH583" s="715"/>
      <c r="AI583" s="669"/>
      <c r="AJ583" s="692"/>
      <c r="AK583" s="692"/>
      <c r="AL583" s="692"/>
      <c r="AM583" s="669"/>
      <c r="AN583" s="692"/>
      <c r="AO583" s="692"/>
      <c r="AP583" s="715"/>
      <c r="AQ583" s="669"/>
      <c r="AR583" s="692"/>
      <c r="AS583" s="692"/>
      <c r="AT583" s="715"/>
      <c r="AU583" s="692"/>
      <c r="AV583" s="692"/>
      <c r="AW583" s="692"/>
      <c r="AX583" s="828"/>
      <c r="AY583">
        <f>$AY$579</f>
        <v>0</v>
      </c>
    </row>
    <row r="584" spans="1:51" ht="18.75" hidden="1" customHeight="1">
      <c r="A584" s="38"/>
      <c r="B584" s="107"/>
      <c r="C584" s="143"/>
      <c r="D584" s="107"/>
      <c r="E584" s="195" t="s">
        <v>319</v>
      </c>
      <c r="F584" s="243"/>
      <c r="G584" s="311" t="s">
        <v>317</v>
      </c>
      <c r="H584" s="345"/>
      <c r="I584" s="345"/>
      <c r="J584" s="345"/>
      <c r="K584" s="345"/>
      <c r="L584" s="345"/>
      <c r="M584" s="345"/>
      <c r="N584" s="345"/>
      <c r="O584" s="345"/>
      <c r="P584" s="345"/>
      <c r="Q584" s="345"/>
      <c r="R584" s="345"/>
      <c r="S584" s="345"/>
      <c r="T584" s="345"/>
      <c r="U584" s="345"/>
      <c r="V584" s="345"/>
      <c r="W584" s="345"/>
      <c r="X584" s="413"/>
      <c r="Y584" s="516"/>
      <c r="Z584" s="541"/>
      <c r="AA584" s="564"/>
      <c r="AB584" s="436" t="s">
        <v>46</v>
      </c>
      <c r="AC584" s="345"/>
      <c r="AD584" s="413"/>
      <c r="AE584" s="679" t="s">
        <v>57</v>
      </c>
      <c r="AF584" s="698"/>
      <c r="AG584" s="698"/>
      <c r="AH584" s="714"/>
      <c r="AI584" s="727" t="s">
        <v>378</v>
      </c>
      <c r="AJ584" s="727"/>
      <c r="AK584" s="727"/>
      <c r="AL584" s="436"/>
      <c r="AM584" s="727" t="s">
        <v>56</v>
      </c>
      <c r="AN584" s="727"/>
      <c r="AO584" s="727"/>
      <c r="AP584" s="436"/>
      <c r="AQ584" s="436" t="s">
        <v>304</v>
      </c>
      <c r="AR584" s="345"/>
      <c r="AS584" s="345"/>
      <c r="AT584" s="413"/>
      <c r="AU584" s="696" t="s">
        <v>239</v>
      </c>
      <c r="AV584" s="696"/>
      <c r="AW584" s="696"/>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6"/>
      <c r="Z585" s="541"/>
      <c r="AA585" s="564"/>
      <c r="AB585" s="437"/>
      <c r="AC585" s="346"/>
      <c r="AD585" s="414"/>
      <c r="AE585" s="680"/>
      <c r="AF585" s="680"/>
      <c r="AG585" s="346" t="s">
        <v>305</v>
      </c>
      <c r="AH585" s="414"/>
      <c r="AI585" s="728"/>
      <c r="AJ585" s="728"/>
      <c r="AK585" s="728"/>
      <c r="AL585" s="437"/>
      <c r="AM585" s="728"/>
      <c r="AN585" s="728"/>
      <c r="AO585" s="728"/>
      <c r="AP585" s="437"/>
      <c r="AQ585" s="754"/>
      <c r="AR585" s="680"/>
      <c r="AS585" s="346" t="s">
        <v>305</v>
      </c>
      <c r="AT585" s="414"/>
      <c r="AU585" s="680"/>
      <c r="AV585" s="680"/>
      <c r="AW585" s="346" t="s">
        <v>295</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4" t="s">
        <v>52</v>
      </c>
      <c r="Z586" s="511"/>
      <c r="AA586" s="559"/>
      <c r="AB586" s="590"/>
      <c r="AC586" s="590"/>
      <c r="AD586" s="590"/>
      <c r="AE586" s="669"/>
      <c r="AF586" s="692"/>
      <c r="AG586" s="692"/>
      <c r="AH586" s="692"/>
      <c r="AI586" s="669"/>
      <c r="AJ586" s="692"/>
      <c r="AK586" s="692"/>
      <c r="AL586" s="692"/>
      <c r="AM586" s="669"/>
      <c r="AN586" s="692"/>
      <c r="AO586" s="692"/>
      <c r="AP586" s="715"/>
      <c r="AQ586" s="669"/>
      <c r="AR586" s="692"/>
      <c r="AS586" s="692"/>
      <c r="AT586" s="715"/>
      <c r="AU586" s="692"/>
      <c r="AV586" s="692"/>
      <c r="AW586" s="692"/>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91"/>
      <c r="AC587" s="591"/>
      <c r="AD587" s="591"/>
      <c r="AE587" s="669"/>
      <c r="AF587" s="692"/>
      <c r="AG587" s="692"/>
      <c r="AH587" s="715"/>
      <c r="AI587" s="669"/>
      <c r="AJ587" s="692"/>
      <c r="AK587" s="692"/>
      <c r="AL587" s="692"/>
      <c r="AM587" s="669"/>
      <c r="AN587" s="692"/>
      <c r="AO587" s="692"/>
      <c r="AP587" s="715"/>
      <c r="AQ587" s="669"/>
      <c r="AR587" s="692"/>
      <c r="AS587" s="692"/>
      <c r="AT587" s="715"/>
      <c r="AU587" s="692"/>
      <c r="AV587" s="692"/>
      <c r="AW587" s="692"/>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2" t="s">
        <v>53</v>
      </c>
      <c r="AC588" s="592"/>
      <c r="AD588" s="592"/>
      <c r="AE588" s="669"/>
      <c r="AF588" s="692"/>
      <c r="AG588" s="692"/>
      <c r="AH588" s="715"/>
      <c r="AI588" s="669"/>
      <c r="AJ588" s="692"/>
      <c r="AK588" s="692"/>
      <c r="AL588" s="692"/>
      <c r="AM588" s="669"/>
      <c r="AN588" s="692"/>
      <c r="AO588" s="692"/>
      <c r="AP588" s="715"/>
      <c r="AQ588" s="669"/>
      <c r="AR588" s="692"/>
      <c r="AS588" s="692"/>
      <c r="AT588" s="715"/>
      <c r="AU588" s="692"/>
      <c r="AV588" s="692"/>
      <c r="AW588" s="692"/>
      <c r="AX588" s="828"/>
      <c r="AY588">
        <f>$AY$584</f>
        <v>0</v>
      </c>
    </row>
    <row r="589" spans="1:51" ht="23.85" hidden="1" customHeight="1">
      <c r="A589" s="38"/>
      <c r="B589" s="107"/>
      <c r="C589" s="143"/>
      <c r="D589" s="107"/>
      <c r="E589" s="190" t="s">
        <v>149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451</v>
      </c>
      <c r="F592" s="233"/>
      <c r="G592" s="310" t="s">
        <v>334</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318</v>
      </c>
      <c r="F593" s="243"/>
      <c r="G593" s="311" t="s">
        <v>315</v>
      </c>
      <c r="H593" s="345"/>
      <c r="I593" s="345"/>
      <c r="J593" s="345"/>
      <c r="K593" s="345"/>
      <c r="L593" s="345"/>
      <c r="M593" s="345"/>
      <c r="N593" s="345"/>
      <c r="O593" s="345"/>
      <c r="P593" s="345"/>
      <c r="Q593" s="345"/>
      <c r="R593" s="345"/>
      <c r="S593" s="345"/>
      <c r="T593" s="345"/>
      <c r="U593" s="345"/>
      <c r="V593" s="345"/>
      <c r="W593" s="345"/>
      <c r="X593" s="413"/>
      <c r="Y593" s="516"/>
      <c r="Z593" s="541"/>
      <c r="AA593" s="564"/>
      <c r="AB593" s="436" t="s">
        <v>46</v>
      </c>
      <c r="AC593" s="345"/>
      <c r="AD593" s="413"/>
      <c r="AE593" s="679" t="s">
        <v>57</v>
      </c>
      <c r="AF593" s="698"/>
      <c r="AG593" s="698"/>
      <c r="AH593" s="714"/>
      <c r="AI593" s="727" t="s">
        <v>378</v>
      </c>
      <c r="AJ593" s="727"/>
      <c r="AK593" s="727"/>
      <c r="AL593" s="436"/>
      <c r="AM593" s="727" t="s">
        <v>56</v>
      </c>
      <c r="AN593" s="727"/>
      <c r="AO593" s="727"/>
      <c r="AP593" s="436"/>
      <c r="AQ593" s="436" t="s">
        <v>304</v>
      </c>
      <c r="AR593" s="345"/>
      <c r="AS593" s="345"/>
      <c r="AT593" s="413"/>
      <c r="AU593" s="696" t="s">
        <v>239</v>
      </c>
      <c r="AV593" s="696"/>
      <c r="AW593" s="696"/>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6"/>
      <c r="Z594" s="541"/>
      <c r="AA594" s="564"/>
      <c r="AB594" s="437"/>
      <c r="AC594" s="346"/>
      <c r="AD594" s="414"/>
      <c r="AE594" s="680"/>
      <c r="AF594" s="680"/>
      <c r="AG594" s="346" t="s">
        <v>305</v>
      </c>
      <c r="AH594" s="414"/>
      <c r="AI594" s="728"/>
      <c r="AJ594" s="728"/>
      <c r="AK594" s="728"/>
      <c r="AL594" s="437"/>
      <c r="AM594" s="728"/>
      <c r="AN594" s="728"/>
      <c r="AO594" s="728"/>
      <c r="AP594" s="437"/>
      <c r="AQ594" s="754"/>
      <c r="AR594" s="680"/>
      <c r="AS594" s="346" t="s">
        <v>305</v>
      </c>
      <c r="AT594" s="414"/>
      <c r="AU594" s="680"/>
      <c r="AV594" s="680"/>
      <c r="AW594" s="346" t="s">
        <v>295</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4" t="s">
        <v>52</v>
      </c>
      <c r="Z595" s="511"/>
      <c r="AA595" s="559"/>
      <c r="AB595" s="590"/>
      <c r="AC595" s="590"/>
      <c r="AD595" s="590"/>
      <c r="AE595" s="669"/>
      <c r="AF595" s="692"/>
      <c r="AG595" s="692"/>
      <c r="AH595" s="692"/>
      <c r="AI595" s="669"/>
      <c r="AJ595" s="692"/>
      <c r="AK595" s="692"/>
      <c r="AL595" s="692"/>
      <c r="AM595" s="669"/>
      <c r="AN595" s="692"/>
      <c r="AO595" s="692"/>
      <c r="AP595" s="715"/>
      <c r="AQ595" s="669"/>
      <c r="AR595" s="692"/>
      <c r="AS595" s="692"/>
      <c r="AT595" s="715"/>
      <c r="AU595" s="692"/>
      <c r="AV595" s="692"/>
      <c r="AW595" s="692"/>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91"/>
      <c r="AC596" s="591"/>
      <c r="AD596" s="591"/>
      <c r="AE596" s="669"/>
      <c r="AF596" s="692"/>
      <c r="AG596" s="692"/>
      <c r="AH596" s="715"/>
      <c r="AI596" s="669"/>
      <c r="AJ596" s="692"/>
      <c r="AK596" s="692"/>
      <c r="AL596" s="692"/>
      <c r="AM596" s="669"/>
      <c r="AN596" s="692"/>
      <c r="AO596" s="692"/>
      <c r="AP596" s="715"/>
      <c r="AQ596" s="669"/>
      <c r="AR596" s="692"/>
      <c r="AS596" s="692"/>
      <c r="AT596" s="715"/>
      <c r="AU596" s="692"/>
      <c r="AV596" s="692"/>
      <c r="AW596" s="692"/>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2" t="s">
        <v>53</v>
      </c>
      <c r="AC597" s="592"/>
      <c r="AD597" s="592"/>
      <c r="AE597" s="669"/>
      <c r="AF597" s="692"/>
      <c r="AG597" s="692"/>
      <c r="AH597" s="715"/>
      <c r="AI597" s="669"/>
      <c r="AJ597" s="692"/>
      <c r="AK597" s="692"/>
      <c r="AL597" s="692"/>
      <c r="AM597" s="669"/>
      <c r="AN597" s="692"/>
      <c r="AO597" s="692"/>
      <c r="AP597" s="715"/>
      <c r="AQ597" s="669"/>
      <c r="AR597" s="692"/>
      <c r="AS597" s="692"/>
      <c r="AT597" s="715"/>
      <c r="AU597" s="692"/>
      <c r="AV597" s="692"/>
      <c r="AW597" s="692"/>
      <c r="AX597" s="828"/>
      <c r="AY597">
        <f>$AY$593</f>
        <v>0</v>
      </c>
    </row>
    <row r="598" spans="1:51" ht="18.75" hidden="1" customHeight="1">
      <c r="A598" s="38"/>
      <c r="B598" s="107"/>
      <c r="C598" s="143"/>
      <c r="D598" s="107"/>
      <c r="E598" s="195" t="s">
        <v>318</v>
      </c>
      <c r="F598" s="243"/>
      <c r="G598" s="311" t="s">
        <v>315</v>
      </c>
      <c r="H598" s="345"/>
      <c r="I598" s="345"/>
      <c r="J598" s="345"/>
      <c r="K598" s="345"/>
      <c r="L598" s="345"/>
      <c r="M598" s="345"/>
      <c r="N598" s="345"/>
      <c r="O598" s="345"/>
      <c r="P598" s="345"/>
      <c r="Q598" s="345"/>
      <c r="R598" s="345"/>
      <c r="S598" s="345"/>
      <c r="T598" s="345"/>
      <c r="U598" s="345"/>
      <c r="V598" s="345"/>
      <c r="W598" s="345"/>
      <c r="X598" s="413"/>
      <c r="Y598" s="516"/>
      <c r="Z598" s="541"/>
      <c r="AA598" s="564"/>
      <c r="AB598" s="436" t="s">
        <v>46</v>
      </c>
      <c r="AC598" s="345"/>
      <c r="AD598" s="413"/>
      <c r="AE598" s="679" t="s">
        <v>57</v>
      </c>
      <c r="AF598" s="698"/>
      <c r="AG598" s="698"/>
      <c r="AH598" s="714"/>
      <c r="AI598" s="727" t="s">
        <v>378</v>
      </c>
      <c r="AJ598" s="727"/>
      <c r="AK598" s="727"/>
      <c r="AL598" s="436"/>
      <c r="AM598" s="727" t="s">
        <v>56</v>
      </c>
      <c r="AN598" s="727"/>
      <c r="AO598" s="727"/>
      <c r="AP598" s="436"/>
      <c r="AQ598" s="436" t="s">
        <v>304</v>
      </c>
      <c r="AR598" s="345"/>
      <c r="AS598" s="345"/>
      <c r="AT598" s="413"/>
      <c r="AU598" s="696" t="s">
        <v>239</v>
      </c>
      <c r="AV598" s="696"/>
      <c r="AW598" s="696"/>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6"/>
      <c r="Z599" s="541"/>
      <c r="AA599" s="564"/>
      <c r="AB599" s="437"/>
      <c r="AC599" s="346"/>
      <c r="AD599" s="414"/>
      <c r="AE599" s="680"/>
      <c r="AF599" s="680"/>
      <c r="AG599" s="346" t="s">
        <v>305</v>
      </c>
      <c r="AH599" s="414"/>
      <c r="AI599" s="728"/>
      <c r="AJ599" s="728"/>
      <c r="AK599" s="728"/>
      <c r="AL599" s="437"/>
      <c r="AM599" s="728"/>
      <c r="AN599" s="728"/>
      <c r="AO599" s="728"/>
      <c r="AP599" s="437"/>
      <c r="AQ599" s="754"/>
      <c r="AR599" s="680"/>
      <c r="AS599" s="346" t="s">
        <v>305</v>
      </c>
      <c r="AT599" s="414"/>
      <c r="AU599" s="680"/>
      <c r="AV599" s="680"/>
      <c r="AW599" s="346" t="s">
        <v>295</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4" t="s">
        <v>52</v>
      </c>
      <c r="Z600" s="511"/>
      <c r="AA600" s="559"/>
      <c r="AB600" s="590"/>
      <c r="AC600" s="590"/>
      <c r="AD600" s="590"/>
      <c r="AE600" s="669"/>
      <c r="AF600" s="692"/>
      <c r="AG600" s="692"/>
      <c r="AH600" s="692"/>
      <c r="AI600" s="669"/>
      <c r="AJ600" s="692"/>
      <c r="AK600" s="692"/>
      <c r="AL600" s="692"/>
      <c r="AM600" s="669"/>
      <c r="AN600" s="692"/>
      <c r="AO600" s="692"/>
      <c r="AP600" s="715"/>
      <c r="AQ600" s="669"/>
      <c r="AR600" s="692"/>
      <c r="AS600" s="692"/>
      <c r="AT600" s="715"/>
      <c r="AU600" s="692"/>
      <c r="AV600" s="692"/>
      <c r="AW600" s="692"/>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91"/>
      <c r="AC601" s="591"/>
      <c r="AD601" s="591"/>
      <c r="AE601" s="669"/>
      <c r="AF601" s="692"/>
      <c r="AG601" s="692"/>
      <c r="AH601" s="715"/>
      <c r="AI601" s="669"/>
      <c r="AJ601" s="692"/>
      <c r="AK601" s="692"/>
      <c r="AL601" s="692"/>
      <c r="AM601" s="669"/>
      <c r="AN601" s="692"/>
      <c r="AO601" s="692"/>
      <c r="AP601" s="715"/>
      <c r="AQ601" s="669"/>
      <c r="AR601" s="692"/>
      <c r="AS601" s="692"/>
      <c r="AT601" s="715"/>
      <c r="AU601" s="692"/>
      <c r="AV601" s="692"/>
      <c r="AW601" s="692"/>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2" t="s">
        <v>53</v>
      </c>
      <c r="AC602" s="592"/>
      <c r="AD602" s="592"/>
      <c r="AE602" s="669"/>
      <c r="AF602" s="692"/>
      <c r="AG602" s="692"/>
      <c r="AH602" s="715"/>
      <c r="AI602" s="669"/>
      <c r="AJ602" s="692"/>
      <c r="AK602" s="692"/>
      <c r="AL602" s="692"/>
      <c r="AM602" s="669"/>
      <c r="AN602" s="692"/>
      <c r="AO602" s="692"/>
      <c r="AP602" s="715"/>
      <c r="AQ602" s="669"/>
      <c r="AR602" s="692"/>
      <c r="AS602" s="692"/>
      <c r="AT602" s="715"/>
      <c r="AU602" s="692"/>
      <c r="AV602" s="692"/>
      <c r="AW602" s="692"/>
      <c r="AX602" s="828"/>
      <c r="AY602">
        <f>$AY$598</f>
        <v>0</v>
      </c>
    </row>
    <row r="603" spans="1:51" ht="18.75" hidden="1" customHeight="1">
      <c r="A603" s="38"/>
      <c r="B603" s="107"/>
      <c r="C603" s="143"/>
      <c r="D603" s="107"/>
      <c r="E603" s="195" t="s">
        <v>318</v>
      </c>
      <c r="F603" s="243"/>
      <c r="G603" s="311" t="s">
        <v>315</v>
      </c>
      <c r="H603" s="345"/>
      <c r="I603" s="345"/>
      <c r="J603" s="345"/>
      <c r="K603" s="345"/>
      <c r="L603" s="345"/>
      <c r="M603" s="345"/>
      <c r="N603" s="345"/>
      <c r="O603" s="345"/>
      <c r="P603" s="345"/>
      <c r="Q603" s="345"/>
      <c r="R603" s="345"/>
      <c r="S603" s="345"/>
      <c r="T603" s="345"/>
      <c r="U603" s="345"/>
      <c r="V603" s="345"/>
      <c r="W603" s="345"/>
      <c r="X603" s="413"/>
      <c r="Y603" s="516"/>
      <c r="Z603" s="541"/>
      <c r="AA603" s="564"/>
      <c r="AB603" s="436" t="s">
        <v>46</v>
      </c>
      <c r="AC603" s="345"/>
      <c r="AD603" s="413"/>
      <c r="AE603" s="679" t="s">
        <v>57</v>
      </c>
      <c r="AF603" s="698"/>
      <c r="AG603" s="698"/>
      <c r="AH603" s="714"/>
      <c r="AI603" s="727" t="s">
        <v>378</v>
      </c>
      <c r="AJ603" s="727"/>
      <c r="AK603" s="727"/>
      <c r="AL603" s="436"/>
      <c r="AM603" s="727" t="s">
        <v>56</v>
      </c>
      <c r="AN603" s="727"/>
      <c r="AO603" s="727"/>
      <c r="AP603" s="436"/>
      <c r="AQ603" s="436" t="s">
        <v>304</v>
      </c>
      <c r="AR603" s="345"/>
      <c r="AS603" s="345"/>
      <c r="AT603" s="413"/>
      <c r="AU603" s="696" t="s">
        <v>239</v>
      </c>
      <c r="AV603" s="696"/>
      <c r="AW603" s="696"/>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6"/>
      <c r="Z604" s="541"/>
      <c r="AA604" s="564"/>
      <c r="AB604" s="437"/>
      <c r="AC604" s="346"/>
      <c r="AD604" s="414"/>
      <c r="AE604" s="680"/>
      <c r="AF604" s="680"/>
      <c r="AG604" s="346" t="s">
        <v>305</v>
      </c>
      <c r="AH604" s="414"/>
      <c r="AI604" s="728"/>
      <c r="AJ604" s="728"/>
      <c r="AK604" s="728"/>
      <c r="AL604" s="437"/>
      <c r="AM604" s="728"/>
      <c r="AN604" s="728"/>
      <c r="AO604" s="728"/>
      <c r="AP604" s="437"/>
      <c r="AQ604" s="754"/>
      <c r="AR604" s="680"/>
      <c r="AS604" s="346" t="s">
        <v>305</v>
      </c>
      <c r="AT604" s="414"/>
      <c r="AU604" s="680"/>
      <c r="AV604" s="680"/>
      <c r="AW604" s="346" t="s">
        <v>295</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4" t="s">
        <v>52</v>
      </c>
      <c r="Z605" s="511"/>
      <c r="AA605" s="559"/>
      <c r="AB605" s="590"/>
      <c r="AC605" s="590"/>
      <c r="AD605" s="590"/>
      <c r="AE605" s="669"/>
      <c r="AF605" s="692"/>
      <c r="AG605" s="692"/>
      <c r="AH605" s="692"/>
      <c r="AI605" s="669"/>
      <c r="AJ605" s="692"/>
      <c r="AK605" s="692"/>
      <c r="AL605" s="692"/>
      <c r="AM605" s="669"/>
      <c r="AN605" s="692"/>
      <c r="AO605" s="692"/>
      <c r="AP605" s="715"/>
      <c r="AQ605" s="669"/>
      <c r="AR605" s="692"/>
      <c r="AS605" s="692"/>
      <c r="AT605" s="715"/>
      <c r="AU605" s="692"/>
      <c r="AV605" s="692"/>
      <c r="AW605" s="692"/>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91"/>
      <c r="AC606" s="591"/>
      <c r="AD606" s="591"/>
      <c r="AE606" s="669"/>
      <c r="AF606" s="692"/>
      <c r="AG606" s="692"/>
      <c r="AH606" s="715"/>
      <c r="AI606" s="669"/>
      <c r="AJ606" s="692"/>
      <c r="AK606" s="692"/>
      <c r="AL606" s="692"/>
      <c r="AM606" s="669"/>
      <c r="AN606" s="692"/>
      <c r="AO606" s="692"/>
      <c r="AP606" s="715"/>
      <c r="AQ606" s="669"/>
      <c r="AR606" s="692"/>
      <c r="AS606" s="692"/>
      <c r="AT606" s="715"/>
      <c r="AU606" s="692"/>
      <c r="AV606" s="692"/>
      <c r="AW606" s="692"/>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2" t="s">
        <v>53</v>
      </c>
      <c r="AC607" s="592"/>
      <c r="AD607" s="592"/>
      <c r="AE607" s="669"/>
      <c r="AF607" s="692"/>
      <c r="AG607" s="692"/>
      <c r="AH607" s="715"/>
      <c r="AI607" s="669"/>
      <c r="AJ607" s="692"/>
      <c r="AK607" s="692"/>
      <c r="AL607" s="692"/>
      <c r="AM607" s="669"/>
      <c r="AN607" s="692"/>
      <c r="AO607" s="692"/>
      <c r="AP607" s="715"/>
      <c r="AQ607" s="669"/>
      <c r="AR607" s="692"/>
      <c r="AS607" s="692"/>
      <c r="AT607" s="715"/>
      <c r="AU607" s="692"/>
      <c r="AV607" s="692"/>
      <c r="AW607" s="692"/>
      <c r="AX607" s="828"/>
      <c r="AY607">
        <f>$AY$603</f>
        <v>0</v>
      </c>
    </row>
    <row r="608" spans="1:51" ht="18.75" hidden="1" customHeight="1">
      <c r="A608" s="38"/>
      <c r="B608" s="107"/>
      <c r="C608" s="143"/>
      <c r="D608" s="107"/>
      <c r="E608" s="195" t="s">
        <v>318</v>
      </c>
      <c r="F608" s="243"/>
      <c r="G608" s="311" t="s">
        <v>315</v>
      </c>
      <c r="H608" s="345"/>
      <c r="I608" s="345"/>
      <c r="J608" s="345"/>
      <c r="K608" s="345"/>
      <c r="L608" s="345"/>
      <c r="M608" s="345"/>
      <c r="N608" s="345"/>
      <c r="O608" s="345"/>
      <c r="P608" s="345"/>
      <c r="Q608" s="345"/>
      <c r="R608" s="345"/>
      <c r="S608" s="345"/>
      <c r="T608" s="345"/>
      <c r="U608" s="345"/>
      <c r="V608" s="345"/>
      <c r="W608" s="345"/>
      <c r="X608" s="413"/>
      <c r="Y608" s="516"/>
      <c r="Z608" s="541"/>
      <c r="AA608" s="564"/>
      <c r="AB608" s="436" t="s">
        <v>46</v>
      </c>
      <c r="AC608" s="345"/>
      <c r="AD608" s="413"/>
      <c r="AE608" s="679" t="s">
        <v>57</v>
      </c>
      <c r="AF608" s="698"/>
      <c r="AG608" s="698"/>
      <c r="AH608" s="714"/>
      <c r="AI608" s="727" t="s">
        <v>378</v>
      </c>
      <c r="AJ608" s="727"/>
      <c r="AK608" s="727"/>
      <c r="AL608" s="436"/>
      <c r="AM608" s="727" t="s">
        <v>56</v>
      </c>
      <c r="AN608" s="727"/>
      <c r="AO608" s="727"/>
      <c r="AP608" s="436"/>
      <c r="AQ608" s="436" t="s">
        <v>304</v>
      </c>
      <c r="AR608" s="345"/>
      <c r="AS608" s="345"/>
      <c r="AT608" s="413"/>
      <c r="AU608" s="696" t="s">
        <v>239</v>
      </c>
      <c r="AV608" s="696"/>
      <c r="AW608" s="696"/>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6"/>
      <c r="Z609" s="541"/>
      <c r="AA609" s="564"/>
      <c r="AB609" s="437"/>
      <c r="AC609" s="346"/>
      <c r="AD609" s="414"/>
      <c r="AE609" s="680"/>
      <c r="AF609" s="680"/>
      <c r="AG609" s="346" t="s">
        <v>305</v>
      </c>
      <c r="AH609" s="414"/>
      <c r="AI609" s="728"/>
      <c r="AJ609" s="728"/>
      <c r="AK609" s="728"/>
      <c r="AL609" s="437"/>
      <c r="AM609" s="728"/>
      <c r="AN609" s="728"/>
      <c r="AO609" s="728"/>
      <c r="AP609" s="437"/>
      <c r="AQ609" s="754"/>
      <c r="AR609" s="680"/>
      <c r="AS609" s="346" t="s">
        <v>305</v>
      </c>
      <c r="AT609" s="414"/>
      <c r="AU609" s="680"/>
      <c r="AV609" s="680"/>
      <c r="AW609" s="346" t="s">
        <v>295</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4" t="s">
        <v>52</v>
      </c>
      <c r="Z610" s="511"/>
      <c r="AA610" s="559"/>
      <c r="AB610" s="590"/>
      <c r="AC610" s="590"/>
      <c r="AD610" s="590"/>
      <c r="AE610" s="669"/>
      <c r="AF610" s="692"/>
      <c r="AG610" s="692"/>
      <c r="AH610" s="692"/>
      <c r="AI610" s="669"/>
      <c r="AJ610" s="692"/>
      <c r="AK610" s="692"/>
      <c r="AL610" s="692"/>
      <c r="AM610" s="669"/>
      <c r="AN610" s="692"/>
      <c r="AO610" s="692"/>
      <c r="AP610" s="715"/>
      <c r="AQ610" s="669"/>
      <c r="AR610" s="692"/>
      <c r="AS610" s="692"/>
      <c r="AT610" s="715"/>
      <c r="AU610" s="692"/>
      <c r="AV610" s="692"/>
      <c r="AW610" s="692"/>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91"/>
      <c r="AC611" s="591"/>
      <c r="AD611" s="591"/>
      <c r="AE611" s="669"/>
      <c r="AF611" s="692"/>
      <c r="AG611" s="692"/>
      <c r="AH611" s="715"/>
      <c r="AI611" s="669"/>
      <c r="AJ611" s="692"/>
      <c r="AK611" s="692"/>
      <c r="AL611" s="692"/>
      <c r="AM611" s="669"/>
      <c r="AN611" s="692"/>
      <c r="AO611" s="692"/>
      <c r="AP611" s="715"/>
      <c r="AQ611" s="669"/>
      <c r="AR611" s="692"/>
      <c r="AS611" s="692"/>
      <c r="AT611" s="715"/>
      <c r="AU611" s="692"/>
      <c r="AV611" s="692"/>
      <c r="AW611" s="692"/>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2" t="s">
        <v>53</v>
      </c>
      <c r="AC612" s="592"/>
      <c r="AD612" s="592"/>
      <c r="AE612" s="669"/>
      <c r="AF612" s="692"/>
      <c r="AG612" s="692"/>
      <c r="AH612" s="715"/>
      <c r="AI612" s="669"/>
      <c r="AJ612" s="692"/>
      <c r="AK612" s="692"/>
      <c r="AL612" s="692"/>
      <c r="AM612" s="669"/>
      <c r="AN612" s="692"/>
      <c r="AO612" s="692"/>
      <c r="AP612" s="715"/>
      <c r="AQ612" s="669"/>
      <c r="AR612" s="692"/>
      <c r="AS612" s="692"/>
      <c r="AT612" s="715"/>
      <c r="AU612" s="692"/>
      <c r="AV612" s="692"/>
      <c r="AW612" s="692"/>
      <c r="AX612" s="828"/>
      <c r="AY612">
        <f>$AY$608</f>
        <v>0</v>
      </c>
    </row>
    <row r="613" spans="1:51" ht="18.75" hidden="1" customHeight="1">
      <c r="A613" s="38"/>
      <c r="B613" s="107"/>
      <c r="C613" s="143"/>
      <c r="D613" s="107"/>
      <c r="E613" s="195" t="s">
        <v>318</v>
      </c>
      <c r="F613" s="243"/>
      <c r="G613" s="311" t="s">
        <v>315</v>
      </c>
      <c r="H613" s="345"/>
      <c r="I613" s="345"/>
      <c r="J613" s="345"/>
      <c r="K613" s="345"/>
      <c r="L613" s="345"/>
      <c r="M613" s="345"/>
      <c r="N613" s="345"/>
      <c r="O613" s="345"/>
      <c r="P613" s="345"/>
      <c r="Q613" s="345"/>
      <c r="R613" s="345"/>
      <c r="S613" s="345"/>
      <c r="T613" s="345"/>
      <c r="U613" s="345"/>
      <c r="V613" s="345"/>
      <c r="W613" s="345"/>
      <c r="X613" s="413"/>
      <c r="Y613" s="516"/>
      <c r="Z613" s="541"/>
      <c r="AA613" s="564"/>
      <c r="AB613" s="436" t="s">
        <v>46</v>
      </c>
      <c r="AC613" s="345"/>
      <c r="AD613" s="413"/>
      <c r="AE613" s="679" t="s">
        <v>57</v>
      </c>
      <c r="AF613" s="698"/>
      <c r="AG613" s="698"/>
      <c r="AH613" s="714"/>
      <c r="AI613" s="727" t="s">
        <v>378</v>
      </c>
      <c r="AJ613" s="727"/>
      <c r="AK613" s="727"/>
      <c r="AL613" s="436"/>
      <c r="AM613" s="727" t="s">
        <v>56</v>
      </c>
      <c r="AN613" s="727"/>
      <c r="AO613" s="727"/>
      <c r="AP613" s="436"/>
      <c r="AQ613" s="436" t="s">
        <v>304</v>
      </c>
      <c r="AR613" s="345"/>
      <c r="AS613" s="345"/>
      <c r="AT613" s="413"/>
      <c r="AU613" s="696" t="s">
        <v>239</v>
      </c>
      <c r="AV613" s="696"/>
      <c r="AW613" s="696"/>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6"/>
      <c r="Z614" s="541"/>
      <c r="AA614" s="564"/>
      <c r="AB614" s="437"/>
      <c r="AC614" s="346"/>
      <c r="AD614" s="414"/>
      <c r="AE614" s="680"/>
      <c r="AF614" s="680"/>
      <c r="AG614" s="346" t="s">
        <v>305</v>
      </c>
      <c r="AH614" s="414"/>
      <c r="AI614" s="728"/>
      <c r="AJ614" s="728"/>
      <c r="AK614" s="728"/>
      <c r="AL614" s="437"/>
      <c r="AM614" s="728"/>
      <c r="AN614" s="728"/>
      <c r="AO614" s="728"/>
      <c r="AP614" s="437"/>
      <c r="AQ614" s="754"/>
      <c r="AR614" s="680"/>
      <c r="AS614" s="346" t="s">
        <v>305</v>
      </c>
      <c r="AT614" s="414"/>
      <c r="AU614" s="680"/>
      <c r="AV614" s="680"/>
      <c r="AW614" s="346" t="s">
        <v>295</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4" t="s">
        <v>52</v>
      </c>
      <c r="Z615" s="511"/>
      <c r="AA615" s="559"/>
      <c r="AB615" s="590"/>
      <c r="AC615" s="590"/>
      <c r="AD615" s="590"/>
      <c r="AE615" s="669"/>
      <c r="AF615" s="692"/>
      <c r="AG615" s="692"/>
      <c r="AH615" s="692"/>
      <c r="AI615" s="669"/>
      <c r="AJ615" s="692"/>
      <c r="AK615" s="692"/>
      <c r="AL615" s="692"/>
      <c r="AM615" s="669"/>
      <c r="AN615" s="692"/>
      <c r="AO615" s="692"/>
      <c r="AP615" s="715"/>
      <c r="AQ615" s="669"/>
      <c r="AR615" s="692"/>
      <c r="AS615" s="692"/>
      <c r="AT615" s="715"/>
      <c r="AU615" s="692"/>
      <c r="AV615" s="692"/>
      <c r="AW615" s="692"/>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91"/>
      <c r="AC616" s="591"/>
      <c r="AD616" s="591"/>
      <c r="AE616" s="669"/>
      <c r="AF616" s="692"/>
      <c r="AG616" s="692"/>
      <c r="AH616" s="715"/>
      <c r="AI616" s="669"/>
      <c r="AJ616" s="692"/>
      <c r="AK616" s="692"/>
      <c r="AL616" s="692"/>
      <c r="AM616" s="669"/>
      <c r="AN616" s="692"/>
      <c r="AO616" s="692"/>
      <c r="AP616" s="715"/>
      <c r="AQ616" s="669"/>
      <c r="AR616" s="692"/>
      <c r="AS616" s="692"/>
      <c r="AT616" s="715"/>
      <c r="AU616" s="692"/>
      <c r="AV616" s="692"/>
      <c r="AW616" s="692"/>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2" t="s">
        <v>53</v>
      </c>
      <c r="AC617" s="592"/>
      <c r="AD617" s="592"/>
      <c r="AE617" s="669"/>
      <c r="AF617" s="692"/>
      <c r="AG617" s="692"/>
      <c r="AH617" s="715"/>
      <c r="AI617" s="669"/>
      <c r="AJ617" s="692"/>
      <c r="AK617" s="692"/>
      <c r="AL617" s="692"/>
      <c r="AM617" s="669"/>
      <c r="AN617" s="692"/>
      <c r="AO617" s="692"/>
      <c r="AP617" s="715"/>
      <c r="AQ617" s="669"/>
      <c r="AR617" s="692"/>
      <c r="AS617" s="692"/>
      <c r="AT617" s="715"/>
      <c r="AU617" s="692"/>
      <c r="AV617" s="692"/>
      <c r="AW617" s="692"/>
      <c r="AX617" s="828"/>
      <c r="AY617">
        <f>$AY$613</f>
        <v>0</v>
      </c>
    </row>
    <row r="618" spans="1:51" ht="18.75" hidden="1" customHeight="1">
      <c r="A618" s="38"/>
      <c r="B618" s="107"/>
      <c r="C618" s="143"/>
      <c r="D618" s="107"/>
      <c r="E618" s="195" t="s">
        <v>319</v>
      </c>
      <c r="F618" s="243"/>
      <c r="G618" s="311" t="s">
        <v>317</v>
      </c>
      <c r="H618" s="345"/>
      <c r="I618" s="345"/>
      <c r="J618" s="345"/>
      <c r="K618" s="345"/>
      <c r="L618" s="345"/>
      <c r="M618" s="345"/>
      <c r="N618" s="345"/>
      <c r="O618" s="345"/>
      <c r="P618" s="345"/>
      <c r="Q618" s="345"/>
      <c r="R618" s="345"/>
      <c r="S618" s="345"/>
      <c r="T618" s="345"/>
      <c r="U618" s="345"/>
      <c r="V618" s="345"/>
      <c r="W618" s="345"/>
      <c r="X618" s="413"/>
      <c r="Y618" s="516"/>
      <c r="Z618" s="541"/>
      <c r="AA618" s="564"/>
      <c r="AB618" s="436" t="s">
        <v>46</v>
      </c>
      <c r="AC618" s="345"/>
      <c r="AD618" s="413"/>
      <c r="AE618" s="679" t="s">
        <v>57</v>
      </c>
      <c r="AF618" s="698"/>
      <c r="AG618" s="698"/>
      <c r="AH618" s="714"/>
      <c r="AI618" s="727" t="s">
        <v>378</v>
      </c>
      <c r="AJ618" s="727"/>
      <c r="AK618" s="727"/>
      <c r="AL618" s="436"/>
      <c r="AM618" s="727" t="s">
        <v>56</v>
      </c>
      <c r="AN618" s="727"/>
      <c r="AO618" s="727"/>
      <c r="AP618" s="436"/>
      <c r="AQ618" s="436" t="s">
        <v>304</v>
      </c>
      <c r="AR618" s="345"/>
      <c r="AS618" s="345"/>
      <c r="AT618" s="413"/>
      <c r="AU618" s="696" t="s">
        <v>239</v>
      </c>
      <c r="AV618" s="696"/>
      <c r="AW618" s="696"/>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6"/>
      <c r="Z619" s="541"/>
      <c r="AA619" s="564"/>
      <c r="AB619" s="437"/>
      <c r="AC619" s="346"/>
      <c r="AD619" s="414"/>
      <c r="AE619" s="680"/>
      <c r="AF619" s="680"/>
      <c r="AG619" s="346" t="s">
        <v>305</v>
      </c>
      <c r="AH619" s="414"/>
      <c r="AI619" s="728"/>
      <c r="AJ619" s="728"/>
      <c r="AK619" s="728"/>
      <c r="AL619" s="437"/>
      <c r="AM619" s="728"/>
      <c r="AN619" s="728"/>
      <c r="AO619" s="728"/>
      <c r="AP619" s="437"/>
      <c r="AQ619" s="754"/>
      <c r="AR619" s="680"/>
      <c r="AS619" s="346" t="s">
        <v>305</v>
      </c>
      <c r="AT619" s="414"/>
      <c r="AU619" s="680"/>
      <c r="AV619" s="680"/>
      <c r="AW619" s="346" t="s">
        <v>295</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4" t="s">
        <v>52</v>
      </c>
      <c r="Z620" s="511"/>
      <c r="AA620" s="559"/>
      <c r="AB620" s="590"/>
      <c r="AC620" s="590"/>
      <c r="AD620" s="590"/>
      <c r="AE620" s="669"/>
      <c r="AF620" s="692"/>
      <c r="AG620" s="692"/>
      <c r="AH620" s="692"/>
      <c r="AI620" s="669"/>
      <c r="AJ620" s="692"/>
      <c r="AK620" s="692"/>
      <c r="AL620" s="692"/>
      <c r="AM620" s="669"/>
      <c r="AN620" s="692"/>
      <c r="AO620" s="692"/>
      <c r="AP620" s="715"/>
      <c r="AQ620" s="669"/>
      <c r="AR620" s="692"/>
      <c r="AS620" s="692"/>
      <c r="AT620" s="715"/>
      <c r="AU620" s="692"/>
      <c r="AV620" s="692"/>
      <c r="AW620" s="692"/>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91"/>
      <c r="AC621" s="591"/>
      <c r="AD621" s="591"/>
      <c r="AE621" s="669"/>
      <c r="AF621" s="692"/>
      <c r="AG621" s="692"/>
      <c r="AH621" s="715"/>
      <c r="AI621" s="669"/>
      <c r="AJ621" s="692"/>
      <c r="AK621" s="692"/>
      <c r="AL621" s="692"/>
      <c r="AM621" s="669"/>
      <c r="AN621" s="692"/>
      <c r="AO621" s="692"/>
      <c r="AP621" s="715"/>
      <c r="AQ621" s="669"/>
      <c r="AR621" s="692"/>
      <c r="AS621" s="692"/>
      <c r="AT621" s="715"/>
      <c r="AU621" s="692"/>
      <c r="AV621" s="692"/>
      <c r="AW621" s="692"/>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2" t="s">
        <v>53</v>
      </c>
      <c r="AC622" s="592"/>
      <c r="AD622" s="592"/>
      <c r="AE622" s="669"/>
      <c r="AF622" s="692"/>
      <c r="AG622" s="692"/>
      <c r="AH622" s="715"/>
      <c r="AI622" s="669"/>
      <c r="AJ622" s="692"/>
      <c r="AK622" s="692"/>
      <c r="AL622" s="692"/>
      <c r="AM622" s="669"/>
      <c r="AN622" s="692"/>
      <c r="AO622" s="692"/>
      <c r="AP622" s="715"/>
      <c r="AQ622" s="669"/>
      <c r="AR622" s="692"/>
      <c r="AS622" s="692"/>
      <c r="AT622" s="715"/>
      <c r="AU622" s="692"/>
      <c r="AV622" s="692"/>
      <c r="AW622" s="692"/>
      <c r="AX622" s="828"/>
      <c r="AY622">
        <f>$AY$618</f>
        <v>0</v>
      </c>
    </row>
    <row r="623" spans="1:51" ht="18.75" hidden="1" customHeight="1">
      <c r="A623" s="38"/>
      <c r="B623" s="107"/>
      <c r="C623" s="143"/>
      <c r="D623" s="107"/>
      <c r="E623" s="195" t="s">
        <v>319</v>
      </c>
      <c r="F623" s="243"/>
      <c r="G623" s="311" t="s">
        <v>317</v>
      </c>
      <c r="H623" s="345"/>
      <c r="I623" s="345"/>
      <c r="J623" s="345"/>
      <c r="K623" s="345"/>
      <c r="L623" s="345"/>
      <c r="M623" s="345"/>
      <c r="N623" s="345"/>
      <c r="O623" s="345"/>
      <c r="P623" s="345"/>
      <c r="Q623" s="345"/>
      <c r="R623" s="345"/>
      <c r="S623" s="345"/>
      <c r="T623" s="345"/>
      <c r="U623" s="345"/>
      <c r="V623" s="345"/>
      <c r="W623" s="345"/>
      <c r="X623" s="413"/>
      <c r="Y623" s="516"/>
      <c r="Z623" s="541"/>
      <c r="AA623" s="564"/>
      <c r="AB623" s="436" t="s">
        <v>46</v>
      </c>
      <c r="AC623" s="345"/>
      <c r="AD623" s="413"/>
      <c r="AE623" s="679" t="s">
        <v>57</v>
      </c>
      <c r="AF623" s="698"/>
      <c r="AG623" s="698"/>
      <c r="AH623" s="714"/>
      <c r="AI623" s="727" t="s">
        <v>378</v>
      </c>
      <c r="AJ623" s="727"/>
      <c r="AK623" s="727"/>
      <c r="AL623" s="436"/>
      <c r="AM623" s="727" t="s">
        <v>56</v>
      </c>
      <c r="AN623" s="727"/>
      <c r="AO623" s="727"/>
      <c r="AP623" s="436"/>
      <c r="AQ623" s="436" t="s">
        <v>304</v>
      </c>
      <c r="AR623" s="345"/>
      <c r="AS623" s="345"/>
      <c r="AT623" s="413"/>
      <c r="AU623" s="696" t="s">
        <v>239</v>
      </c>
      <c r="AV623" s="696"/>
      <c r="AW623" s="696"/>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6"/>
      <c r="Z624" s="541"/>
      <c r="AA624" s="564"/>
      <c r="AB624" s="437"/>
      <c r="AC624" s="346"/>
      <c r="AD624" s="414"/>
      <c r="AE624" s="680"/>
      <c r="AF624" s="680"/>
      <c r="AG624" s="346" t="s">
        <v>305</v>
      </c>
      <c r="AH624" s="414"/>
      <c r="AI624" s="728"/>
      <c r="AJ624" s="728"/>
      <c r="AK624" s="728"/>
      <c r="AL624" s="437"/>
      <c r="AM624" s="728"/>
      <c r="AN624" s="728"/>
      <c r="AO624" s="728"/>
      <c r="AP624" s="437"/>
      <c r="AQ624" s="754"/>
      <c r="AR624" s="680"/>
      <c r="AS624" s="346" t="s">
        <v>305</v>
      </c>
      <c r="AT624" s="414"/>
      <c r="AU624" s="680"/>
      <c r="AV624" s="680"/>
      <c r="AW624" s="346" t="s">
        <v>295</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4" t="s">
        <v>52</v>
      </c>
      <c r="Z625" s="511"/>
      <c r="AA625" s="559"/>
      <c r="AB625" s="590"/>
      <c r="AC625" s="590"/>
      <c r="AD625" s="590"/>
      <c r="AE625" s="669"/>
      <c r="AF625" s="692"/>
      <c r="AG625" s="692"/>
      <c r="AH625" s="692"/>
      <c r="AI625" s="669"/>
      <c r="AJ625" s="692"/>
      <c r="AK625" s="692"/>
      <c r="AL625" s="692"/>
      <c r="AM625" s="669"/>
      <c r="AN625" s="692"/>
      <c r="AO625" s="692"/>
      <c r="AP625" s="715"/>
      <c r="AQ625" s="669"/>
      <c r="AR625" s="692"/>
      <c r="AS625" s="692"/>
      <c r="AT625" s="715"/>
      <c r="AU625" s="692"/>
      <c r="AV625" s="692"/>
      <c r="AW625" s="692"/>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91"/>
      <c r="AC626" s="591"/>
      <c r="AD626" s="591"/>
      <c r="AE626" s="669"/>
      <c r="AF626" s="692"/>
      <c r="AG626" s="692"/>
      <c r="AH626" s="715"/>
      <c r="AI626" s="669"/>
      <c r="AJ626" s="692"/>
      <c r="AK626" s="692"/>
      <c r="AL626" s="692"/>
      <c r="AM626" s="669"/>
      <c r="AN626" s="692"/>
      <c r="AO626" s="692"/>
      <c r="AP626" s="715"/>
      <c r="AQ626" s="669"/>
      <c r="AR626" s="692"/>
      <c r="AS626" s="692"/>
      <c r="AT626" s="715"/>
      <c r="AU626" s="692"/>
      <c r="AV626" s="692"/>
      <c r="AW626" s="692"/>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2" t="s">
        <v>53</v>
      </c>
      <c r="AC627" s="592"/>
      <c r="AD627" s="592"/>
      <c r="AE627" s="669"/>
      <c r="AF627" s="692"/>
      <c r="AG627" s="692"/>
      <c r="AH627" s="715"/>
      <c r="AI627" s="669"/>
      <c r="AJ627" s="692"/>
      <c r="AK627" s="692"/>
      <c r="AL627" s="692"/>
      <c r="AM627" s="669"/>
      <c r="AN627" s="692"/>
      <c r="AO627" s="692"/>
      <c r="AP627" s="715"/>
      <c r="AQ627" s="669"/>
      <c r="AR627" s="692"/>
      <c r="AS627" s="692"/>
      <c r="AT627" s="715"/>
      <c r="AU627" s="692"/>
      <c r="AV627" s="692"/>
      <c r="AW627" s="692"/>
      <c r="AX627" s="828"/>
      <c r="AY627">
        <f>$AY$623</f>
        <v>0</v>
      </c>
    </row>
    <row r="628" spans="1:51" ht="18.75" hidden="1" customHeight="1">
      <c r="A628" s="38"/>
      <c r="B628" s="107"/>
      <c r="C628" s="143"/>
      <c r="D628" s="107"/>
      <c r="E628" s="195" t="s">
        <v>319</v>
      </c>
      <c r="F628" s="243"/>
      <c r="G628" s="311" t="s">
        <v>317</v>
      </c>
      <c r="H628" s="345"/>
      <c r="I628" s="345"/>
      <c r="J628" s="345"/>
      <c r="K628" s="345"/>
      <c r="L628" s="345"/>
      <c r="M628" s="345"/>
      <c r="N628" s="345"/>
      <c r="O628" s="345"/>
      <c r="P628" s="345"/>
      <c r="Q628" s="345"/>
      <c r="R628" s="345"/>
      <c r="S628" s="345"/>
      <c r="T628" s="345"/>
      <c r="U628" s="345"/>
      <c r="V628" s="345"/>
      <c r="W628" s="345"/>
      <c r="X628" s="413"/>
      <c r="Y628" s="516"/>
      <c r="Z628" s="541"/>
      <c r="AA628" s="564"/>
      <c r="AB628" s="436" t="s">
        <v>46</v>
      </c>
      <c r="AC628" s="345"/>
      <c r="AD628" s="413"/>
      <c r="AE628" s="679" t="s">
        <v>57</v>
      </c>
      <c r="AF628" s="698"/>
      <c r="AG628" s="698"/>
      <c r="AH628" s="714"/>
      <c r="AI628" s="727" t="s">
        <v>378</v>
      </c>
      <c r="AJ628" s="727"/>
      <c r="AK628" s="727"/>
      <c r="AL628" s="436"/>
      <c r="AM628" s="727" t="s">
        <v>56</v>
      </c>
      <c r="AN628" s="727"/>
      <c r="AO628" s="727"/>
      <c r="AP628" s="436"/>
      <c r="AQ628" s="436" t="s">
        <v>304</v>
      </c>
      <c r="AR628" s="345"/>
      <c r="AS628" s="345"/>
      <c r="AT628" s="413"/>
      <c r="AU628" s="696" t="s">
        <v>239</v>
      </c>
      <c r="AV628" s="696"/>
      <c r="AW628" s="696"/>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6"/>
      <c r="Z629" s="541"/>
      <c r="AA629" s="564"/>
      <c r="AB629" s="437"/>
      <c r="AC629" s="346"/>
      <c r="AD629" s="414"/>
      <c r="AE629" s="680"/>
      <c r="AF629" s="680"/>
      <c r="AG629" s="346" t="s">
        <v>305</v>
      </c>
      <c r="AH629" s="414"/>
      <c r="AI629" s="728"/>
      <c r="AJ629" s="728"/>
      <c r="AK629" s="728"/>
      <c r="AL629" s="437"/>
      <c r="AM629" s="728"/>
      <c r="AN629" s="728"/>
      <c r="AO629" s="728"/>
      <c r="AP629" s="437"/>
      <c r="AQ629" s="754"/>
      <c r="AR629" s="680"/>
      <c r="AS629" s="346" t="s">
        <v>305</v>
      </c>
      <c r="AT629" s="414"/>
      <c r="AU629" s="680"/>
      <c r="AV629" s="680"/>
      <c r="AW629" s="346" t="s">
        <v>295</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4" t="s">
        <v>52</v>
      </c>
      <c r="Z630" s="511"/>
      <c r="AA630" s="559"/>
      <c r="AB630" s="590"/>
      <c r="AC630" s="590"/>
      <c r="AD630" s="590"/>
      <c r="AE630" s="669"/>
      <c r="AF630" s="692"/>
      <c r="AG630" s="692"/>
      <c r="AH630" s="692"/>
      <c r="AI630" s="669"/>
      <c r="AJ630" s="692"/>
      <c r="AK630" s="692"/>
      <c r="AL630" s="692"/>
      <c r="AM630" s="669"/>
      <c r="AN630" s="692"/>
      <c r="AO630" s="692"/>
      <c r="AP630" s="715"/>
      <c r="AQ630" s="669"/>
      <c r="AR630" s="692"/>
      <c r="AS630" s="692"/>
      <c r="AT630" s="715"/>
      <c r="AU630" s="692"/>
      <c r="AV630" s="692"/>
      <c r="AW630" s="692"/>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91"/>
      <c r="AC631" s="591"/>
      <c r="AD631" s="591"/>
      <c r="AE631" s="669"/>
      <c r="AF631" s="692"/>
      <c r="AG631" s="692"/>
      <c r="AH631" s="715"/>
      <c r="AI631" s="669"/>
      <c r="AJ631" s="692"/>
      <c r="AK631" s="692"/>
      <c r="AL631" s="692"/>
      <c r="AM631" s="669"/>
      <c r="AN631" s="692"/>
      <c r="AO631" s="692"/>
      <c r="AP631" s="715"/>
      <c r="AQ631" s="669"/>
      <c r="AR631" s="692"/>
      <c r="AS631" s="692"/>
      <c r="AT631" s="715"/>
      <c r="AU631" s="692"/>
      <c r="AV631" s="692"/>
      <c r="AW631" s="692"/>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2" t="s">
        <v>53</v>
      </c>
      <c r="AC632" s="592"/>
      <c r="AD632" s="592"/>
      <c r="AE632" s="669"/>
      <c r="AF632" s="692"/>
      <c r="AG632" s="692"/>
      <c r="AH632" s="715"/>
      <c r="AI632" s="669"/>
      <c r="AJ632" s="692"/>
      <c r="AK632" s="692"/>
      <c r="AL632" s="692"/>
      <c r="AM632" s="669"/>
      <c r="AN632" s="692"/>
      <c r="AO632" s="692"/>
      <c r="AP632" s="715"/>
      <c r="AQ632" s="669"/>
      <c r="AR632" s="692"/>
      <c r="AS632" s="692"/>
      <c r="AT632" s="715"/>
      <c r="AU632" s="692"/>
      <c r="AV632" s="692"/>
      <c r="AW632" s="692"/>
      <c r="AX632" s="828"/>
      <c r="AY632">
        <f>$AY$628</f>
        <v>0</v>
      </c>
    </row>
    <row r="633" spans="1:51" ht="18.75" hidden="1" customHeight="1">
      <c r="A633" s="38"/>
      <c r="B633" s="107"/>
      <c r="C633" s="143"/>
      <c r="D633" s="107"/>
      <c r="E633" s="195" t="s">
        <v>319</v>
      </c>
      <c r="F633" s="243"/>
      <c r="G633" s="311" t="s">
        <v>317</v>
      </c>
      <c r="H633" s="345"/>
      <c r="I633" s="345"/>
      <c r="J633" s="345"/>
      <c r="K633" s="345"/>
      <c r="L633" s="345"/>
      <c r="M633" s="345"/>
      <c r="N633" s="345"/>
      <c r="O633" s="345"/>
      <c r="P633" s="345"/>
      <c r="Q633" s="345"/>
      <c r="R633" s="345"/>
      <c r="S633" s="345"/>
      <c r="T633" s="345"/>
      <c r="U633" s="345"/>
      <c r="V633" s="345"/>
      <c r="W633" s="345"/>
      <c r="X633" s="413"/>
      <c r="Y633" s="516"/>
      <c r="Z633" s="541"/>
      <c r="AA633" s="564"/>
      <c r="AB633" s="436" t="s">
        <v>46</v>
      </c>
      <c r="AC633" s="345"/>
      <c r="AD633" s="413"/>
      <c r="AE633" s="679" t="s">
        <v>57</v>
      </c>
      <c r="AF633" s="698"/>
      <c r="AG633" s="698"/>
      <c r="AH633" s="714"/>
      <c r="AI633" s="727" t="s">
        <v>378</v>
      </c>
      <c r="AJ633" s="727"/>
      <c r="AK633" s="727"/>
      <c r="AL633" s="436"/>
      <c r="AM633" s="727" t="s">
        <v>56</v>
      </c>
      <c r="AN633" s="727"/>
      <c r="AO633" s="727"/>
      <c r="AP633" s="436"/>
      <c r="AQ633" s="436" t="s">
        <v>304</v>
      </c>
      <c r="AR633" s="345"/>
      <c r="AS633" s="345"/>
      <c r="AT633" s="413"/>
      <c r="AU633" s="696" t="s">
        <v>239</v>
      </c>
      <c r="AV633" s="696"/>
      <c r="AW633" s="696"/>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6"/>
      <c r="Z634" s="541"/>
      <c r="AA634" s="564"/>
      <c r="AB634" s="437"/>
      <c r="AC634" s="346"/>
      <c r="AD634" s="414"/>
      <c r="AE634" s="680"/>
      <c r="AF634" s="680"/>
      <c r="AG634" s="346" t="s">
        <v>305</v>
      </c>
      <c r="AH634" s="414"/>
      <c r="AI634" s="728"/>
      <c r="AJ634" s="728"/>
      <c r="AK634" s="728"/>
      <c r="AL634" s="437"/>
      <c r="AM634" s="728"/>
      <c r="AN634" s="728"/>
      <c r="AO634" s="728"/>
      <c r="AP634" s="437"/>
      <c r="AQ634" s="754"/>
      <c r="AR634" s="680"/>
      <c r="AS634" s="346" t="s">
        <v>305</v>
      </c>
      <c r="AT634" s="414"/>
      <c r="AU634" s="680"/>
      <c r="AV634" s="680"/>
      <c r="AW634" s="346" t="s">
        <v>295</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4" t="s">
        <v>52</v>
      </c>
      <c r="Z635" s="511"/>
      <c r="AA635" s="559"/>
      <c r="AB635" s="590"/>
      <c r="AC635" s="590"/>
      <c r="AD635" s="590"/>
      <c r="AE635" s="669"/>
      <c r="AF635" s="692"/>
      <c r="AG635" s="692"/>
      <c r="AH635" s="692"/>
      <c r="AI635" s="669"/>
      <c r="AJ635" s="692"/>
      <c r="AK635" s="692"/>
      <c r="AL635" s="692"/>
      <c r="AM635" s="669"/>
      <c r="AN635" s="692"/>
      <c r="AO635" s="692"/>
      <c r="AP635" s="715"/>
      <c r="AQ635" s="669"/>
      <c r="AR635" s="692"/>
      <c r="AS635" s="692"/>
      <c r="AT635" s="715"/>
      <c r="AU635" s="692"/>
      <c r="AV635" s="692"/>
      <c r="AW635" s="692"/>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91"/>
      <c r="AC636" s="591"/>
      <c r="AD636" s="591"/>
      <c r="AE636" s="669"/>
      <c r="AF636" s="692"/>
      <c r="AG636" s="692"/>
      <c r="AH636" s="715"/>
      <c r="AI636" s="669"/>
      <c r="AJ636" s="692"/>
      <c r="AK636" s="692"/>
      <c r="AL636" s="692"/>
      <c r="AM636" s="669"/>
      <c r="AN636" s="692"/>
      <c r="AO636" s="692"/>
      <c r="AP636" s="715"/>
      <c r="AQ636" s="669"/>
      <c r="AR636" s="692"/>
      <c r="AS636" s="692"/>
      <c r="AT636" s="715"/>
      <c r="AU636" s="692"/>
      <c r="AV636" s="692"/>
      <c r="AW636" s="692"/>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2" t="s">
        <v>53</v>
      </c>
      <c r="AC637" s="592"/>
      <c r="AD637" s="592"/>
      <c r="AE637" s="669"/>
      <c r="AF637" s="692"/>
      <c r="AG637" s="692"/>
      <c r="AH637" s="715"/>
      <c r="AI637" s="669"/>
      <c r="AJ637" s="692"/>
      <c r="AK637" s="692"/>
      <c r="AL637" s="692"/>
      <c r="AM637" s="669"/>
      <c r="AN637" s="692"/>
      <c r="AO637" s="692"/>
      <c r="AP637" s="715"/>
      <c r="AQ637" s="669"/>
      <c r="AR637" s="692"/>
      <c r="AS637" s="692"/>
      <c r="AT637" s="715"/>
      <c r="AU637" s="692"/>
      <c r="AV637" s="692"/>
      <c r="AW637" s="692"/>
      <c r="AX637" s="828"/>
      <c r="AY637">
        <f>$AY$633</f>
        <v>0</v>
      </c>
    </row>
    <row r="638" spans="1:51" ht="18.75" hidden="1" customHeight="1">
      <c r="A638" s="38"/>
      <c r="B638" s="107"/>
      <c r="C638" s="143"/>
      <c r="D638" s="107"/>
      <c r="E638" s="195" t="s">
        <v>319</v>
      </c>
      <c r="F638" s="243"/>
      <c r="G638" s="311" t="s">
        <v>317</v>
      </c>
      <c r="H638" s="345"/>
      <c r="I638" s="345"/>
      <c r="J638" s="345"/>
      <c r="K638" s="345"/>
      <c r="L638" s="345"/>
      <c r="M638" s="345"/>
      <c r="N638" s="345"/>
      <c r="O638" s="345"/>
      <c r="P638" s="345"/>
      <c r="Q638" s="345"/>
      <c r="R638" s="345"/>
      <c r="S638" s="345"/>
      <c r="T638" s="345"/>
      <c r="U638" s="345"/>
      <c r="V638" s="345"/>
      <c r="W638" s="345"/>
      <c r="X638" s="413"/>
      <c r="Y638" s="516"/>
      <c r="Z638" s="541"/>
      <c r="AA638" s="564"/>
      <c r="AB638" s="436" t="s">
        <v>46</v>
      </c>
      <c r="AC638" s="345"/>
      <c r="AD638" s="413"/>
      <c r="AE638" s="679" t="s">
        <v>57</v>
      </c>
      <c r="AF638" s="698"/>
      <c r="AG638" s="698"/>
      <c r="AH638" s="714"/>
      <c r="AI638" s="727" t="s">
        <v>378</v>
      </c>
      <c r="AJ638" s="727"/>
      <c r="AK638" s="727"/>
      <c r="AL638" s="436"/>
      <c r="AM638" s="727" t="s">
        <v>56</v>
      </c>
      <c r="AN638" s="727"/>
      <c r="AO638" s="727"/>
      <c r="AP638" s="436"/>
      <c r="AQ638" s="436" t="s">
        <v>304</v>
      </c>
      <c r="AR638" s="345"/>
      <c r="AS638" s="345"/>
      <c r="AT638" s="413"/>
      <c r="AU638" s="696" t="s">
        <v>239</v>
      </c>
      <c r="AV638" s="696"/>
      <c r="AW638" s="696"/>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6"/>
      <c r="Z639" s="541"/>
      <c r="AA639" s="564"/>
      <c r="AB639" s="437"/>
      <c r="AC639" s="346"/>
      <c r="AD639" s="414"/>
      <c r="AE639" s="680"/>
      <c r="AF639" s="680"/>
      <c r="AG639" s="346" t="s">
        <v>305</v>
      </c>
      <c r="AH639" s="414"/>
      <c r="AI639" s="728"/>
      <c r="AJ639" s="728"/>
      <c r="AK639" s="728"/>
      <c r="AL639" s="437"/>
      <c r="AM639" s="728"/>
      <c r="AN639" s="728"/>
      <c r="AO639" s="728"/>
      <c r="AP639" s="437"/>
      <c r="AQ639" s="754"/>
      <c r="AR639" s="680"/>
      <c r="AS639" s="346" t="s">
        <v>305</v>
      </c>
      <c r="AT639" s="414"/>
      <c r="AU639" s="680"/>
      <c r="AV639" s="680"/>
      <c r="AW639" s="346" t="s">
        <v>295</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4" t="s">
        <v>52</v>
      </c>
      <c r="Z640" s="511"/>
      <c r="AA640" s="559"/>
      <c r="AB640" s="590"/>
      <c r="AC640" s="590"/>
      <c r="AD640" s="590"/>
      <c r="AE640" s="669"/>
      <c r="AF640" s="692"/>
      <c r="AG640" s="692"/>
      <c r="AH640" s="692"/>
      <c r="AI640" s="669"/>
      <c r="AJ640" s="692"/>
      <c r="AK640" s="692"/>
      <c r="AL640" s="692"/>
      <c r="AM640" s="669"/>
      <c r="AN640" s="692"/>
      <c r="AO640" s="692"/>
      <c r="AP640" s="715"/>
      <c r="AQ640" s="669"/>
      <c r="AR640" s="692"/>
      <c r="AS640" s="692"/>
      <c r="AT640" s="715"/>
      <c r="AU640" s="692"/>
      <c r="AV640" s="692"/>
      <c r="AW640" s="692"/>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91"/>
      <c r="AC641" s="591"/>
      <c r="AD641" s="591"/>
      <c r="AE641" s="669"/>
      <c r="AF641" s="692"/>
      <c r="AG641" s="692"/>
      <c r="AH641" s="715"/>
      <c r="AI641" s="669"/>
      <c r="AJ641" s="692"/>
      <c r="AK641" s="692"/>
      <c r="AL641" s="692"/>
      <c r="AM641" s="669"/>
      <c r="AN641" s="692"/>
      <c r="AO641" s="692"/>
      <c r="AP641" s="715"/>
      <c r="AQ641" s="669"/>
      <c r="AR641" s="692"/>
      <c r="AS641" s="692"/>
      <c r="AT641" s="715"/>
      <c r="AU641" s="692"/>
      <c r="AV641" s="692"/>
      <c r="AW641" s="692"/>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2" t="s">
        <v>53</v>
      </c>
      <c r="AC642" s="592"/>
      <c r="AD642" s="592"/>
      <c r="AE642" s="669"/>
      <c r="AF642" s="692"/>
      <c r="AG642" s="692"/>
      <c r="AH642" s="715"/>
      <c r="AI642" s="669"/>
      <c r="AJ642" s="692"/>
      <c r="AK642" s="692"/>
      <c r="AL642" s="692"/>
      <c r="AM642" s="669"/>
      <c r="AN642" s="692"/>
      <c r="AO642" s="692"/>
      <c r="AP642" s="715"/>
      <c r="AQ642" s="669"/>
      <c r="AR642" s="692"/>
      <c r="AS642" s="692"/>
      <c r="AT642" s="715"/>
      <c r="AU642" s="692"/>
      <c r="AV642" s="692"/>
      <c r="AW642" s="692"/>
      <c r="AX642" s="828"/>
      <c r="AY642">
        <f>$AY$638</f>
        <v>0</v>
      </c>
    </row>
    <row r="643" spans="1:51" ht="23.85" hidden="1" customHeight="1">
      <c r="A643" s="38"/>
      <c r="B643" s="107"/>
      <c r="C643" s="143"/>
      <c r="D643" s="107"/>
      <c r="E643" s="190" t="s">
        <v>149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451</v>
      </c>
      <c r="F646" s="233"/>
      <c r="G646" s="310" t="s">
        <v>334</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318</v>
      </c>
      <c r="F647" s="243"/>
      <c r="G647" s="311" t="s">
        <v>315</v>
      </c>
      <c r="H647" s="345"/>
      <c r="I647" s="345"/>
      <c r="J647" s="345"/>
      <c r="K647" s="345"/>
      <c r="L647" s="345"/>
      <c r="M647" s="345"/>
      <c r="N647" s="345"/>
      <c r="O647" s="345"/>
      <c r="P647" s="345"/>
      <c r="Q647" s="345"/>
      <c r="R647" s="345"/>
      <c r="S647" s="345"/>
      <c r="T647" s="345"/>
      <c r="U647" s="345"/>
      <c r="V647" s="345"/>
      <c r="W647" s="345"/>
      <c r="X647" s="413"/>
      <c r="Y647" s="516"/>
      <c r="Z647" s="541"/>
      <c r="AA647" s="564"/>
      <c r="AB647" s="436" t="s">
        <v>46</v>
      </c>
      <c r="AC647" s="345"/>
      <c r="AD647" s="413"/>
      <c r="AE647" s="679" t="s">
        <v>57</v>
      </c>
      <c r="AF647" s="698"/>
      <c r="AG647" s="698"/>
      <c r="AH647" s="714"/>
      <c r="AI647" s="727" t="s">
        <v>378</v>
      </c>
      <c r="AJ647" s="727"/>
      <c r="AK647" s="727"/>
      <c r="AL647" s="436"/>
      <c r="AM647" s="727" t="s">
        <v>56</v>
      </c>
      <c r="AN647" s="727"/>
      <c r="AO647" s="727"/>
      <c r="AP647" s="436"/>
      <c r="AQ647" s="436" t="s">
        <v>304</v>
      </c>
      <c r="AR647" s="345"/>
      <c r="AS647" s="345"/>
      <c r="AT647" s="413"/>
      <c r="AU647" s="696" t="s">
        <v>239</v>
      </c>
      <c r="AV647" s="696"/>
      <c r="AW647" s="696"/>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6"/>
      <c r="Z648" s="541"/>
      <c r="AA648" s="564"/>
      <c r="AB648" s="437"/>
      <c r="AC648" s="346"/>
      <c r="AD648" s="414"/>
      <c r="AE648" s="680"/>
      <c r="AF648" s="680"/>
      <c r="AG648" s="346" t="s">
        <v>305</v>
      </c>
      <c r="AH648" s="414"/>
      <c r="AI648" s="728"/>
      <c r="AJ648" s="728"/>
      <c r="AK648" s="728"/>
      <c r="AL648" s="437"/>
      <c r="AM648" s="728"/>
      <c r="AN648" s="728"/>
      <c r="AO648" s="728"/>
      <c r="AP648" s="437"/>
      <c r="AQ648" s="754"/>
      <c r="AR648" s="680"/>
      <c r="AS648" s="346" t="s">
        <v>305</v>
      </c>
      <c r="AT648" s="414"/>
      <c r="AU648" s="680"/>
      <c r="AV648" s="680"/>
      <c r="AW648" s="346" t="s">
        <v>295</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4" t="s">
        <v>52</v>
      </c>
      <c r="Z649" s="511"/>
      <c r="AA649" s="559"/>
      <c r="AB649" s="590"/>
      <c r="AC649" s="590"/>
      <c r="AD649" s="590"/>
      <c r="AE649" s="669"/>
      <c r="AF649" s="692"/>
      <c r="AG649" s="692"/>
      <c r="AH649" s="692"/>
      <c r="AI649" s="669"/>
      <c r="AJ649" s="692"/>
      <c r="AK649" s="692"/>
      <c r="AL649" s="692"/>
      <c r="AM649" s="669"/>
      <c r="AN649" s="692"/>
      <c r="AO649" s="692"/>
      <c r="AP649" s="715"/>
      <c r="AQ649" s="669"/>
      <c r="AR649" s="692"/>
      <c r="AS649" s="692"/>
      <c r="AT649" s="715"/>
      <c r="AU649" s="692"/>
      <c r="AV649" s="692"/>
      <c r="AW649" s="692"/>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91"/>
      <c r="AC650" s="591"/>
      <c r="AD650" s="591"/>
      <c r="AE650" s="669"/>
      <c r="AF650" s="692"/>
      <c r="AG650" s="692"/>
      <c r="AH650" s="715"/>
      <c r="AI650" s="669"/>
      <c r="AJ650" s="692"/>
      <c r="AK650" s="692"/>
      <c r="AL650" s="692"/>
      <c r="AM650" s="669"/>
      <c r="AN650" s="692"/>
      <c r="AO650" s="692"/>
      <c r="AP650" s="715"/>
      <c r="AQ650" s="669"/>
      <c r="AR650" s="692"/>
      <c r="AS650" s="692"/>
      <c r="AT650" s="715"/>
      <c r="AU650" s="692"/>
      <c r="AV650" s="692"/>
      <c r="AW650" s="692"/>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2" t="s">
        <v>53</v>
      </c>
      <c r="AC651" s="592"/>
      <c r="AD651" s="592"/>
      <c r="AE651" s="669"/>
      <c r="AF651" s="692"/>
      <c r="AG651" s="692"/>
      <c r="AH651" s="715"/>
      <c r="AI651" s="669"/>
      <c r="AJ651" s="692"/>
      <c r="AK651" s="692"/>
      <c r="AL651" s="692"/>
      <c r="AM651" s="669"/>
      <c r="AN651" s="692"/>
      <c r="AO651" s="692"/>
      <c r="AP651" s="715"/>
      <c r="AQ651" s="669"/>
      <c r="AR651" s="692"/>
      <c r="AS651" s="692"/>
      <c r="AT651" s="715"/>
      <c r="AU651" s="692"/>
      <c r="AV651" s="692"/>
      <c r="AW651" s="692"/>
      <c r="AX651" s="828"/>
      <c r="AY651">
        <f>$AY$647</f>
        <v>0</v>
      </c>
    </row>
    <row r="652" spans="1:51" ht="18.75" hidden="1" customHeight="1">
      <c r="A652" s="38"/>
      <c r="B652" s="107"/>
      <c r="C652" s="143"/>
      <c r="D652" s="107"/>
      <c r="E652" s="195" t="s">
        <v>318</v>
      </c>
      <c r="F652" s="243"/>
      <c r="G652" s="311" t="s">
        <v>315</v>
      </c>
      <c r="H652" s="345"/>
      <c r="I652" s="345"/>
      <c r="J652" s="345"/>
      <c r="K652" s="345"/>
      <c r="L652" s="345"/>
      <c r="M652" s="345"/>
      <c r="N652" s="345"/>
      <c r="O652" s="345"/>
      <c r="P652" s="345"/>
      <c r="Q652" s="345"/>
      <c r="R652" s="345"/>
      <c r="S652" s="345"/>
      <c r="T652" s="345"/>
      <c r="U652" s="345"/>
      <c r="V652" s="345"/>
      <c r="W652" s="345"/>
      <c r="X652" s="413"/>
      <c r="Y652" s="516"/>
      <c r="Z652" s="541"/>
      <c r="AA652" s="564"/>
      <c r="AB652" s="436" t="s">
        <v>46</v>
      </c>
      <c r="AC652" s="345"/>
      <c r="AD652" s="413"/>
      <c r="AE652" s="679" t="s">
        <v>57</v>
      </c>
      <c r="AF652" s="698"/>
      <c r="AG652" s="698"/>
      <c r="AH652" s="714"/>
      <c r="AI652" s="727" t="s">
        <v>378</v>
      </c>
      <c r="AJ652" s="727"/>
      <c r="AK652" s="727"/>
      <c r="AL652" s="436"/>
      <c r="AM652" s="727" t="s">
        <v>56</v>
      </c>
      <c r="AN652" s="727"/>
      <c r="AO652" s="727"/>
      <c r="AP652" s="436"/>
      <c r="AQ652" s="436" t="s">
        <v>304</v>
      </c>
      <c r="AR652" s="345"/>
      <c r="AS652" s="345"/>
      <c r="AT652" s="413"/>
      <c r="AU652" s="696" t="s">
        <v>239</v>
      </c>
      <c r="AV652" s="696"/>
      <c r="AW652" s="696"/>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6"/>
      <c r="Z653" s="541"/>
      <c r="AA653" s="564"/>
      <c r="AB653" s="437"/>
      <c r="AC653" s="346"/>
      <c r="AD653" s="414"/>
      <c r="AE653" s="680"/>
      <c r="AF653" s="680"/>
      <c r="AG653" s="346" t="s">
        <v>305</v>
      </c>
      <c r="AH653" s="414"/>
      <c r="AI653" s="728"/>
      <c r="AJ653" s="728"/>
      <c r="AK653" s="728"/>
      <c r="AL653" s="437"/>
      <c r="AM653" s="728"/>
      <c r="AN653" s="728"/>
      <c r="AO653" s="728"/>
      <c r="AP653" s="437"/>
      <c r="AQ653" s="754"/>
      <c r="AR653" s="680"/>
      <c r="AS653" s="346" t="s">
        <v>305</v>
      </c>
      <c r="AT653" s="414"/>
      <c r="AU653" s="680"/>
      <c r="AV653" s="680"/>
      <c r="AW653" s="346" t="s">
        <v>295</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4" t="s">
        <v>52</v>
      </c>
      <c r="Z654" s="511"/>
      <c r="AA654" s="559"/>
      <c r="AB654" s="590"/>
      <c r="AC654" s="590"/>
      <c r="AD654" s="590"/>
      <c r="AE654" s="669"/>
      <c r="AF654" s="692"/>
      <c r="AG654" s="692"/>
      <c r="AH654" s="692"/>
      <c r="AI654" s="669"/>
      <c r="AJ654" s="692"/>
      <c r="AK654" s="692"/>
      <c r="AL654" s="692"/>
      <c r="AM654" s="669"/>
      <c r="AN654" s="692"/>
      <c r="AO654" s="692"/>
      <c r="AP654" s="715"/>
      <c r="AQ654" s="669"/>
      <c r="AR654" s="692"/>
      <c r="AS654" s="692"/>
      <c r="AT654" s="715"/>
      <c r="AU654" s="692"/>
      <c r="AV654" s="692"/>
      <c r="AW654" s="692"/>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91"/>
      <c r="AC655" s="591"/>
      <c r="AD655" s="591"/>
      <c r="AE655" s="669"/>
      <c r="AF655" s="692"/>
      <c r="AG655" s="692"/>
      <c r="AH655" s="715"/>
      <c r="AI655" s="669"/>
      <c r="AJ655" s="692"/>
      <c r="AK655" s="692"/>
      <c r="AL655" s="692"/>
      <c r="AM655" s="669"/>
      <c r="AN655" s="692"/>
      <c r="AO655" s="692"/>
      <c r="AP655" s="715"/>
      <c r="AQ655" s="669"/>
      <c r="AR655" s="692"/>
      <c r="AS655" s="692"/>
      <c r="AT655" s="715"/>
      <c r="AU655" s="692"/>
      <c r="AV655" s="692"/>
      <c r="AW655" s="692"/>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2" t="s">
        <v>53</v>
      </c>
      <c r="AC656" s="592"/>
      <c r="AD656" s="592"/>
      <c r="AE656" s="669"/>
      <c r="AF656" s="692"/>
      <c r="AG656" s="692"/>
      <c r="AH656" s="715"/>
      <c r="AI656" s="669"/>
      <c r="AJ656" s="692"/>
      <c r="AK656" s="692"/>
      <c r="AL656" s="692"/>
      <c r="AM656" s="669"/>
      <c r="AN656" s="692"/>
      <c r="AO656" s="692"/>
      <c r="AP656" s="715"/>
      <c r="AQ656" s="669"/>
      <c r="AR656" s="692"/>
      <c r="AS656" s="692"/>
      <c r="AT656" s="715"/>
      <c r="AU656" s="692"/>
      <c r="AV656" s="692"/>
      <c r="AW656" s="692"/>
      <c r="AX656" s="828"/>
      <c r="AY656">
        <f>$AY$652</f>
        <v>0</v>
      </c>
    </row>
    <row r="657" spans="1:51" ht="18.75" hidden="1" customHeight="1">
      <c r="A657" s="38"/>
      <c r="B657" s="107"/>
      <c r="C657" s="143"/>
      <c r="D657" s="107"/>
      <c r="E657" s="195" t="s">
        <v>318</v>
      </c>
      <c r="F657" s="243"/>
      <c r="G657" s="311" t="s">
        <v>315</v>
      </c>
      <c r="H657" s="345"/>
      <c r="I657" s="345"/>
      <c r="J657" s="345"/>
      <c r="K657" s="345"/>
      <c r="L657" s="345"/>
      <c r="M657" s="345"/>
      <c r="N657" s="345"/>
      <c r="O657" s="345"/>
      <c r="P657" s="345"/>
      <c r="Q657" s="345"/>
      <c r="R657" s="345"/>
      <c r="S657" s="345"/>
      <c r="T657" s="345"/>
      <c r="U657" s="345"/>
      <c r="V657" s="345"/>
      <c r="W657" s="345"/>
      <c r="X657" s="413"/>
      <c r="Y657" s="516"/>
      <c r="Z657" s="541"/>
      <c r="AA657" s="564"/>
      <c r="AB657" s="436" t="s">
        <v>46</v>
      </c>
      <c r="AC657" s="345"/>
      <c r="AD657" s="413"/>
      <c r="AE657" s="679" t="s">
        <v>57</v>
      </c>
      <c r="AF657" s="698"/>
      <c r="AG657" s="698"/>
      <c r="AH657" s="714"/>
      <c r="AI657" s="727" t="s">
        <v>378</v>
      </c>
      <c r="AJ657" s="727"/>
      <c r="AK657" s="727"/>
      <c r="AL657" s="436"/>
      <c r="AM657" s="727" t="s">
        <v>56</v>
      </c>
      <c r="AN657" s="727"/>
      <c r="AO657" s="727"/>
      <c r="AP657" s="436"/>
      <c r="AQ657" s="436" t="s">
        <v>304</v>
      </c>
      <c r="AR657" s="345"/>
      <c r="AS657" s="345"/>
      <c r="AT657" s="413"/>
      <c r="AU657" s="696" t="s">
        <v>239</v>
      </c>
      <c r="AV657" s="696"/>
      <c r="AW657" s="696"/>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6"/>
      <c r="Z658" s="541"/>
      <c r="AA658" s="564"/>
      <c r="AB658" s="437"/>
      <c r="AC658" s="346"/>
      <c r="AD658" s="414"/>
      <c r="AE658" s="680"/>
      <c r="AF658" s="680"/>
      <c r="AG658" s="346" t="s">
        <v>305</v>
      </c>
      <c r="AH658" s="414"/>
      <c r="AI658" s="728"/>
      <c r="AJ658" s="728"/>
      <c r="AK658" s="728"/>
      <c r="AL658" s="437"/>
      <c r="AM658" s="728"/>
      <c r="AN658" s="728"/>
      <c r="AO658" s="728"/>
      <c r="AP658" s="437"/>
      <c r="AQ658" s="754"/>
      <c r="AR658" s="680"/>
      <c r="AS658" s="346" t="s">
        <v>305</v>
      </c>
      <c r="AT658" s="414"/>
      <c r="AU658" s="680"/>
      <c r="AV658" s="680"/>
      <c r="AW658" s="346" t="s">
        <v>295</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4" t="s">
        <v>52</v>
      </c>
      <c r="Z659" s="511"/>
      <c r="AA659" s="559"/>
      <c r="AB659" s="590"/>
      <c r="AC659" s="590"/>
      <c r="AD659" s="590"/>
      <c r="AE659" s="669"/>
      <c r="AF659" s="692"/>
      <c r="AG659" s="692"/>
      <c r="AH659" s="692"/>
      <c r="AI659" s="669"/>
      <c r="AJ659" s="692"/>
      <c r="AK659" s="692"/>
      <c r="AL659" s="692"/>
      <c r="AM659" s="669"/>
      <c r="AN659" s="692"/>
      <c r="AO659" s="692"/>
      <c r="AP659" s="715"/>
      <c r="AQ659" s="669"/>
      <c r="AR659" s="692"/>
      <c r="AS659" s="692"/>
      <c r="AT659" s="715"/>
      <c r="AU659" s="692"/>
      <c r="AV659" s="692"/>
      <c r="AW659" s="692"/>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91"/>
      <c r="AC660" s="591"/>
      <c r="AD660" s="591"/>
      <c r="AE660" s="669"/>
      <c r="AF660" s="692"/>
      <c r="AG660" s="692"/>
      <c r="AH660" s="715"/>
      <c r="AI660" s="669"/>
      <c r="AJ660" s="692"/>
      <c r="AK660" s="692"/>
      <c r="AL660" s="692"/>
      <c r="AM660" s="669"/>
      <c r="AN660" s="692"/>
      <c r="AO660" s="692"/>
      <c r="AP660" s="715"/>
      <c r="AQ660" s="669"/>
      <c r="AR660" s="692"/>
      <c r="AS660" s="692"/>
      <c r="AT660" s="715"/>
      <c r="AU660" s="692"/>
      <c r="AV660" s="692"/>
      <c r="AW660" s="692"/>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2" t="s">
        <v>53</v>
      </c>
      <c r="AC661" s="592"/>
      <c r="AD661" s="592"/>
      <c r="AE661" s="669"/>
      <c r="AF661" s="692"/>
      <c r="AG661" s="692"/>
      <c r="AH661" s="715"/>
      <c r="AI661" s="669"/>
      <c r="AJ661" s="692"/>
      <c r="AK661" s="692"/>
      <c r="AL661" s="692"/>
      <c r="AM661" s="669"/>
      <c r="AN661" s="692"/>
      <c r="AO661" s="692"/>
      <c r="AP661" s="715"/>
      <c r="AQ661" s="669"/>
      <c r="AR661" s="692"/>
      <c r="AS661" s="692"/>
      <c r="AT661" s="715"/>
      <c r="AU661" s="692"/>
      <c r="AV661" s="692"/>
      <c r="AW661" s="692"/>
      <c r="AX661" s="828"/>
      <c r="AY661">
        <f>$AY$657</f>
        <v>0</v>
      </c>
    </row>
    <row r="662" spans="1:51" ht="18.75" hidden="1" customHeight="1">
      <c r="A662" s="38"/>
      <c r="B662" s="107"/>
      <c r="C662" s="143"/>
      <c r="D662" s="107"/>
      <c r="E662" s="195" t="s">
        <v>318</v>
      </c>
      <c r="F662" s="243"/>
      <c r="G662" s="311" t="s">
        <v>315</v>
      </c>
      <c r="H662" s="345"/>
      <c r="I662" s="345"/>
      <c r="J662" s="345"/>
      <c r="K662" s="345"/>
      <c r="L662" s="345"/>
      <c r="M662" s="345"/>
      <c r="N662" s="345"/>
      <c r="O662" s="345"/>
      <c r="P662" s="345"/>
      <c r="Q662" s="345"/>
      <c r="R662" s="345"/>
      <c r="S662" s="345"/>
      <c r="T662" s="345"/>
      <c r="U662" s="345"/>
      <c r="V662" s="345"/>
      <c r="W662" s="345"/>
      <c r="X662" s="413"/>
      <c r="Y662" s="516"/>
      <c r="Z662" s="541"/>
      <c r="AA662" s="564"/>
      <c r="AB662" s="436" t="s">
        <v>46</v>
      </c>
      <c r="AC662" s="345"/>
      <c r="AD662" s="413"/>
      <c r="AE662" s="679" t="s">
        <v>57</v>
      </c>
      <c r="AF662" s="698"/>
      <c r="AG662" s="698"/>
      <c r="AH662" s="714"/>
      <c r="AI662" s="727" t="s">
        <v>378</v>
      </c>
      <c r="AJ662" s="727"/>
      <c r="AK662" s="727"/>
      <c r="AL662" s="436"/>
      <c r="AM662" s="727" t="s">
        <v>56</v>
      </c>
      <c r="AN662" s="727"/>
      <c r="AO662" s="727"/>
      <c r="AP662" s="436"/>
      <c r="AQ662" s="436" t="s">
        <v>304</v>
      </c>
      <c r="AR662" s="345"/>
      <c r="AS662" s="345"/>
      <c r="AT662" s="413"/>
      <c r="AU662" s="696" t="s">
        <v>239</v>
      </c>
      <c r="AV662" s="696"/>
      <c r="AW662" s="696"/>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6"/>
      <c r="Z663" s="541"/>
      <c r="AA663" s="564"/>
      <c r="AB663" s="437"/>
      <c r="AC663" s="346"/>
      <c r="AD663" s="414"/>
      <c r="AE663" s="680"/>
      <c r="AF663" s="680"/>
      <c r="AG663" s="346" t="s">
        <v>305</v>
      </c>
      <c r="AH663" s="414"/>
      <c r="AI663" s="728"/>
      <c r="AJ663" s="728"/>
      <c r="AK663" s="728"/>
      <c r="AL663" s="437"/>
      <c r="AM663" s="728"/>
      <c r="AN663" s="728"/>
      <c r="AO663" s="728"/>
      <c r="AP663" s="437"/>
      <c r="AQ663" s="754"/>
      <c r="AR663" s="680"/>
      <c r="AS663" s="346" t="s">
        <v>305</v>
      </c>
      <c r="AT663" s="414"/>
      <c r="AU663" s="680"/>
      <c r="AV663" s="680"/>
      <c r="AW663" s="346" t="s">
        <v>295</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4" t="s">
        <v>52</v>
      </c>
      <c r="Z664" s="511"/>
      <c r="AA664" s="559"/>
      <c r="AB664" s="590"/>
      <c r="AC664" s="590"/>
      <c r="AD664" s="590"/>
      <c r="AE664" s="669"/>
      <c r="AF664" s="692"/>
      <c r="AG664" s="692"/>
      <c r="AH664" s="692"/>
      <c r="AI664" s="669"/>
      <c r="AJ664" s="692"/>
      <c r="AK664" s="692"/>
      <c r="AL664" s="692"/>
      <c r="AM664" s="669"/>
      <c r="AN664" s="692"/>
      <c r="AO664" s="692"/>
      <c r="AP664" s="715"/>
      <c r="AQ664" s="669"/>
      <c r="AR664" s="692"/>
      <c r="AS664" s="692"/>
      <c r="AT664" s="715"/>
      <c r="AU664" s="692"/>
      <c r="AV664" s="692"/>
      <c r="AW664" s="692"/>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91"/>
      <c r="AC665" s="591"/>
      <c r="AD665" s="591"/>
      <c r="AE665" s="669"/>
      <c r="AF665" s="692"/>
      <c r="AG665" s="692"/>
      <c r="AH665" s="715"/>
      <c r="AI665" s="669"/>
      <c r="AJ665" s="692"/>
      <c r="AK665" s="692"/>
      <c r="AL665" s="692"/>
      <c r="AM665" s="669"/>
      <c r="AN665" s="692"/>
      <c r="AO665" s="692"/>
      <c r="AP665" s="715"/>
      <c r="AQ665" s="669"/>
      <c r="AR665" s="692"/>
      <c r="AS665" s="692"/>
      <c r="AT665" s="715"/>
      <c r="AU665" s="692"/>
      <c r="AV665" s="692"/>
      <c r="AW665" s="692"/>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2" t="s">
        <v>53</v>
      </c>
      <c r="AC666" s="592"/>
      <c r="AD666" s="592"/>
      <c r="AE666" s="669"/>
      <c r="AF666" s="692"/>
      <c r="AG666" s="692"/>
      <c r="AH666" s="715"/>
      <c r="AI666" s="669"/>
      <c r="AJ666" s="692"/>
      <c r="AK666" s="692"/>
      <c r="AL666" s="692"/>
      <c r="AM666" s="669"/>
      <c r="AN666" s="692"/>
      <c r="AO666" s="692"/>
      <c r="AP666" s="715"/>
      <c r="AQ666" s="669"/>
      <c r="AR666" s="692"/>
      <c r="AS666" s="692"/>
      <c r="AT666" s="715"/>
      <c r="AU666" s="692"/>
      <c r="AV666" s="692"/>
      <c r="AW666" s="692"/>
      <c r="AX666" s="828"/>
      <c r="AY666">
        <f>$AY$662</f>
        <v>0</v>
      </c>
    </row>
    <row r="667" spans="1:51" ht="18.75" hidden="1" customHeight="1">
      <c r="A667" s="38"/>
      <c r="B667" s="107"/>
      <c r="C667" s="143"/>
      <c r="D667" s="107"/>
      <c r="E667" s="195" t="s">
        <v>318</v>
      </c>
      <c r="F667" s="243"/>
      <c r="G667" s="311" t="s">
        <v>315</v>
      </c>
      <c r="H667" s="345"/>
      <c r="I667" s="345"/>
      <c r="J667" s="345"/>
      <c r="K667" s="345"/>
      <c r="L667" s="345"/>
      <c r="M667" s="345"/>
      <c r="N667" s="345"/>
      <c r="O667" s="345"/>
      <c r="P667" s="345"/>
      <c r="Q667" s="345"/>
      <c r="R667" s="345"/>
      <c r="S667" s="345"/>
      <c r="T667" s="345"/>
      <c r="U667" s="345"/>
      <c r="V667" s="345"/>
      <c r="W667" s="345"/>
      <c r="X667" s="413"/>
      <c r="Y667" s="516"/>
      <c r="Z667" s="541"/>
      <c r="AA667" s="564"/>
      <c r="AB667" s="436" t="s">
        <v>46</v>
      </c>
      <c r="AC667" s="345"/>
      <c r="AD667" s="413"/>
      <c r="AE667" s="679" t="s">
        <v>57</v>
      </c>
      <c r="AF667" s="698"/>
      <c r="AG667" s="698"/>
      <c r="AH667" s="714"/>
      <c r="AI667" s="727" t="s">
        <v>378</v>
      </c>
      <c r="AJ667" s="727"/>
      <c r="AK667" s="727"/>
      <c r="AL667" s="436"/>
      <c r="AM667" s="727" t="s">
        <v>56</v>
      </c>
      <c r="AN667" s="727"/>
      <c r="AO667" s="727"/>
      <c r="AP667" s="436"/>
      <c r="AQ667" s="436" t="s">
        <v>304</v>
      </c>
      <c r="AR667" s="345"/>
      <c r="AS667" s="345"/>
      <c r="AT667" s="413"/>
      <c r="AU667" s="696" t="s">
        <v>239</v>
      </c>
      <c r="AV667" s="696"/>
      <c r="AW667" s="696"/>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6"/>
      <c r="Z668" s="541"/>
      <c r="AA668" s="564"/>
      <c r="AB668" s="437"/>
      <c r="AC668" s="346"/>
      <c r="AD668" s="414"/>
      <c r="AE668" s="680"/>
      <c r="AF668" s="680"/>
      <c r="AG668" s="346" t="s">
        <v>305</v>
      </c>
      <c r="AH668" s="414"/>
      <c r="AI668" s="728"/>
      <c r="AJ668" s="728"/>
      <c r="AK668" s="728"/>
      <c r="AL668" s="437"/>
      <c r="AM668" s="728"/>
      <c r="AN668" s="728"/>
      <c r="AO668" s="728"/>
      <c r="AP668" s="437"/>
      <c r="AQ668" s="754"/>
      <c r="AR668" s="680"/>
      <c r="AS668" s="346" t="s">
        <v>305</v>
      </c>
      <c r="AT668" s="414"/>
      <c r="AU668" s="680"/>
      <c r="AV668" s="680"/>
      <c r="AW668" s="346" t="s">
        <v>295</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4" t="s">
        <v>52</v>
      </c>
      <c r="Z669" s="511"/>
      <c r="AA669" s="559"/>
      <c r="AB669" s="590"/>
      <c r="AC669" s="590"/>
      <c r="AD669" s="590"/>
      <c r="AE669" s="669"/>
      <c r="AF669" s="692"/>
      <c r="AG669" s="692"/>
      <c r="AH669" s="692"/>
      <c r="AI669" s="669"/>
      <c r="AJ669" s="692"/>
      <c r="AK669" s="692"/>
      <c r="AL669" s="692"/>
      <c r="AM669" s="669"/>
      <c r="AN669" s="692"/>
      <c r="AO669" s="692"/>
      <c r="AP669" s="715"/>
      <c r="AQ669" s="669"/>
      <c r="AR669" s="692"/>
      <c r="AS669" s="692"/>
      <c r="AT669" s="715"/>
      <c r="AU669" s="692"/>
      <c r="AV669" s="692"/>
      <c r="AW669" s="692"/>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91"/>
      <c r="AC670" s="591"/>
      <c r="AD670" s="591"/>
      <c r="AE670" s="669"/>
      <c r="AF670" s="692"/>
      <c r="AG670" s="692"/>
      <c r="AH670" s="715"/>
      <c r="AI670" s="669"/>
      <c r="AJ670" s="692"/>
      <c r="AK670" s="692"/>
      <c r="AL670" s="692"/>
      <c r="AM670" s="669"/>
      <c r="AN670" s="692"/>
      <c r="AO670" s="692"/>
      <c r="AP670" s="715"/>
      <c r="AQ670" s="669"/>
      <c r="AR670" s="692"/>
      <c r="AS670" s="692"/>
      <c r="AT670" s="715"/>
      <c r="AU670" s="692"/>
      <c r="AV670" s="692"/>
      <c r="AW670" s="692"/>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2" t="s">
        <v>53</v>
      </c>
      <c r="AC671" s="592"/>
      <c r="AD671" s="592"/>
      <c r="AE671" s="669"/>
      <c r="AF671" s="692"/>
      <c r="AG671" s="692"/>
      <c r="AH671" s="715"/>
      <c r="AI671" s="669"/>
      <c r="AJ671" s="692"/>
      <c r="AK671" s="692"/>
      <c r="AL671" s="692"/>
      <c r="AM671" s="669"/>
      <c r="AN671" s="692"/>
      <c r="AO671" s="692"/>
      <c r="AP671" s="715"/>
      <c r="AQ671" s="669"/>
      <c r="AR671" s="692"/>
      <c r="AS671" s="692"/>
      <c r="AT671" s="715"/>
      <c r="AU671" s="692"/>
      <c r="AV671" s="692"/>
      <c r="AW671" s="692"/>
      <c r="AX671" s="828"/>
      <c r="AY671">
        <f>$AY$667</f>
        <v>0</v>
      </c>
    </row>
    <row r="672" spans="1:51" ht="18.75" hidden="1" customHeight="1">
      <c r="A672" s="38"/>
      <c r="B672" s="107"/>
      <c r="C672" s="143"/>
      <c r="D672" s="107"/>
      <c r="E672" s="195" t="s">
        <v>319</v>
      </c>
      <c r="F672" s="243"/>
      <c r="G672" s="311" t="s">
        <v>317</v>
      </c>
      <c r="H672" s="345"/>
      <c r="I672" s="345"/>
      <c r="J672" s="345"/>
      <c r="K672" s="345"/>
      <c r="L672" s="345"/>
      <c r="M672" s="345"/>
      <c r="N672" s="345"/>
      <c r="O672" s="345"/>
      <c r="P672" s="345"/>
      <c r="Q672" s="345"/>
      <c r="R672" s="345"/>
      <c r="S672" s="345"/>
      <c r="T672" s="345"/>
      <c r="U672" s="345"/>
      <c r="V672" s="345"/>
      <c r="W672" s="345"/>
      <c r="X672" s="413"/>
      <c r="Y672" s="516"/>
      <c r="Z672" s="541"/>
      <c r="AA672" s="564"/>
      <c r="AB672" s="436" t="s">
        <v>46</v>
      </c>
      <c r="AC672" s="345"/>
      <c r="AD672" s="413"/>
      <c r="AE672" s="679" t="s">
        <v>57</v>
      </c>
      <c r="AF672" s="698"/>
      <c r="AG672" s="698"/>
      <c r="AH672" s="714"/>
      <c r="AI672" s="727" t="s">
        <v>378</v>
      </c>
      <c r="AJ672" s="727"/>
      <c r="AK672" s="727"/>
      <c r="AL672" s="436"/>
      <c r="AM672" s="727" t="s">
        <v>56</v>
      </c>
      <c r="AN672" s="727"/>
      <c r="AO672" s="727"/>
      <c r="AP672" s="436"/>
      <c r="AQ672" s="436" t="s">
        <v>304</v>
      </c>
      <c r="AR672" s="345"/>
      <c r="AS672" s="345"/>
      <c r="AT672" s="413"/>
      <c r="AU672" s="696" t="s">
        <v>239</v>
      </c>
      <c r="AV672" s="696"/>
      <c r="AW672" s="696"/>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6"/>
      <c r="Z673" s="541"/>
      <c r="AA673" s="564"/>
      <c r="AB673" s="437"/>
      <c r="AC673" s="346"/>
      <c r="AD673" s="414"/>
      <c r="AE673" s="680"/>
      <c r="AF673" s="680"/>
      <c r="AG673" s="346" t="s">
        <v>305</v>
      </c>
      <c r="AH673" s="414"/>
      <c r="AI673" s="728"/>
      <c r="AJ673" s="728"/>
      <c r="AK673" s="728"/>
      <c r="AL673" s="437"/>
      <c r="AM673" s="728"/>
      <c r="AN673" s="728"/>
      <c r="AO673" s="728"/>
      <c r="AP673" s="437"/>
      <c r="AQ673" s="754"/>
      <c r="AR673" s="680"/>
      <c r="AS673" s="346" t="s">
        <v>305</v>
      </c>
      <c r="AT673" s="414"/>
      <c r="AU673" s="680"/>
      <c r="AV673" s="680"/>
      <c r="AW673" s="346" t="s">
        <v>295</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4" t="s">
        <v>52</v>
      </c>
      <c r="Z674" s="511"/>
      <c r="AA674" s="559"/>
      <c r="AB674" s="590"/>
      <c r="AC674" s="590"/>
      <c r="AD674" s="590"/>
      <c r="AE674" s="669"/>
      <c r="AF674" s="692"/>
      <c r="AG674" s="692"/>
      <c r="AH674" s="692"/>
      <c r="AI674" s="669"/>
      <c r="AJ674" s="692"/>
      <c r="AK674" s="692"/>
      <c r="AL674" s="692"/>
      <c r="AM674" s="669"/>
      <c r="AN674" s="692"/>
      <c r="AO674" s="692"/>
      <c r="AP674" s="715"/>
      <c r="AQ674" s="669"/>
      <c r="AR674" s="692"/>
      <c r="AS674" s="692"/>
      <c r="AT674" s="715"/>
      <c r="AU674" s="692"/>
      <c r="AV674" s="692"/>
      <c r="AW674" s="692"/>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91"/>
      <c r="AC675" s="591"/>
      <c r="AD675" s="591"/>
      <c r="AE675" s="669"/>
      <c r="AF675" s="692"/>
      <c r="AG675" s="692"/>
      <c r="AH675" s="715"/>
      <c r="AI675" s="669"/>
      <c r="AJ675" s="692"/>
      <c r="AK675" s="692"/>
      <c r="AL675" s="692"/>
      <c r="AM675" s="669"/>
      <c r="AN675" s="692"/>
      <c r="AO675" s="692"/>
      <c r="AP675" s="715"/>
      <c r="AQ675" s="669"/>
      <c r="AR675" s="692"/>
      <c r="AS675" s="692"/>
      <c r="AT675" s="715"/>
      <c r="AU675" s="692"/>
      <c r="AV675" s="692"/>
      <c r="AW675" s="692"/>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2" t="s">
        <v>53</v>
      </c>
      <c r="AC676" s="592"/>
      <c r="AD676" s="592"/>
      <c r="AE676" s="669"/>
      <c r="AF676" s="692"/>
      <c r="AG676" s="692"/>
      <c r="AH676" s="715"/>
      <c r="AI676" s="669"/>
      <c r="AJ676" s="692"/>
      <c r="AK676" s="692"/>
      <c r="AL676" s="692"/>
      <c r="AM676" s="669"/>
      <c r="AN676" s="692"/>
      <c r="AO676" s="692"/>
      <c r="AP676" s="715"/>
      <c r="AQ676" s="669"/>
      <c r="AR676" s="692"/>
      <c r="AS676" s="692"/>
      <c r="AT676" s="715"/>
      <c r="AU676" s="692"/>
      <c r="AV676" s="692"/>
      <c r="AW676" s="692"/>
      <c r="AX676" s="828"/>
      <c r="AY676">
        <f>$AY$672</f>
        <v>0</v>
      </c>
    </row>
    <row r="677" spans="1:51" ht="18.75" hidden="1" customHeight="1">
      <c r="A677" s="38"/>
      <c r="B677" s="107"/>
      <c r="C677" s="143"/>
      <c r="D677" s="107"/>
      <c r="E677" s="195" t="s">
        <v>319</v>
      </c>
      <c r="F677" s="243"/>
      <c r="G677" s="311" t="s">
        <v>317</v>
      </c>
      <c r="H677" s="345"/>
      <c r="I677" s="345"/>
      <c r="J677" s="345"/>
      <c r="K677" s="345"/>
      <c r="L677" s="345"/>
      <c r="M677" s="345"/>
      <c r="N677" s="345"/>
      <c r="O677" s="345"/>
      <c r="P677" s="345"/>
      <c r="Q677" s="345"/>
      <c r="R677" s="345"/>
      <c r="S677" s="345"/>
      <c r="T677" s="345"/>
      <c r="U677" s="345"/>
      <c r="V677" s="345"/>
      <c r="W677" s="345"/>
      <c r="X677" s="413"/>
      <c r="Y677" s="516"/>
      <c r="Z677" s="541"/>
      <c r="AA677" s="564"/>
      <c r="AB677" s="436" t="s">
        <v>46</v>
      </c>
      <c r="AC677" s="345"/>
      <c r="AD677" s="413"/>
      <c r="AE677" s="679" t="s">
        <v>57</v>
      </c>
      <c r="AF677" s="698"/>
      <c r="AG677" s="698"/>
      <c r="AH677" s="714"/>
      <c r="AI677" s="727" t="s">
        <v>378</v>
      </c>
      <c r="AJ677" s="727"/>
      <c r="AK677" s="727"/>
      <c r="AL677" s="436"/>
      <c r="AM677" s="727" t="s">
        <v>56</v>
      </c>
      <c r="AN677" s="727"/>
      <c r="AO677" s="727"/>
      <c r="AP677" s="436"/>
      <c r="AQ677" s="436" t="s">
        <v>304</v>
      </c>
      <c r="AR677" s="345"/>
      <c r="AS677" s="345"/>
      <c r="AT677" s="413"/>
      <c r="AU677" s="696" t="s">
        <v>239</v>
      </c>
      <c r="AV677" s="696"/>
      <c r="AW677" s="696"/>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6"/>
      <c r="Z678" s="541"/>
      <c r="AA678" s="564"/>
      <c r="AB678" s="437"/>
      <c r="AC678" s="346"/>
      <c r="AD678" s="414"/>
      <c r="AE678" s="680"/>
      <c r="AF678" s="680"/>
      <c r="AG678" s="346" t="s">
        <v>305</v>
      </c>
      <c r="AH678" s="414"/>
      <c r="AI678" s="728"/>
      <c r="AJ678" s="728"/>
      <c r="AK678" s="728"/>
      <c r="AL678" s="437"/>
      <c r="AM678" s="728"/>
      <c r="AN678" s="728"/>
      <c r="AO678" s="728"/>
      <c r="AP678" s="437"/>
      <c r="AQ678" s="754"/>
      <c r="AR678" s="680"/>
      <c r="AS678" s="346" t="s">
        <v>305</v>
      </c>
      <c r="AT678" s="414"/>
      <c r="AU678" s="680"/>
      <c r="AV678" s="680"/>
      <c r="AW678" s="346" t="s">
        <v>295</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4" t="s">
        <v>52</v>
      </c>
      <c r="Z679" s="511"/>
      <c r="AA679" s="559"/>
      <c r="AB679" s="590"/>
      <c r="AC679" s="590"/>
      <c r="AD679" s="590"/>
      <c r="AE679" s="669"/>
      <c r="AF679" s="692"/>
      <c r="AG679" s="692"/>
      <c r="AH679" s="692"/>
      <c r="AI679" s="669"/>
      <c r="AJ679" s="692"/>
      <c r="AK679" s="692"/>
      <c r="AL679" s="692"/>
      <c r="AM679" s="669"/>
      <c r="AN679" s="692"/>
      <c r="AO679" s="692"/>
      <c r="AP679" s="715"/>
      <c r="AQ679" s="669"/>
      <c r="AR679" s="692"/>
      <c r="AS679" s="692"/>
      <c r="AT679" s="715"/>
      <c r="AU679" s="692"/>
      <c r="AV679" s="692"/>
      <c r="AW679" s="692"/>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91"/>
      <c r="AC680" s="591"/>
      <c r="AD680" s="591"/>
      <c r="AE680" s="669"/>
      <c r="AF680" s="692"/>
      <c r="AG680" s="692"/>
      <c r="AH680" s="715"/>
      <c r="AI680" s="669"/>
      <c r="AJ680" s="692"/>
      <c r="AK680" s="692"/>
      <c r="AL680" s="692"/>
      <c r="AM680" s="669"/>
      <c r="AN680" s="692"/>
      <c r="AO680" s="692"/>
      <c r="AP680" s="715"/>
      <c r="AQ680" s="669"/>
      <c r="AR680" s="692"/>
      <c r="AS680" s="692"/>
      <c r="AT680" s="715"/>
      <c r="AU680" s="692"/>
      <c r="AV680" s="692"/>
      <c r="AW680" s="692"/>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2" t="s">
        <v>53</v>
      </c>
      <c r="AC681" s="592"/>
      <c r="AD681" s="592"/>
      <c r="AE681" s="669"/>
      <c r="AF681" s="692"/>
      <c r="AG681" s="692"/>
      <c r="AH681" s="715"/>
      <c r="AI681" s="669"/>
      <c r="AJ681" s="692"/>
      <c r="AK681" s="692"/>
      <c r="AL681" s="692"/>
      <c r="AM681" s="669"/>
      <c r="AN681" s="692"/>
      <c r="AO681" s="692"/>
      <c r="AP681" s="715"/>
      <c r="AQ681" s="669"/>
      <c r="AR681" s="692"/>
      <c r="AS681" s="692"/>
      <c r="AT681" s="715"/>
      <c r="AU681" s="692"/>
      <c r="AV681" s="692"/>
      <c r="AW681" s="692"/>
      <c r="AX681" s="828"/>
      <c r="AY681">
        <f>$AY$677</f>
        <v>0</v>
      </c>
    </row>
    <row r="682" spans="1:51" ht="18.75" hidden="1" customHeight="1">
      <c r="A682" s="38"/>
      <c r="B682" s="107"/>
      <c r="C682" s="143"/>
      <c r="D682" s="107"/>
      <c r="E682" s="195" t="s">
        <v>319</v>
      </c>
      <c r="F682" s="243"/>
      <c r="G682" s="311" t="s">
        <v>317</v>
      </c>
      <c r="H682" s="345"/>
      <c r="I682" s="345"/>
      <c r="J682" s="345"/>
      <c r="K682" s="345"/>
      <c r="L682" s="345"/>
      <c r="M682" s="345"/>
      <c r="N682" s="345"/>
      <c r="O682" s="345"/>
      <c r="P682" s="345"/>
      <c r="Q682" s="345"/>
      <c r="R682" s="345"/>
      <c r="S682" s="345"/>
      <c r="T682" s="345"/>
      <c r="U682" s="345"/>
      <c r="V682" s="345"/>
      <c r="W682" s="345"/>
      <c r="X682" s="413"/>
      <c r="Y682" s="516"/>
      <c r="Z682" s="541"/>
      <c r="AA682" s="564"/>
      <c r="AB682" s="436" t="s">
        <v>46</v>
      </c>
      <c r="AC682" s="345"/>
      <c r="AD682" s="413"/>
      <c r="AE682" s="679" t="s">
        <v>57</v>
      </c>
      <c r="AF682" s="698"/>
      <c r="AG682" s="698"/>
      <c r="AH682" s="714"/>
      <c r="AI682" s="727" t="s">
        <v>378</v>
      </c>
      <c r="AJ682" s="727"/>
      <c r="AK682" s="727"/>
      <c r="AL682" s="436"/>
      <c r="AM682" s="727" t="s">
        <v>56</v>
      </c>
      <c r="AN682" s="727"/>
      <c r="AO682" s="727"/>
      <c r="AP682" s="436"/>
      <c r="AQ682" s="436" t="s">
        <v>304</v>
      </c>
      <c r="AR682" s="345"/>
      <c r="AS682" s="345"/>
      <c r="AT682" s="413"/>
      <c r="AU682" s="696" t="s">
        <v>239</v>
      </c>
      <c r="AV682" s="696"/>
      <c r="AW682" s="696"/>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6"/>
      <c r="Z683" s="541"/>
      <c r="AA683" s="564"/>
      <c r="AB683" s="437"/>
      <c r="AC683" s="346"/>
      <c r="AD683" s="414"/>
      <c r="AE683" s="680"/>
      <c r="AF683" s="680"/>
      <c r="AG683" s="346" t="s">
        <v>305</v>
      </c>
      <c r="AH683" s="414"/>
      <c r="AI683" s="728"/>
      <c r="AJ683" s="728"/>
      <c r="AK683" s="728"/>
      <c r="AL683" s="437"/>
      <c r="AM683" s="728"/>
      <c r="AN683" s="728"/>
      <c r="AO683" s="728"/>
      <c r="AP683" s="437"/>
      <c r="AQ683" s="754"/>
      <c r="AR683" s="680"/>
      <c r="AS683" s="346" t="s">
        <v>305</v>
      </c>
      <c r="AT683" s="414"/>
      <c r="AU683" s="680"/>
      <c r="AV683" s="680"/>
      <c r="AW683" s="346" t="s">
        <v>295</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4" t="s">
        <v>52</v>
      </c>
      <c r="Z684" s="511"/>
      <c r="AA684" s="559"/>
      <c r="AB684" s="590"/>
      <c r="AC684" s="590"/>
      <c r="AD684" s="590"/>
      <c r="AE684" s="669"/>
      <c r="AF684" s="692"/>
      <c r="AG684" s="692"/>
      <c r="AH684" s="692"/>
      <c r="AI684" s="669"/>
      <c r="AJ684" s="692"/>
      <c r="AK684" s="692"/>
      <c r="AL684" s="692"/>
      <c r="AM684" s="669"/>
      <c r="AN684" s="692"/>
      <c r="AO684" s="692"/>
      <c r="AP684" s="715"/>
      <c r="AQ684" s="669"/>
      <c r="AR684" s="692"/>
      <c r="AS684" s="692"/>
      <c r="AT684" s="715"/>
      <c r="AU684" s="692"/>
      <c r="AV684" s="692"/>
      <c r="AW684" s="692"/>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91"/>
      <c r="AC685" s="591"/>
      <c r="AD685" s="591"/>
      <c r="AE685" s="669"/>
      <c r="AF685" s="692"/>
      <c r="AG685" s="692"/>
      <c r="AH685" s="715"/>
      <c r="AI685" s="669"/>
      <c r="AJ685" s="692"/>
      <c r="AK685" s="692"/>
      <c r="AL685" s="692"/>
      <c r="AM685" s="669"/>
      <c r="AN685" s="692"/>
      <c r="AO685" s="692"/>
      <c r="AP685" s="715"/>
      <c r="AQ685" s="669"/>
      <c r="AR685" s="692"/>
      <c r="AS685" s="692"/>
      <c r="AT685" s="715"/>
      <c r="AU685" s="692"/>
      <c r="AV685" s="692"/>
      <c r="AW685" s="692"/>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2" t="s">
        <v>53</v>
      </c>
      <c r="AC686" s="592"/>
      <c r="AD686" s="592"/>
      <c r="AE686" s="669"/>
      <c r="AF686" s="692"/>
      <c r="AG686" s="692"/>
      <c r="AH686" s="715"/>
      <c r="AI686" s="669"/>
      <c r="AJ686" s="692"/>
      <c r="AK686" s="692"/>
      <c r="AL686" s="692"/>
      <c r="AM686" s="669"/>
      <c r="AN686" s="692"/>
      <c r="AO686" s="692"/>
      <c r="AP686" s="715"/>
      <c r="AQ686" s="669"/>
      <c r="AR686" s="692"/>
      <c r="AS686" s="692"/>
      <c r="AT686" s="715"/>
      <c r="AU686" s="692"/>
      <c r="AV686" s="692"/>
      <c r="AW686" s="692"/>
      <c r="AX686" s="828"/>
      <c r="AY686">
        <f>$AY$682</f>
        <v>0</v>
      </c>
    </row>
    <row r="687" spans="1:51" ht="18.75" hidden="1" customHeight="1">
      <c r="A687" s="38"/>
      <c r="B687" s="107"/>
      <c r="C687" s="143"/>
      <c r="D687" s="107"/>
      <c r="E687" s="195" t="s">
        <v>319</v>
      </c>
      <c r="F687" s="243"/>
      <c r="G687" s="311" t="s">
        <v>317</v>
      </c>
      <c r="H687" s="345"/>
      <c r="I687" s="345"/>
      <c r="J687" s="345"/>
      <c r="K687" s="345"/>
      <c r="L687" s="345"/>
      <c r="M687" s="345"/>
      <c r="N687" s="345"/>
      <c r="O687" s="345"/>
      <c r="P687" s="345"/>
      <c r="Q687" s="345"/>
      <c r="R687" s="345"/>
      <c r="S687" s="345"/>
      <c r="T687" s="345"/>
      <c r="U687" s="345"/>
      <c r="V687" s="345"/>
      <c r="W687" s="345"/>
      <c r="X687" s="413"/>
      <c r="Y687" s="516"/>
      <c r="Z687" s="541"/>
      <c r="AA687" s="564"/>
      <c r="AB687" s="436" t="s">
        <v>46</v>
      </c>
      <c r="AC687" s="345"/>
      <c r="AD687" s="413"/>
      <c r="AE687" s="679" t="s">
        <v>57</v>
      </c>
      <c r="AF687" s="698"/>
      <c r="AG687" s="698"/>
      <c r="AH687" s="714"/>
      <c r="AI687" s="727" t="s">
        <v>378</v>
      </c>
      <c r="AJ687" s="727"/>
      <c r="AK687" s="727"/>
      <c r="AL687" s="436"/>
      <c r="AM687" s="727" t="s">
        <v>56</v>
      </c>
      <c r="AN687" s="727"/>
      <c r="AO687" s="727"/>
      <c r="AP687" s="436"/>
      <c r="AQ687" s="436" t="s">
        <v>304</v>
      </c>
      <c r="AR687" s="345"/>
      <c r="AS687" s="345"/>
      <c r="AT687" s="413"/>
      <c r="AU687" s="696" t="s">
        <v>239</v>
      </c>
      <c r="AV687" s="696"/>
      <c r="AW687" s="696"/>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6"/>
      <c r="Z688" s="541"/>
      <c r="AA688" s="564"/>
      <c r="AB688" s="437"/>
      <c r="AC688" s="346"/>
      <c r="AD688" s="414"/>
      <c r="AE688" s="680"/>
      <c r="AF688" s="680"/>
      <c r="AG688" s="346" t="s">
        <v>305</v>
      </c>
      <c r="AH688" s="414"/>
      <c r="AI688" s="728"/>
      <c r="AJ688" s="728"/>
      <c r="AK688" s="728"/>
      <c r="AL688" s="437"/>
      <c r="AM688" s="728"/>
      <c r="AN688" s="728"/>
      <c r="AO688" s="728"/>
      <c r="AP688" s="437"/>
      <c r="AQ688" s="754"/>
      <c r="AR688" s="680"/>
      <c r="AS688" s="346" t="s">
        <v>305</v>
      </c>
      <c r="AT688" s="414"/>
      <c r="AU688" s="680"/>
      <c r="AV688" s="680"/>
      <c r="AW688" s="346" t="s">
        <v>295</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4" t="s">
        <v>52</v>
      </c>
      <c r="Z689" s="511"/>
      <c r="AA689" s="559"/>
      <c r="AB689" s="590"/>
      <c r="AC689" s="590"/>
      <c r="AD689" s="590"/>
      <c r="AE689" s="669"/>
      <c r="AF689" s="692"/>
      <c r="AG689" s="692"/>
      <c r="AH689" s="692"/>
      <c r="AI689" s="669"/>
      <c r="AJ689" s="692"/>
      <c r="AK689" s="692"/>
      <c r="AL689" s="692"/>
      <c r="AM689" s="669"/>
      <c r="AN689" s="692"/>
      <c r="AO689" s="692"/>
      <c r="AP689" s="715"/>
      <c r="AQ689" s="669"/>
      <c r="AR689" s="692"/>
      <c r="AS689" s="692"/>
      <c r="AT689" s="715"/>
      <c r="AU689" s="692"/>
      <c r="AV689" s="692"/>
      <c r="AW689" s="692"/>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91"/>
      <c r="AC690" s="591"/>
      <c r="AD690" s="591"/>
      <c r="AE690" s="669"/>
      <c r="AF690" s="692"/>
      <c r="AG690" s="692"/>
      <c r="AH690" s="715"/>
      <c r="AI690" s="669"/>
      <c r="AJ690" s="692"/>
      <c r="AK690" s="692"/>
      <c r="AL690" s="692"/>
      <c r="AM690" s="669"/>
      <c r="AN690" s="692"/>
      <c r="AO690" s="692"/>
      <c r="AP690" s="715"/>
      <c r="AQ690" s="669"/>
      <c r="AR690" s="692"/>
      <c r="AS690" s="692"/>
      <c r="AT690" s="715"/>
      <c r="AU690" s="692"/>
      <c r="AV690" s="692"/>
      <c r="AW690" s="692"/>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2" t="s">
        <v>53</v>
      </c>
      <c r="AC691" s="592"/>
      <c r="AD691" s="592"/>
      <c r="AE691" s="669"/>
      <c r="AF691" s="692"/>
      <c r="AG691" s="692"/>
      <c r="AH691" s="715"/>
      <c r="AI691" s="669"/>
      <c r="AJ691" s="692"/>
      <c r="AK691" s="692"/>
      <c r="AL691" s="692"/>
      <c r="AM691" s="669"/>
      <c r="AN691" s="692"/>
      <c r="AO691" s="692"/>
      <c r="AP691" s="715"/>
      <c r="AQ691" s="669"/>
      <c r="AR691" s="692"/>
      <c r="AS691" s="692"/>
      <c r="AT691" s="715"/>
      <c r="AU691" s="692"/>
      <c r="AV691" s="692"/>
      <c r="AW691" s="692"/>
      <c r="AX691" s="828"/>
      <c r="AY691">
        <f>$AY$687</f>
        <v>0</v>
      </c>
    </row>
    <row r="692" spans="1:51" ht="18.75" hidden="1" customHeight="1">
      <c r="A692" s="38"/>
      <c r="B692" s="107"/>
      <c r="C692" s="143"/>
      <c r="D692" s="107"/>
      <c r="E692" s="195" t="s">
        <v>319</v>
      </c>
      <c r="F692" s="243"/>
      <c r="G692" s="311" t="s">
        <v>317</v>
      </c>
      <c r="H692" s="345"/>
      <c r="I692" s="345"/>
      <c r="J692" s="345"/>
      <c r="K692" s="345"/>
      <c r="L692" s="345"/>
      <c r="M692" s="345"/>
      <c r="N692" s="345"/>
      <c r="O692" s="345"/>
      <c r="P692" s="345"/>
      <c r="Q692" s="345"/>
      <c r="R692" s="345"/>
      <c r="S692" s="345"/>
      <c r="T692" s="345"/>
      <c r="U692" s="345"/>
      <c r="V692" s="345"/>
      <c r="W692" s="345"/>
      <c r="X692" s="413"/>
      <c r="Y692" s="516"/>
      <c r="Z692" s="541"/>
      <c r="AA692" s="564"/>
      <c r="AB692" s="436" t="s">
        <v>46</v>
      </c>
      <c r="AC692" s="345"/>
      <c r="AD692" s="413"/>
      <c r="AE692" s="679" t="s">
        <v>57</v>
      </c>
      <c r="AF692" s="698"/>
      <c r="AG692" s="698"/>
      <c r="AH692" s="714"/>
      <c r="AI692" s="727" t="s">
        <v>378</v>
      </c>
      <c r="AJ692" s="727"/>
      <c r="AK692" s="727"/>
      <c r="AL692" s="436"/>
      <c r="AM692" s="727" t="s">
        <v>56</v>
      </c>
      <c r="AN692" s="727"/>
      <c r="AO692" s="727"/>
      <c r="AP692" s="436"/>
      <c r="AQ692" s="436" t="s">
        <v>304</v>
      </c>
      <c r="AR692" s="345"/>
      <c r="AS692" s="345"/>
      <c r="AT692" s="413"/>
      <c r="AU692" s="696" t="s">
        <v>239</v>
      </c>
      <c r="AV692" s="696"/>
      <c r="AW692" s="696"/>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6"/>
      <c r="Z693" s="541"/>
      <c r="AA693" s="564"/>
      <c r="AB693" s="437"/>
      <c r="AC693" s="346"/>
      <c r="AD693" s="414"/>
      <c r="AE693" s="680"/>
      <c r="AF693" s="680"/>
      <c r="AG693" s="346" t="s">
        <v>305</v>
      </c>
      <c r="AH693" s="414"/>
      <c r="AI693" s="728"/>
      <c r="AJ693" s="728"/>
      <c r="AK693" s="728"/>
      <c r="AL693" s="437"/>
      <c r="AM693" s="728"/>
      <c r="AN693" s="728"/>
      <c r="AO693" s="728"/>
      <c r="AP693" s="437"/>
      <c r="AQ693" s="754"/>
      <c r="AR693" s="680"/>
      <c r="AS693" s="346" t="s">
        <v>305</v>
      </c>
      <c r="AT693" s="414"/>
      <c r="AU693" s="680"/>
      <c r="AV693" s="680"/>
      <c r="AW693" s="346" t="s">
        <v>295</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4" t="s">
        <v>52</v>
      </c>
      <c r="Z694" s="511"/>
      <c r="AA694" s="559"/>
      <c r="AB694" s="590"/>
      <c r="AC694" s="590"/>
      <c r="AD694" s="590"/>
      <c r="AE694" s="669"/>
      <c r="AF694" s="692"/>
      <c r="AG694" s="692"/>
      <c r="AH694" s="692"/>
      <c r="AI694" s="669"/>
      <c r="AJ694" s="692"/>
      <c r="AK694" s="692"/>
      <c r="AL694" s="692"/>
      <c r="AM694" s="669"/>
      <c r="AN694" s="692"/>
      <c r="AO694" s="692"/>
      <c r="AP694" s="715"/>
      <c r="AQ694" s="669"/>
      <c r="AR694" s="692"/>
      <c r="AS694" s="692"/>
      <c r="AT694" s="715"/>
      <c r="AU694" s="692"/>
      <c r="AV694" s="692"/>
      <c r="AW694" s="692"/>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91"/>
      <c r="AC695" s="591"/>
      <c r="AD695" s="591"/>
      <c r="AE695" s="669"/>
      <c r="AF695" s="692"/>
      <c r="AG695" s="692"/>
      <c r="AH695" s="715"/>
      <c r="AI695" s="669"/>
      <c r="AJ695" s="692"/>
      <c r="AK695" s="692"/>
      <c r="AL695" s="692"/>
      <c r="AM695" s="669"/>
      <c r="AN695" s="692"/>
      <c r="AO695" s="692"/>
      <c r="AP695" s="715"/>
      <c r="AQ695" s="669"/>
      <c r="AR695" s="692"/>
      <c r="AS695" s="692"/>
      <c r="AT695" s="715"/>
      <c r="AU695" s="692"/>
      <c r="AV695" s="692"/>
      <c r="AW695" s="692"/>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2" t="s">
        <v>53</v>
      </c>
      <c r="AC696" s="592"/>
      <c r="AD696" s="592"/>
      <c r="AE696" s="669"/>
      <c r="AF696" s="692"/>
      <c r="AG696" s="692"/>
      <c r="AH696" s="715"/>
      <c r="AI696" s="669"/>
      <c r="AJ696" s="692"/>
      <c r="AK696" s="692"/>
      <c r="AL696" s="692"/>
      <c r="AM696" s="669"/>
      <c r="AN696" s="692"/>
      <c r="AO696" s="692"/>
      <c r="AP696" s="715"/>
      <c r="AQ696" s="669"/>
      <c r="AR696" s="692"/>
      <c r="AS696" s="692"/>
      <c r="AT696" s="715"/>
      <c r="AU696" s="692"/>
      <c r="AV696" s="692"/>
      <c r="AW696" s="692"/>
      <c r="AX696" s="828"/>
      <c r="AY696">
        <f>$AY$692</f>
        <v>0</v>
      </c>
    </row>
    <row r="697" spans="1:51" ht="23.85" hidden="1" customHeight="1">
      <c r="A697" s="38"/>
      <c r="B697" s="107"/>
      <c r="C697" s="143"/>
      <c r="D697" s="107"/>
      <c r="E697" s="190" t="s">
        <v>149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126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85</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72</v>
      </c>
      <c r="AE701" s="170"/>
      <c r="AF701" s="170"/>
      <c r="AG701" s="705" t="s">
        <v>60</v>
      </c>
      <c r="AH701" s="170"/>
      <c r="AI701" s="170"/>
      <c r="AJ701" s="170"/>
      <c r="AK701" s="170"/>
      <c r="AL701" s="170"/>
      <c r="AM701" s="170"/>
      <c r="AN701" s="170"/>
      <c r="AO701" s="170"/>
      <c r="AP701" s="170"/>
      <c r="AQ701" s="170"/>
      <c r="AR701" s="170"/>
      <c r="AS701" s="170"/>
      <c r="AT701" s="170"/>
      <c r="AU701" s="170"/>
      <c r="AV701" s="170"/>
      <c r="AW701" s="170"/>
      <c r="AX701" s="841"/>
    </row>
    <row r="702" spans="1:51" ht="27" customHeight="1">
      <c r="A702" s="42" t="s">
        <v>245</v>
      </c>
      <c r="B702" s="111"/>
      <c r="C702" s="148" t="s">
        <v>247</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650</v>
      </c>
      <c r="AE702" s="681"/>
      <c r="AF702" s="681"/>
      <c r="AG702" s="706" t="s">
        <v>655</v>
      </c>
      <c r="AH702" s="716"/>
      <c r="AI702" s="716"/>
      <c r="AJ702" s="716"/>
      <c r="AK702" s="716"/>
      <c r="AL702" s="716"/>
      <c r="AM702" s="716"/>
      <c r="AN702" s="716"/>
      <c r="AO702" s="716"/>
      <c r="AP702" s="716"/>
      <c r="AQ702" s="716"/>
      <c r="AR702" s="716"/>
      <c r="AS702" s="716"/>
      <c r="AT702" s="716"/>
      <c r="AU702" s="716"/>
      <c r="AV702" s="716"/>
      <c r="AW702" s="716"/>
      <c r="AX702" s="842"/>
    </row>
    <row r="703" spans="1:51" ht="27" customHeight="1">
      <c r="A703" s="43"/>
      <c r="B703" s="112"/>
      <c r="C703" s="149" t="s">
        <v>105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650</v>
      </c>
      <c r="AE703" s="682"/>
      <c r="AF703" s="682"/>
      <c r="AG703" s="707" t="s">
        <v>656</v>
      </c>
      <c r="AH703" s="717"/>
      <c r="AI703" s="717"/>
      <c r="AJ703" s="717"/>
      <c r="AK703" s="717"/>
      <c r="AL703" s="717"/>
      <c r="AM703" s="717"/>
      <c r="AN703" s="717"/>
      <c r="AO703" s="717"/>
      <c r="AP703" s="717"/>
      <c r="AQ703" s="717"/>
      <c r="AR703" s="717"/>
      <c r="AS703" s="717"/>
      <c r="AT703" s="717"/>
      <c r="AU703" s="717"/>
      <c r="AV703" s="717"/>
      <c r="AW703" s="717"/>
      <c r="AX703" s="843"/>
    </row>
    <row r="704" spans="1:51" ht="27" customHeight="1">
      <c r="A704" s="44"/>
      <c r="B704" s="113"/>
      <c r="C704" s="150" t="s">
        <v>250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650</v>
      </c>
      <c r="AE704" s="683"/>
      <c r="AF704" s="683"/>
      <c r="AG704" s="192" t="s">
        <v>310</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109</v>
      </c>
      <c r="B705" s="114"/>
      <c r="C705" s="151" t="s">
        <v>115</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650</v>
      </c>
      <c r="AE705" s="684"/>
      <c r="AF705" s="684"/>
      <c r="AG705" s="191" t="s">
        <v>665</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t="s">
        <v>659</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7"/>
    </row>
    <row r="707" spans="1:50" ht="46.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t="s">
        <v>659</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512</v>
      </c>
      <c r="AE708" s="686"/>
      <c r="AF708" s="686"/>
      <c r="AG708" s="708" t="s">
        <v>453</v>
      </c>
      <c r="AH708" s="718"/>
      <c r="AI708" s="718"/>
      <c r="AJ708" s="718"/>
      <c r="AK708" s="718"/>
      <c r="AL708" s="718"/>
      <c r="AM708" s="718"/>
      <c r="AN708" s="718"/>
      <c r="AO708" s="718"/>
      <c r="AP708" s="718"/>
      <c r="AQ708" s="718"/>
      <c r="AR708" s="718"/>
      <c r="AS708" s="718"/>
      <c r="AT708" s="718"/>
      <c r="AU708" s="718"/>
      <c r="AV708" s="718"/>
      <c r="AW708" s="718"/>
      <c r="AX708" s="844"/>
    </row>
    <row r="709" spans="1:50" ht="26.25" customHeight="1">
      <c r="A709" s="46"/>
      <c r="B709" s="116"/>
      <c r="C709" s="155" t="s">
        <v>214</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650</v>
      </c>
      <c r="AE709" s="682"/>
      <c r="AF709" s="682"/>
      <c r="AG709" s="707" t="s">
        <v>412</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512</v>
      </c>
      <c r="AE710" s="682"/>
      <c r="AF710" s="682"/>
      <c r="AG710" s="707" t="s">
        <v>453</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650</v>
      </c>
      <c r="AE711" s="682"/>
      <c r="AF711" s="682"/>
      <c r="AG711" s="707" t="s">
        <v>657</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512</v>
      </c>
      <c r="AE712" s="683"/>
      <c r="AF712" s="683"/>
      <c r="AG712" s="709" t="s">
        <v>453</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357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512</v>
      </c>
      <c r="AE713" s="682"/>
      <c r="AF713" s="699"/>
      <c r="AG713" s="707" t="s">
        <v>453</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395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650</v>
      </c>
      <c r="AE714" s="687"/>
      <c r="AF714" s="700"/>
      <c r="AG714" s="710" t="s">
        <v>107</v>
      </c>
      <c r="AH714" s="720"/>
      <c r="AI714" s="720"/>
      <c r="AJ714" s="720"/>
      <c r="AK714" s="720"/>
      <c r="AL714" s="720"/>
      <c r="AM714" s="720"/>
      <c r="AN714" s="720"/>
      <c r="AO714" s="720"/>
      <c r="AP714" s="720"/>
      <c r="AQ714" s="720"/>
      <c r="AR714" s="720"/>
      <c r="AS714" s="720"/>
      <c r="AT714" s="720"/>
      <c r="AU714" s="720"/>
      <c r="AV714" s="720"/>
      <c r="AW714" s="720"/>
      <c r="AX714" s="846"/>
    </row>
    <row r="715" spans="1:50" ht="27" customHeight="1">
      <c r="A715" s="45" t="s">
        <v>112</v>
      </c>
      <c r="B715" s="118"/>
      <c r="C715" s="158" t="s">
        <v>398</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650</v>
      </c>
      <c r="AE715" s="686"/>
      <c r="AF715" s="701"/>
      <c r="AG715" s="708" t="s">
        <v>658</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121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512</v>
      </c>
      <c r="AE716" s="688"/>
      <c r="AF716" s="688"/>
      <c r="AG716" s="707" t="s">
        <v>453</v>
      </c>
      <c r="AH716" s="717"/>
      <c r="AI716" s="717"/>
      <c r="AJ716" s="717"/>
      <c r="AK716" s="717"/>
      <c r="AL716" s="717"/>
      <c r="AM716" s="717"/>
      <c r="AN716" s="717"/>
      <c r="AO716" s="717"/>
      <c r="AP716" s="717"/>
      <c r="AQ716" s="717"/>
      <c r="AR716" s="717"/>
      <c r="AS716" s="717"/>
      <c r="AT716" s="717"/>
      <c r="AU716" s="717"/>
      <c r="AV716" s="717"/>
      <c r="AW716" s="717"/>
      <c r="AX716" s="843"/>
    </row>
    <row r="717" spans="1:50" ht="27" customHeight="1">
      <c r="A717" s="46"/>
      <c r="B717" s="116"/>
      <c r="C717" s="155" t="s">
        <v>320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650</v>
      </c>
      <c r="AE717" s="682"/>
      <c r="AF717" s="682"/>
      <c r="AG717" s="707" t="s">
        <v>124</v>
      </c>
      <c r="AH717" s="717"/>
      <c r="AI717" s="717"/>
      <c r="AJ717" s="717"/>
      <c r="AK717" s="717"/>
      <c r="AL717" s="717"/>
      <c r="AM717" s="717"/>
      <c r="AN717" s="717"/>
      <c r="AO717" s="717"/>
      <c r="AP717" s="717"/>
      <c r="AQ717" s="717"/>
      <c r="AR717" s="717"/>
      <c r="AS717" s="717"/>
      <c r="AT717" s="717"/>
      <c r="AU717" s="717"/>
      <c r="AV717" s="717"/>
      <c r="AW717" s="717"/>
      <c r="AX717" s="843"/>
    </row>
    <row r="718" spans="1:50" ht="27" customHeight="1">
      <c r="A718" s="47"/>
      <c r="B718" s="117"/>
      <c r="C718" s="155" t="s">
        <v>118</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650</v>
      </c>
      <c r="AE718" s="682"/>
      <c r="AF718" s="682"/>
      <c r="AG718" s="194" t="s">
        <v>359</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69</v>
      </c>
      <c r="B719" s="119"/>
      <c r="C719" s="160" t="s">
        <v>253</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512</v>
      </c>
      <c r="AE719" s="686"/>
      <c r="AF719" s="686"/>
      <c r="AG719" s="191" t="s">
        <v>453</v>
      </c>
      <c r="AH719" s="238"/>
      <c r="AI719" s="238"/>
      <c r="AJ719" s="238"/>
      <c r="AK719" s="238"/>
      <c r="AL719" s="238"/>
      <c r="AM719" s="238"/>
      <c r="AN719" s="238"/>
      <c r="AO719" s="238"/>
      <c r="AP719" s="238"/>
      <c r="AQ719" s="238"/>
      <c r="AR719" s="238"/>
      <c r="AS719" s="238"/>
      <c r="AT719" s="238"/>
      <c r="AU719" s="238"/>
      <c r="AV719" s="238"/>
      <c r="AW719" s="238"/>
      <c r="AX719" s="832"/>
    </row>
    <row r="720" spans="1:50" ht="19.899999999999999" customHeight="1">
      <c r="A720" s="49"/>
      <c r="B720" s="120"/>
      <c r="C720" s="161" t="s">
        <v>274</v>
      </c>
      <c r="D720" s="184"/>
      <c r="E720" s="184"/>
      <c r="F720" s="246"/>
      <c r="G720" s="312" t="s">
        <v>61</v>
      </c>
      <c r="H720" s="184"/>
      <c r="I720" s="184"/>
      <c r="J720" s="184"/>
      <c r="K720" s="184"/>
      <c r="L720" s="184"/>
      <c r="M720" s="184"/>
      <c r="N720" s="312" t="s">
        <v>287</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3"/>
    </row>
    <row r="726" spans="1:50" ht="67.5" customHeight="1">
      <c r="A726" s="45" t="s">
        <v>114</v>
      </c>
      <c r="B726" s="122"/>
      <c r="C726" s="163" t="s">
        <v>130</v>
      </c>
      <c r="D726" s="103"/>
      <c r="E726" s="103"/>
      <c r="F726" s="248"/>
      <c r="G726" s="315" t="s">
        <v>254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0" ht="67.5" customHeight="1">
      <c r="A727" s="51"/>
      <c r="B727" s="123"/>
      <c r="C727" s="164" t="s">
        <v>134</v>
      </c>
      <c r="D727" s="186"/>
      <c r="E727" s="186"/>
      <c r="F727" s="249"/>
      <c r="G727" s="316" t="s">
        <v>348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t="s">
        <v>667</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t="s">
        <v>208</v>
      </c>
      <c r="B731" s="127"/>
      <c r="C731" s="127"/>
      <c r="D731" s="127"/>
      <c r="E731" s="199"/>
      <c r="F731" s="250" t="s">
        <v>416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t="s">
        <v>436</v>
      </c>
      <c r="B733" s="127"/>
      <c r="C733" s="127"/>
      <c r="D733" s="127"/>
      <c r="E733" s="199"/>
      <c r="F733" s="250" t="s">
        <v>668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411</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615</v>
      </c>
      <c r="B737" s="131"/>
      <c r="C737" s="131"/>
      <c r="D737" s="187"/>
      <c r="E737" s="200" t="s">
        <v>453</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4"/>
      <c r="AY737" s="867"/>
    </row>
    <row r="738" spans="1:51" ht="24.75" customHeight="1">
      <c r="A738" s="60" t="s">
        <v>224</v>
      </c>
      <c r="B738" s="60"/>
      <c r="C738" s="60"/>
      <c r="D738" s="60"/>
      <c r="E738" s="200" t="s">
        <v>453</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4"/>
    </row>
    <row r="739" spans="1:51" ht="24.75" customHeight="1">
      <c r="A739" s="60" t="s">
        <v>445</v>
      </c>
      <c r="B739" s="60"/>
      <c r="C739" s="60"/>
      <c r="D739" s="60"/>
      <c r="E739" s="200" t="s">
        <v>453</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4"/>
    </row>
    <row r="740" spans="1:51" ht="24.75" customHeight="1">
      <c r="A740" s="60" t="s">
        <v>442</v>
      </c>
      <c r="B740" s="60"/>
      <c r="C740" s="60"/>
      <c r="D740" s="60"/>
      <c r="E740" s="200" t="s">
        <v>453</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4"/>
    </row>
    <row r="741" spans="1:51" ht="24.75" customHeight="1">
      <c r="A741" s="60" t="s">
        <v>174</v>
      </c>
      <c r="B741" s="60"/>
      <c r="C741" s="60"/>
      <c r="D741" s="60"/>
      <c r="E741" s="200" t="s">
        <v>453</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4"/>
    </row>
    <row r="742" spans="1:51" ht="24.75" customHeight="1">
      <c r="A742" s="60" t="s">
        <v>441</v>
      </c>
      <c r="B742" s="60"/>
      <c r="C742" s="60"/>
      <c r="D742" s="60"/>
      <c r="E742" s="200" t="s">
        <v>453</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4"/>
    </row>
    <row r="743" spans="1:51" ht="24.75" customHeight="1">
      <c r="A743" s="60" t="s">
        <v>195</v>
      </c>
      <c r="B743" s="60"/>
      <c r="C743" s="60"/>
      <c r="D743" s="60"/>
      <c r="E743" s="200" t="s">
        <v>453</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4"/>
    </row>
    <row r="744" spans="1:51" ht="24.75" customHeight="1">
      <c r="A744" s="60" t="s">
        <v>178</v>
      </c>
      <c r="B744" s="60"/>
      <c r="C744" s="60"/>
      <c r="D744" s="60"/>
      <c r="E744" s="200" t="s">
        <v>453</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4"/>
    </row>
    <row r="745" spans="1:51" ht="24.75" customHeight="1">
      <c r="A745" s="60" t="s">
        <v>426</v>
      </c>
      <c r="B745" s="60"/>
      <c r="C745" s="60"/>
      <c r="D745" s="60"/>
      <c r="E745" s="201" t="s">
        <v>594</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4"/>
    </row>
    <row r="746" spans="1:51" ht="24.75" customHeight="1">
      <c r="A746" s="60" t="s">
        <v>226</v>
      </c>
      <c r="B746" s="60"/>
      <c r="C746" s="60"/>
      <c r="D746" s="60"/>
      <c r="E746" s="202" t="s">
        <v>284</v>
      </c>
      <c r="F746" s="253"/>
      <c r="G746" s="253"/>
      <c r="H746" s="358" t="str">
        <f>IF(E746="","","-")</f>
        <v>-</v>
      </c>
      <c r="I746" s="253"/>
      <c r="J746" s="253"/>
      <c r="K746" s="358" t="str">
        <f>IF(I746="","","-")</f>
        <v/>
      </c>
      <c r="L746" s="384">
        <v>356</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5"/>
    </row>
    <row r="747" spans="1:51" ht="24.75" customHeight="1">
      <c r="A747" s="60" t="s">
        <v>527</v>
      </c>
      <c r="B747" s="60"/>
      <c r="C747" s="60"/>
      <c r="D747" s="60"/>
      <c r="E747" s="202" t="s">
        <v>284</v>
      </c>
      <c r="F747" s="253"/>
      <c r="G747" s="253"/>
      <c r="H747" s="358" t="str">
        <f>IF(E747="","","-")</f>
        <v>-</v>
      </c>
      <c r="I747" s="253"/>
      <c r="J747" s="253"/>
      <c r="K747" s="358" t="str">
        <f>IF(I747="","","-")</f>
        <v/>
      </c>
      <c r="L747" s="384">
        <v>387</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5"/>
    </row>
    <row r="748" spans="1:51" ht="28.35" customHeight="1">
      <c r="A748" s="11" t="s">
        <v>437</v>
      </c>
      <c r="B748" s="79"/>
      <c r="C748" s="79"/>
      <c r="D748" s="79"/>
      <c r="E748" s="79"/>
      <c r="F748" s="208"/>
      <c r="G748" s="317" t="s">
        <v>640</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idden="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idden="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idden="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idden="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idden="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idden="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idden="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73.5" customHeight="1">
      <c r="A787" s="62" t="s">
        <v>177</v>
      </c>
      <c r="B787" s="133"/>
      <c r="C787" s="133"/>
      <c r="D787" s="133"/>
      <c r="E787" s="133"/>
      <c r="F787" s="255"/>
      <c r="G787" s="320" t="s">
        <v>93</v>
      </c>
      <c r="H787" s="361"/>
      <c r="I787" s="361"/>
      <c r="J787" s="361"/>
      <c r="K787" s="361"/>
      <c r="L787" s="361"/>
      <c r="M787" s="361"/>
      <c r="N787" s="361"/>
      <c r="O787" s="361"/>
      <c r="P787" s="361"/>
      <c r="Q787" s="361"/>
      <c r="R787" s="361"/>
      <c r="S787" s="361"/>
      <c r="T787" s="361"/>
      <c r="U787" s="361"/>
      <c r="V787" s="361"/>
      <c r="W787" s="361"/>
      <c r="X787" s="361"/>
      <c r="Y787" s="361"/>
      <c r="Z787" s="361"/>
      <c r="AA787" s="361"/>
      <c r="AB787" s="610"/>
      <c r="AC787" s="320" t="s">
        <v>661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67</v>
      </c>
      <c r="H788" s="103"/>
      <c r="I788" s="103"/>
      <c r="J788" s="103"/>
      <c r="K788" s="103"/>
      <c r="L788" s="385" t="s">
        <v>70</v>
      </c>
      <c r="M788" s="103"/>
      <c r="N788" s="103"/>
      <c r="O788" s="103"/>
      <c r="P788" s="103"/>
      <c r="Q788" s="103"/>
      <c r="R788" s="103"/>
      <c r="S788" s="103"/>
      <c r="T788" s="103"/>
      <c r="U788" s="103"/>
      <c r="V788" s="103"/>
      <c r="W788" s="103"/>
      <c r="X788" s="248"/>
      <c r="Y788" s="526" t="s">
        <v>74</v>
      </c>
      <c r="Z788" s="550"/>
      <c r="AA788" s="550"/>
      <c r="AB788" s="611"/>
      <c r="AC788" s="163" t="s">
        <v>67</v>
      </c>
      <c r="AD788" s="103"/>
      <c r="AE788" s="103"/>
      <c r="AF788" s="103"/>
      <c r="AG788" s="103"/>
      <c r="AH788" s="385" t="s">
        <v>70</v>
      </c>
      <c r="AI788" s="103"/>
      <c r="AJ788" s="103"/>
      <c r="AK788" s="103"/>
      <c r="AL788" s="103"/>
      <c r="AM788" s="103"/>
      <c r="AN788" s="103"/>
      <c r="AO788" s="103"/>
      <c r="AP788" s="103"/>
      <c r="AQ788" s="103"/>
      <c r="AR788" s="103"/>
      <c r="AS788" s="103"/>
      <c r="AT788" s="248"/>
      <c r="AU788" s="526" t="s">
        <v>74</v>
      </c>
      <c r="AV788" s="550"/>
      <c r="AW788" s="550"/>
      <c r="AX788" s="859"/>
    </row>
    <row r="789" spans="1:51" ht="44.25" customHeight="1">
      <c r="A789" s="36"/>
      <c r="B789" s="134"/>
      <c r="C789" s="134"/>
      <c r="D789" s="134"/>
      <c r="E789" s="134"/>
      <c r="F789" s="256"/>
      <c r="G789" s="321" t="s">
        <v>339</v>
      </c>
      <c r="H789" s="362"/>
      <c r="I789" s="362"/>
      <c r="J789" s="362"/>
      <c r="K789" s="382"/>
      <c r="L789" s="386" t="s">
        <v>662</v>
      </c>
      <c r="M789" s="393"/>
      <c r="N789" s="393"/>
      <c r="O789" s="393"/>
      <c r="P789" s="393"/>
      <c r="Q789" s="393"/>
      <c r="R789" s="393"/>
      <c r="S789" s="393"/>
      <c r="T789" s="393"/>
      <c r="U789" s="393"/>
      <c r="V789" s="393"/>
      <c r="W789" s="393"/>
      <c r="X789" s="498"/>
      <c r="Y789" s="527">
        <v>152</v>
      </c>
      <c r="Z789" s="551"/>
      <c r="AA789" s="551"/>
      <c r="AB789" s="612"/>
      <c r="AC789" s="321" t="s">
        <v>307</v>
      </c>
      <c r="AD789" s="362"/>
      <c r="AE789" s="362"/>
      <c r="AF789" s="362"/>
      <c r="AG789" s="382"/>
      <c r="AH789" s="386" t="s">
        <v>663</v>
      </c>
      <c r="AI789" s="393"/>
      <c r="AJ789" s="393"/>
      <c r="AK789" s="393"/>
      <c r="AL789" s="393"/>
      <c r="AM789" s="393"/>
      <c r="AN789" s="393"/>
      <c r="AO789" s="393"/>
      <c r="AP789" s="393"/>
      <c r="AQ789" s="393"/>
      <c r="AR789" s="393"/>
      <c r="AS789" s="393"/>
      <c r="AT789" s="498"/>
      <c r="AU789" s="527">
        <v>0.1</v>
      </c>
      <c r="AV789" s="551"/>
      <c r="AW789" s="551"/>
      <c r="AX789" s="860"/>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9"/>
      <c r="Y790" s="528"/>
      <c r="Z790" s="552"/>
      <c r="AA790" s="552"/>
      <c r="AB790" s="613"/>
      <c r="AC790" s="322"/>
      <c r="AD790" s="363"/>
      <c r="AE790" s="363"/>
      <c r="AF790" s="363"/>
      <c r="AG790" s="383"/>
      <c r="AH790" s="387"/>
      <c r="AI790" s="394"/>
      <c r="AJ790" s="394"/>
      <c r="AK790" s="394"/>
      <c r="AL790" s="394"/>
      <c r="AM790" s="394"/>
      <c r="AN790" s="394"/>
      <c r="AO790" s="394"/>
      <c r="AP790" s="394"/>
      <c r="AQ790" s="394"/>
      <c r="AR790" s="394"/>
      <c r="AS790" s="394"/>
      <c r="AT790" s="499"/>
      <c r="AU790" s="528"/>
      <c r="AV790" s="552"/>
      <c r="AW790" s="552"/>
      <c r="AX790" s="861"/>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9"/>
      <c r="Y791" s="528"/>
      <c r="Z791" s="552"/>
      <c r="AA791" s="552"/>
      <c r="AB791" s="613"/>
      <c r="AC791" s="322"/>
      <c r="AD791" s="363"/>
      <c r="AE791" s="363"/>
      <c r="AF791" s="363"/>
      <c r="AG791" s="383"/>
      <c r="AH791" s="387"/>
      <c r="AI791" s="394"/>
      <c r="AJ791" s="394"/>
      <c r="AK791" s="394"/>
      <c r="AL791" s="394"/>
      <c r="AM791" s="394"/>
      <c r="AN791" s="394"/>
      <c r="AO791" s="394"/>
      <c r="AP791" s="394"/>
      <c r="AQ791" s="394"/>
      <c r="AR791" s="394"/>
      <c r="AS791" s="394"/>
      <c r="AT791" s="499"/>
      <c r="AU791" s="528"/>
      <c r="AV791" s="552"/>
      <c r="AW791" s="552"/>
      <c r="AX791" s="861"/>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9"/>
      <c r="Y792" s="528"/>
      <c r="Z792" s="552"/>
      <c r="AA792" s="552"/>
      <c r="AB792" s="613"/>
      <c r="AC792" s="322"/>
      <c r="AD792" s="363"/>
      <c r="AE792" s="363"/>
      <c r="AF792" s="363"/>
      <c r="AG792" s="383"/>
      <c r="AH792" s="387"/>
      <c r="AI792" s="394"/>
      <c r="AJ792" s="394"/>
      <c r="AK792" s="394"/>
      <c r="AL792" s="394"/>
      <c r="AM792" s="394"/>
      <c r="AN792" s="394"/>
      <c r="AO792" s="394"/>
      <c r="AP792" s="394"/>
      <c r="AQ792" s="394"/>
      <c r="AR792" s="394"/>
      <c r="AS792" s="394"/>
      <c r="AT792" s="499"/>
      <c r="AU792" s="528"/>
      <c r="AV792" s="552"/>
      <c r="AW792" s="552"/>
      <c r="AX792" s="861"/>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9"/>
      <c r="Y793" s="528"/>
      <c r="Z793" s="552"/>
      <c r="AA793" s="552"/>
      <c r="AB793" s="613"/>
      <c r="AC793" s="322"/>
      <c r="AD793" s="363"/>
      <c r="AE793" s="363"/>
      <c r="AF793" s="363"/>
      <c r="AG793" s="383"/>
      <c r="AH793" s="387"/>
      <c r="AI793" s="394"/>
      <c r="AJ793" s="394"/>
      <c r="AK793" s="394"/>
      <c r="AL793" s="394"/>
      <c r="AM793" s="394"/>
      <c r="AN793" s="394"/>
      <c r="AO793" s="394"/>
      <c r="AP793" s="394"/>
      <c r="AQ793" s="394"/>
      <c r="AR793" s="394"/>
      <c r="AS793" s="394"/>
      <c r="AT793" s="499"/>
      <c r="AU793" s="528"/>
      <c r="AV793" s="552"/>
      <c r="AW793" s="552"/>
      <c r="AX793" s="861"/>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9"/>
      <c r="Y794" s="528"/>
      <c r="Z794" s="552"/>
      <c r="AA794" s="552"/>
      <c r="AB794" s="613"/>
      <c r="AC794" s="322"/>
      <c r="AD794" s="363"/>
      <c r="AE794" s="363"/>
      <c r="AF794" s="363"/>
      <c r="AG794" s="383"/>
      <c r="AH794" s="387"/>
      <c r="AI794" s="394"/>
      <c r="AJ794" s="394"/>
      <c r="AK794" s="394"/>
      <c r="AL794" s="394"/>
      <c r="AM794" s="394"/>
      <c r="AN794" s="394"/>
      <c r="AO794" s="394"/>
      <c r="AP794" s="394"/>
      <c r="AQ794" s="394"/>
      <c r="AR794" s="394"/>
      <c r="AS794" s="394"/>
      <c r="AT794" s="499"/>
      <c r="AU794" s="528"/>
      <c r="AV794" s="552"/>
      <c r="AW794" s="552"/>
      <c r="AX794" s="861"/>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9"/>
      <c r="Y795" s="528"/>
      <c r="Z795" s="552"/>
      <c r="AA795" s="552"/>
      <c r="AB795" s="613"/>
      <c r="AC795" s="322"/>
      <c r="AD795" s="363"/>
      <c r="AE795" s="363"/>
      <c r="AF795" s="363"/>
      <c r="AG795" s="383"/>
      <c r="AH795" s="387"/>
      <c r="AI795" s="394"/>
      <c r="AJ795" s="394"/>
      <c r="AK795" s="394"/>
      <c r="AL795" s="394"/>
      <c r="AM795" s="394"/>
      <c r="AN795" s="394"/>
      <c r="AO795" s="394"/>
      <c r="AP795" s="394"/>
      <c r="AQ795" s="394"/>
      <c r="AR795" s="394"/>
      <c r="AS795" s="394"/>
      <c r="AT795" s="499"/>
      <c r="AU795" s="528"/>
      <c r="AV795" s="552"/>
      <c r="AW795" s="552"/>
      <c r="AX795" s="861"/>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9"/>
      <c r="Y796" s="528"/>
      <c r="Z796" s="552"/>
      <c r="AA796" s="552"/>
      <c r="AB796" s="613"/>
      <c r="AC796" s="322"/>
      <c r="AD796" s="363"/>
      <c r="AE796" s="363"/>
      <c r="AF796" s="363"/>
      <c r="AG796" s="383"/>
      <c r="AH796" s="387"/>
      <c r="AI796" s="394"/>
      <c r="AJ796" s="394"/>
      <c r="AK796" s="394"/>
      <c r="AL796" s="394"/>
      <c r="AM796" s="394"/>
      <c r="AN796" s="394"/>
      <c r="AO796" s="394"/>
      <c r="AP796" s="394"/>
      <c r="AQ796" s="394"/>
      <c r="AR796" s="394"/>
      <c r="AS796" s="394"/>
      <c r="AT796" s="499"/>
      <c r="AU796" s="528"/>
      <c r="AV796" s="552"/>
      <c r="AW796" s="552"/>
      <c r="AX796" s="861"/>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9"/>
      <c r="Y797" s="528"/>
      <c r="Z797" s="552"/>
      <c r="AA797" s="552"/>
      <c r="AB797" s="613"/>
      <c r="AC797" s="322"/>
      <c r="AD797" s="363"/>
      <c r="AE797" s="363"/>
      <c r="AF797" s="363"/>
      <c r="AG797" s="383"/>
      <c r="AH797" s="387"/>
      <c r="AI797" s="394"/>
      <c r="AJ797" s="394"/>
      <c r="AK797" s="394"/>
      <c r="AL797" s="394"/>
      <c r="AM797" s="394"/>
      <c r="AN797" s="394"/>
      <c r="AO797" s="394"/>
      <c r="AP797" s="394"/>
      <c r="AQ797" s="394"/>
      <c r="AR797" s="394"/>
      <c r="AS797" s="394"/>
      <c r="AT797" s="499"/>
      <c r="AU797" s="528"/>
      <c r="AV797" s="552"/>
      <c r="AW797" s="552"/>
      <c r="AX797" s="861"/>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9"/>
      <c r="Y798" s="528"/>
      <c r="Z798" s="552"/>
      <c r="AA798" s="552"/>
      <c r="AB798" s="613"/>
      <c r="AC798" s="322"/>
      <c r="AD798" s="363"/>
      <c r="AE798" s="363"/>
      <c r="AF798" s="363"/>
      <c r="AG798" s="383"/>
      <c r="AH798" s="387"/>
      <c r="AI798" s="394"/>
      <c r="AJ798" s="394"/>
      <c r="AK798" s="394"/>
      <c r="AL798" s="394"/>
      <c r="AM798" s="394"/>
      <c r="AN798" s="394"/>
      <c r="AO798" s="394"/>
      <c r="AP798" s="394"/>
      <c r="AQ798" s="394"/>
      <c r="AR798" s="394"/>
      <c r="AS798" s="394"/>
      <c r="AT798" s="499"/>
      <c r="AU798" s="528"/>
      <c r="AV798" s="552"/>
      <c r="AW798" s="552"/>
      <c r="AX798" s="861"/>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500"/>
      <c r="Y799" s="529">
        <f>SUM(Y789:AB798)</f>
        <v>152</v>
      </c>
      <c r="Z799" s="553"/>
      <c r="AA799" s="553"/>
      <c r="AB799" s="614"/>
      <c r="AC799" s="323" t="s">
        <v>76</v>
      </c>
      <c r="AD799" s="364"/>
      <c r="AE799" s="364"/>
      <c r="AF799" s="364"/>
      <c r="AG799" s="364"/>
      <c r="AH799" s="388"/>
      <c r="AI799" s="395"/>
      <c r="AJ799" s="395"/>
      <c r="AK799" s="395"/>
      <c r="AL799" s="395"/>
      <c r="AM799" s="395"/>
      <c r="AN799" s="395"/>
      <c r="AO799" s="395"/>
      <c r="AP799" s="395"/>
      <c r="AQ799" s="395"/>
      <c r="AR799" s="395"/>
      <c r="AS799" s="395"/>
      <c r="AT799" s="500"/>
      <c r="AU799" s="529">
        <f>SUM(AU789:AX798)</f>
        <v>0.1</v>
      </c>
      <c r="AV799" s="553"/>
      <c r="AW799" s="553"/>
      <c r="AX799" s="862"/>
    </row>
    <row r="800" spans="1:51" ht="24.75" hidden="1" customHeight="1">
      <c r="A800" s="36"/>
      <c r="B800" s="134"/>
      <c r="C800" s="134"/>
      <c r="D800" s="134"/>
      <c r="E800" s="134"/>
      <c r="F800" s="256"/>
      <c r="G800" s="320" t="s">
        <v>390</v>
      </c>
      <c r="H800" s="361"/>
      <c r="I800" s="361"/>
      <c r="J800" s="361"/>
      <c r="K800" s="361"/>
      <c r="L800" s="361"/>
      <c r="M800" s="361"/>
      <c r="N800" s="361"/>
      <c r="O800" s="361"/>
      <c r="P800" s="361"/>
      <c r="Q800" s="361"/>
      <c r="R800" s="361"/>
      <c r="S800" s="361"/>
      <c r="T800" s="361"/>
      <c r="U800" s="361"/>
      <c r="V800" s="361"/>
      <c r="W800" s="361"/>
      <c r="X800" s="361"/>
      <c r="Y800" s="361"/>
      <c r="Z800" s="361"/>
      <c r="AA800" s="361"/>
      <c r="AB800" s="610"/>
      <c r="AC800" s="320" t="s">
        <v>389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t="24.75" hidden="1" customHeight="1">
      <c r="A801" s="36"/>
      <c r="B801" s="134"/>
      <c r="C801" s="134"/>
      <c r="D801" s="134"/>
      <c r="E801" s="134"/>
      <c r="F801" s="256"/>
      <c r="G801" s="163" t="s">
        <v>67</v>
      </c>
      <c r="H801" s="103"/>
      <c r="I801" s="103"/>
      <c r="J801" s="103"/>
      <c r="K801" s="103"/>
      <c r="L801" s="385" t="s">
        <v>70</v>
      </c>
      <c r="M801" s="103"/>
      <c r="N801" s="103"/>
      <c r="O801" s="103"/>
      <c r="P801" s="103"/>
      <c r="Q801" s="103"/>
      <c r="R801" s="103"/>
      <c r="S801" s="103"/>
      <c r="T801" s="103"/>
      <c r="U801" s="103"/>
      <c r="V801" s="103"/>
      <c r="W801" s="103"/>
      <c r="X801" s="248"/>
      <c r="Y801" s="526" t="s">
        <v>74</v>
      </c>
      <c r="Z801" s="550"/>
      <c r="AA801" s="550"/>
      <c r="AB801" s="611"/>
      <c r="AC801" s="163" t="s">
        <v>67</v>
      </c>
      <c r="AD801" s="103"/>
      <c r="AE801" s="103"/>
      <c r="AF801" s="103"/>
      <c r="AG801" s="103"/>
      <c r="AH801" s="385" t="s">
        <v>70</v>
      </c>
      <c r="AI801" s="103"/>
      <c r="AJ801" s="103"/>
      <c r="AK801" s="103"/>
      <c r="AL801" s="103"/>
      <c r="AM801" s="103"/>
      <c r="AN801" s="103"/>
      <c r="AO801" s="103"/>
      <c r="AP801" s="103"/>
      <c r="AQ801" s="103"/>
      <c r="AR801" s="103"/>
      <c r="AS801" s="103"/>
      <c r="AT801" s="248"/>
      <c r="AU801" s="526" t="s">
        <v>74</v>
      </c>
      <c r="AV801" s="550"/>
      <c r="AW801" s="550"/>
      <c r="AX801" s="859"/>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8"/>
      <c r="Y802" s="527"/>
      <c r="Z802" s="551"/>
      <c r="AA802" s="551"/>
      <c r="AB802" s="612"/>
      <c r="AC802" s="321"/>
      <c r="AD802" s="362"/>
      <c r="AE802" s="362"/>
      <c r="AF802" s="362"/>
      <c r="AG802" s="382"/>
      <c r="AH802" s="386"/>
      <c r="AI802" s="393"/>
      <c r="AJ802" s="393"/>
      <c r="AK802" s="393"/>
      <c r="AL802" s="393"/>
      <c r="AM802" s="393"/>
      <c r="AN802" s="393"/>
      <c r="AO802" s="393"/>
      <c r="AP802" s="393"/>
      <c r="AQ802" s="393"/>
      <c r="AR802" s="393"/>
      <c r="AS802" s="393"/>
      <c r="AT802" s="498"/>
      <c r="AU802" s="527"/>
      <c r="AV802" s="551"/>
      <c r="AW802" s="551"/>
      <c r="AX802" s="860"/>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9"/>
      <c r="Y803" s="528"/>
      <c r="Z803" s="552"/>
      <c r="AA803" s="552"/>
      <c r="AB803" s="613"/>
      <c r="AC803" s="322"/>
      <c r="AD803" s="363"/>
      <c r="AE803" s="363"/>
      <c r="AF803" s="363"/>
      <c r="AG803" s="383"/>
      <c r="AH803" s="387"/>
      <c r="AI803" s="394"/>
      <c r="AJ803" s="394"/>
      <c r="AK803" s="394"/>
      <c r="AL803" s="394"/>
      <c r="AM803" s="394"/>
      <c r="AN803" s="394"/>
      <c r="AO803" s="394"/>
      <c r="AP803" s="394"/>
      <c r="AQ803" s="394"/>
      <c r="AR803" s="394"/>
      <c r="AS803" s="394"/>
      <c r="AT803" s="499"/>
      <c r="AU803" s="528"/>
      <c r="AV803" s="552"/>
      <c r="AW803" s="552"/>
      <c r="AX803" s="861"/>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9"/>
      <c r="Y804" s="528"/>
      <c r="Z804" s="552"/>
      <c r="AA804" s="552"/>
      <c r="AB804" s="613"/>
      <c r="AC804" s="322"/>
      <c r="AD804" s="363"/>
      <c r="AE804" s="363"/>
      <c r="AF804" s="363"/>
      <c r="AG804" s="383"/>
      <c r="AH804" s="387"/>
      <c r="AI804" s="394"/>
      <c r="AJ804" s="394"/>
      <c r="AK804" s="394"/>
      <c r="AL804" s="394"/>
      <c r="AM804" s="394"/>
      <c r="AN804" s="394"/>
      <c r="AO804" s="394"/>
      <c r="AP804" s="394"/>
      <c r="AQ804" s="394"/>
      <c r="AR804" s="394"/>
      <c r="AS804" s="394"/>
      <c r="AT804" s="499"/>
      <c r="AU804" s="528"/>
      <c r="AV804" s="552"/>
      <c r="AW804" s="552"/>
      <c r="AX804" s="861"/>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9"/>
      <c r="Y805" s="528"/>
      <c r="Z805" s="552"/>
      <c r="AA805" s="552"/>
      <c r="AB805" s="613"/>
      <c r="AC805" s="322"/>
      <c r="AD805" s="363"/>
      <c r="AE805" s="363"/>
      <c r="AF805" s="363"/>
      <c r="AG805" s="383"/>
      <c r="AH805" s="387"/>
      <c r="AI805" s="394"/>
      <c r="AJ805" s="394"/>
      <c r="AK805" s="394"/>
      <c r="AL805" s="394"/>
      <c r="AM805" s="394"/>
      <c r="AN805" s="394"/>
      <c r="AO805" s="394"/>
      <c r="AP805" s="394"/>
      <c r="AQ805" s="394"/>
      <c r="AR805" s="394"/>
      <c r="AS805" s="394"/>
      <c r="AT805" s="499"/>
      <c r="AU805" s="528"/>
      <c r="AV805" s="552"/>
      <c r="AW805" s="552"/>
      <c r="AX805" s="861"/>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9"/>
      <c r="Y806" s="528"/>
      <c r="Z806" s="552"/>
      <c r="AA806" s="552"/>
      <c r="AB806" s="613"/>
      <c r="AC806" s="322"/>
      <c r="AD806" s="363"/>
      <c r="AE806" s="363"/>
      <c r="AF806" s="363"/>
      <c r="AG806" s="383"/>
      <c r="AH806" s="387"/>
      <c r="AI806" s="394"/>
      <c r="AJ806" s="394"/>
      <c r="AK806" s="394"/>
      <c r="AL806" s="394"/>
      <c r="AM806" s="394"/>
      <c r="AN806" s="394"/>
      <c r="AO806" s="394"/>
      <c r="AP806" s="394"/>
      <c r="AQ806" s="394"/>
      <c r="AR806" s="394"/>
      <c r="AS806" s="394"/>
      <c r="AT806" s="499"/>
      <c r="AU806" s="528"/>
      <c r="AV806" s="552"/>
      <c r="AW806" s="552"/>
      <c r="AX806" s="861"/>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9"/>
      <c r="Y807" s="528"/>
      <c r="Z807" s="552"/>
      <c r="AA807" s="552"/>
      <c r="AB807" s="613"/>
      <c r="AC807" s="322"/>
      <c r="AD807" s="363"/>
      <c r="AE807" s="363"/>
      <c r="AF807" s="363"/>
      <c r="AG807" s="383"/>
      <c r="AH807" s="387"/>
      <c r="AI807" s="394"/>
      <c r="AJ807" s="394"/>
      <c r="AK807" s="394"/>
      <c r="AL807" s="394"/>
      <c r="AM807" s="394"/>
      <c r="AN807" s="394"/>
      <c r="AO807" s="394"/>
      <c r="AP807" s="394"/>
      <c r="AQ807" s="394"/>
      <c r="AR807" s="394"/>
      <c r="AS807" s="394"/>
      <c r="AT807" s="499"/>
      <c r="AU807" s="528"/>
      <c r="AV807" s="552"/>
      <c r="AW807" s="552"/>
      <c r="AX807" s="861"/>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9"/>
      <c r="Y808" s="528"/>
      <c r="Z808" s="552"/>
      <c r="AA808" s="552"/>
      <c r="AB808" s="613"/>
      <c r="AC808" s="322"/>
      <c r="AD808" s="363"/>
      <c r="AE808" s="363"/>
      <c r="AF808" s="363"/>
      <c r="AG808" s="383"/>
      <c r="AH808" s="387"/>
      <c r="AI808" s="394"/>
      <c r="AJ808" s="394"/>
      <c r="AK808" s="394"/>
      <c r="AL808" s="394"/>
      <c r="AM808" s="394"/>
      <c r="AN808" s="394"/>
      <c r="AO808" s="394"/>
      <c r="AP808" s="394"/>
      <c r="AQ808" s="394"/>
      <c r="AR808" s="394"/>
      <c r="AS808" s="394"/>
      <c r="AT808" s="499"/>
      <c r="AU808" s="528"/>
      <c r="AV808" s="552"/>
      <c r="AW808" s="552"/>
      <c r="AX808" s="861"/>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9"/>
      <c r="Y809" s="528"/>
      <c r="Z809" s="552"/>
      <c r="AA809" s="552"/>
      <c r="AB809" s="613"/>
      <c r="AC809" s="322"/>
      <c r="AD809" s="363"/>
      <c r="AE809" s="363"/>
      <c r="AF809" s="363"/>
      <c r="AG809" s="383"/>
      <c r="AH809" s="387"/>
      <c r="AI809" s="394"/>
      <c r="AJ809" s="394"/>
      <c r="AK809" s="394"/>
      <c r="AL809" s="394"/>
      <c r="AM809" s="394"/>
      <c r="AN809" s="394"/>
      <c r="AO809" s="394"/>
      <c r="AP809" s="394"/>
      <c r="AQ809" s="394"/>
      <c r="AR809" s="394"/>
      <c r="AS809" s="394"/>
      <c r="AT809" s="499"/>
      <c r="AU809" s="528"/>
      <c r="AV809" s="552"/>
      <c r="AW809" s="552"/>
      <c r="AX809" s="861"/>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9"/>
      <c r="Y810" s="528"/>
      <c r="Z810" s="552"/>
      <c r="AA810" s="552"/>
      <c r="AB810" s="613"/>
      <c r="AC810" s="322"/>
      <c r="AD810" s="363"/>
      <c r="AE810" s="363"/>
      <c r="AF810" s="363"/>
      <c r="AG810" s="383"/>
      <c r="AH810" s="387"/>
      <c r="AI810" s="394"/>
      <c r="AJ810" s="394"/>
      <c r="AK810" s="394"/>
      <c r="AL810" s="394"/>
      <c r="AM810" s="394"/>
      <c r="AN810" s="394"/>
      <c r="AO810" s="394"/>
      <c r="AP810" s="394"/>
      <c r="AQ810" s="394"/>
      <c r="AR810" s="394"/>
      <c r="AS810" s="394"/>
      <c r="AT810" s="499"/>
      <c r="AU810" s="528"/>
      <c r="AV810" s="552"/>
      <c r="AW810" s="552"/>
      <c r="AX810" s="861"/>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9"/>
      <c r="Y811" s="528"/>
      <c r="Z811" s="552"/>
      <c r="AA811" s="552"/>
      <c r="AB811" s="613"/>
      <c r="AC811" s="322"/>
      <c r="AD811" s="363"/>
      <c r="AE811" s="363"/>
      <c r="AF811" s="363"/>
      <c r="AG811" s="383"/>
      <c r="AH811" s="387"/>
      <c r="AI811" s="394"/>
      <c r="AJ811" s="394"/>
      <c r="AK811" s="394"/>
      <c r="AL811" s="394"/>
      <c r="AM811" s="394"/>
      <c r="AN811" s="394"/>
      <c r="AO811" s="394"/>
      <c r="AP811" s="394"/>
      <c r="AQ811" s="394"/>
      <c r="AR811" s="394"/>
      <c r="AS811" s="394"/>
      <c r="AT811" s="499"/>
      <c r="AU811" s="528"/>
      <c r="AV811" s="552"/>
      <c r="AW811" s="552"/>
      <c r="AX811" s="861"/>
      <c r="AY811">
        <f t="shared" si="31"/>
        <v>0</v>
      </c>
    </row>
    <row r="812" spans="1:51" ht="24.75" hidden="1"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500"/>
      <c r="Y812" s="529">
        <f>SUM(Y802:AB811)</f>
        <v>0</v>
      </c>
      <c r="Z812" s="553"/>
      <c r="AA812" s="553"/>
      <c r="AB812" s="614"/>
      <c r="AC812" s="323" t="s">
        <v>76</v>
      </c>
      <c r="AD812" s="364"/>
      <c r="AE812" s="364"/>
      <c r="AF812" s="364"/>
      <c r="AG812" s="364"/>
      <c r="AH812" s="388"/>
      <c r="AI812" s="395"/>
      <c r="AJ812" s="395"/>
      <c r="AK812" s="395"/>
      <c r="AL812" s="395"/>
      <c r="AM812" s="395"/>
      <c r="AN812" s="395"/>
      <c r="AO812" s="395"/>
      <c r="AP812" s="395"/>
      <c r="AQ812" s="395"/>
      <c r="AR812" s="395"/>
      <c r="AS812" s="395"/>
      <c r="AT812" s="500"/>
      <c r="AU812" s="529">
        <f>SUM(AU802:AX811)</f>
        <v>0</v>
      </c>
      <c r="AV812" s="553"/>
      <c r="AW812" s="553"/>
      <c r="AX812" s="862"/>
      <c r="AY812">
        <f t="shared" si="31"/>
        <v>0</v>
      </c>
    </row>
    <row r="813" spans="1:51" ht="24.75" hidden="1" customHeight="1">
      <c r="A813" s="36"/>
      <c r="B813" s="134"/>
      <c r="C813" s="134"/>
      <c r="D813" s="134"/>
      <c r="E813" s="134"/>
      <c r="F813" s="256"/>
      <c r="G813" s="320" t="s">
        <v>392</v>
      </c>
      <c r="H813" s="361"/>
      <c r="I813" s="361"/>
      <c r="J813" s="361"/>
      <c r="K813" s="361"/>
      <c r="L813" s="361"/>
      <c r="M813" s="361"/>
      <c r="N813" s="361"/>
      <c r="O813" s="361"/>
      <c r="P813" s="361"/>
      <c r="Q813" s="361"/>
      <c r="R813" s="361"/>
      <c r="S813" s="361"/>
      <c r="T813" s="361"/>
      <c r="U813" s="361"/>
      <c r="V813" s="361"/>
      <c r="W813" s="361"/>
      <c r="X813" s="361"/>
      <c r="Y813" s="361"/>
      <c r="Z813" s="361"/>
      <c r="AA813" s="361"/>
      <c r="AB813" s="610"/>
      <c r="AC813" s="320" t="s">
        <v>273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t="24.75" hidden="1" customHeight="1">
      <c r="A814" s="36"/>
      <c r="B814" s="134"/>
      <c r="C814" s="134"/>
      <c r="D814" s="134"/>
      <c r="E814" s="134"/>
      <c r="F814" s="256"/>
      <c r="G814" s="163" t="s">
        <v>67</v>
      </c>
      <c r="H814" s="103"/>
      <c r="I814" s="103"/>
      <c r="J814" s="103"/>
      <c r="K814" s="103"/>
      <c r="L814" s="385" t="s">
        <v>70</v>
      </c>
      <c r="M814" s="103"/>
      <c r="N814" s="103"/>
      <c r="O814" s="103"/>
      <c r="P814" s="103"/>
      <c r="Q814" s="103"/>
      <c r="R814" s="103"/>
      <c r="S814" s="103"/>
      <c r="T814" s="103"/>
      <c r="U814" s="103"/>
      <c r="V814" s="103"/>
      <c r="W814" s="103"/>
      <c r="X814" s="248"/>
      <c r="Y814" s="526" t="s">
        <v>74</v>
      </c>
      <c r="Z814" s="550"/>
      <c r="AA814" s="550"/>
      <c r="AB814" s="611"/>
      <c r="AC814" s="163" t="s">
        <v>67</v>
      </c>
      <c r="AD814" s="103"/>
      <c r="AE814" s="103"/>
      <c r="AF814" s="103"/>
      <c r="AG814" s="103"/>
      <c r="AH814" s="385" t="s">
        <v>70</v>
      </c>
      <c r="AI814" s="103"/>
      <c r="AJ814" s="103"/>
      <c r="AK814" s="103"/>
      <c r="AL814" s="103"/>
      <c r="AM814" s="103"/>
      <c r="AN814" s="103"/>
      <c r="AO814" s="103"/>
      <c r="AP814" s="103"/>
      <c r="AQ814" s="103"/>
      <c r="AR814" s="103"/>
      <c r="AS814" s="103"/>
      <c r="AT814" s="248"/>
      <c r="AU814" s="526" t="s">
        <v>74</v>
      </c>
      <c r="AV814" s="550"/>
      <c r="AW814" s="550"/>
      <c r="AX814" s="859"/>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8"/>
      <c r="Y815" s="527"/>
      <c r="Z815" s="551"/>
      <c r="AA815" s="551"/>
      <c r="AB815" s="612"/>
      <c r="AC815" s="321"/>
      <c r="AD815" s="362"/>
      <c r="AE815" s="362"/>
      <c r="AF815" s="362"/>
      <c r="AG815" s="382"/>
      <c r="AH815" s="386"/>
      <c r="AI815" s="393"/>
      <c r="AJ815" s="393"/>
      <c r="AK815" s="393"/>
      <c r="AL815" s="393"/>
      <c r="AM815" s="393"/>
      <c r="AN815" s="393"/>
      <c r="AO815" s="393"/>
      <c r="AP815" s="393"/>
      <c r="AQ815" s="393"/>
      <c r="AR815" s="393"/>
      <c r="AS815" s="393"/>
      <c r="AT815" s="498"/>
      <c r="AU815" s="527"/>
      <c r="AV815" s="551"/>
      <c r="AW815" s="551"/>
      <c r="AX815" s="860"/>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9"/>
      <c r="Y816" s="528"/>
      <c r="Z816" s="552"/>
      <c r="AA816" s="552"/>
      <c r="AB816" s="613"/>
      <c r="AC816" s="322"/>
      <c r="AD816" s="363"/>
      <c r="AE816" s="363"/>
      <c r="AF816" s="363"/>
      <c r="AG816" s="383"/>
      <c r="AH816" s="387"/>
      <c r="AI816" s="394"/>
      <c r="AJ816" s="394"/>
      <c r="AK816" s="394"/>
      <c r="AL816" s="394"/>
      <c r="AM816" s="394"/>
      <c r="AN816" s="394"/>
      <c r="AO816" s="394"/>
      <c r="AP816" s="394"/>
      <c r="AQ816" s="394"/>
      <c r="AR816" s="394"/>
      <c r="AS816" s="394"/>
      <c r="AT816" s="499"/>
      <c r="AU816" s="528"/>
      <c r="AV816" s="552"/>
      <c r="AW816" s="552"/>
      <c r="AX816" s="861"/>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9"/>
      <c r="Y817" s="528"/>
      <c r="Z817" s="552"/>
      <c r="AA817" s="552"/>
      <c r="AB817" s="613"/>
      <c r="AC817" s="322"/>
      <c r="AD817" s="363"/>
      <c r="AE817" s="363"/>
      <c r="AF817" s="363"/>
      <c r="AG817" s="383"/>
      <c r="AH817" s="387"/>
      <c r="AI817" s="394"/>
      <c r="AJ817" s="394"/>
      <c r="AK817" s="394"/>
      <c r="AL817" s="394"/>
      <c r="AM817" s="394"/>
      <c r="AN817" s="394"/>
      <c r="AO817" s="394"/>
      <c r="AP817" s="394"/>
      <c r="AQ817" s="394"/>
      <c r="AR817" s="394"/>
      <c r="AS817" s="394"/>
      <c r="AT817" s="499"/>
      <c r="AU817" s="528"/>
      <c r="AV817" s="552"/>
      <c r="AW817" s="552"/>
      <c r="AX817" s="861"/>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9"/>
      <c r="Y818" s="528"/>
      <c r="Z818" s="552"/>
      <c r="AA818" s="552"/>
      <c r="AB818" s="613"/>
      <c r="AC818" s="322"/>
      <c r="AD818" s="363"/>
      <c r="AE818" s="363"/>
      <c r="AF818" s="363"/>
      <c r="AG818" s="383"/>
      <c r="AH818" s="387"/>
      <c r="AI818" s="394"/>
      <c r="AJ818" s="394"/>
      <c r="AK818" s="394"/>
      <c r="AL818" s="394"/>
      <c r="AM818" s="394"/>
      <c r="AN818" s="394"/>
      <c r="AO818" s="394"/>
      <c r="AP818" s="394"/>
      <c r="AQ818" s="394"/>
      <c r="AR818" s="394"/>
      <c r="AS818" s="394"/>
      <c r="AT818" s="499"/>
      <c r="AU818" s="528"/>
      <c r="AV818" s="552"/>
      <c r="AW818" s="552"/>
      <c r="AX818" s="861"/>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9"/>
      <c r="Y819" s="528"/>
      <c r="Z819" s="552"/>
      <c r="AA819" s="552"/>
      <c r="AB819" s="613"/>
      <c r="AC819" s="322"/>
      <c r="AD819" s="363"/>
      <c r="AE819" s="363"/>
      <c r="AF819" s="363"/>
      <c r="AG819" s="383"/>
      <c r="AH819" s="387"/>
      <c r="AI819" s="394"/>
      <c r="AJ819" s="394"/>
      <c r="AK819" s="394"/>
      <c r="AL819" s="394"/>
      <c r="AM819" s="394"/>
      <c r="AN819" s="394"/>
      <c r="AO819" s="394"/>
      <c r="AP819" s="394"/>
      <c r="AQ819" s="394"/>
      <c r="AR819" s="394"/>
      <c r="AS819" s="394"/>
      <c r="AT819" s="499"/>
      <c r="AU819" s="528"/>
      <c r="AV819" s="552"/>
      <c r="AW819" s="552"/>
      <c r="AX819" s="861"/>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9"/>
      <c r="Y820" s="528"/>
      <c r="Z820" s="552"/>
      <c r="AA820" s="552"/>
      <c r="AB820" s="613"/>
      <c r="AC820" s="322"/>
      <c r="AD820" s="363"/>
      <c r="AE820" s="363"/>
      <c r="AF820" s="363"/>
      <c r="AG820" s="383"/>
      <c r="AH820" s="387"/>
      <c r="AI820" s="394"/>
      <c r="AJ820" s="394"/>
      <c r="AK820" s="394"/>
      <c r="AL820" s="394"/>
      <c r="AM820" s="394"/>
      <c r="AN820" s="394"/>
      <c r="AO820" s="394"/>
      <c r="AP820" s="394"/>
      <c r="AQ820" s="394"/>
      <c r="AR820" s="394"/>
      <c r="AS820" s="394"/>
      <c r="AT820" s="499"/>
      <c r="AU820" s="528"/>
      <c r="AV820" s="552"/>
      <c r="AW820" s="552"/>
      <c r="AX820" s="861"/>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9"/>
      <c r="Y821" s="528"/>
      <c r="Z821" s="552"/>
      <c r="AA821" s="552"/>
      <c r="AB821" s="613"/>
      <c r="AC821" s="322"/>
      <c r="AD821" s="363"/>
      <c r="AE821" s="363"/>
      <c r="AF821" s="363"/>
      <c r="AG821" s="383"/>
      <c r="AH821" s="387"/>
      <c r="AI821" s="394"/>
      <c r="AJ821" s="394"/>
      <c r="AK821" s="394"/>
      <c r="AL821" s="394"/>
      <c r="AM821" s="394"/>
      <c r="AN821" s="394"/>
      <c r="AO821" s="394"/>
      <c r="AP821" s="394"/>
      <c r="AQ821" s="394"/>
      <c r="AR821" s="394"/>
      <c r="AS821" s="394"/>
      <c r="AT821" s="499"/>
      <c r="AU821" s="528"/>
      <c r="AV821" s="552"/>
      <c r="AW821" s="552"/>
      <c r="AX821" s="861"/>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9"/>
      <c r="Y822" s="528"/>
      <c r="Z822" s="552"/>
      <c r="AA822" s="552"/>
      <c r="AB822" s="613"/>
      <c r="AC822" s="322"/>
      <c r="AD822" s="363"/>
      <c r="AE822" s="363"/>
      <c r="AF822" s="363"/>
      <c r="AG822" s="383"/>
      <c r="AH822" s="387"/>
      <c r="AI822" s="394"/>
      <c r="AJ822" s="394"/>
      <c r="AK822" s="394"/>
      <c r="AL822" s="394"/>
      <c r="AM822" s="394"/>
      <c r="AN822" s="394"/>
      <c r="AO822" s="394"/>
      <c r="AP822" s="394"/>
      <c r="AQ822" s="394"/>
      <c r="AR822" s="394"/>
      <c r="AS822" s="394"/>
      <c r="AT822" s="499"/>
      <c r="AU822" s="528"/>
      <c r="AV822" s="552"/>
      <c r="AW822" s="552"/>
      <c r="AX822" s="861"/>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9"/>
      <c r="Y823" s="528"/>
      <c r="Z823" s="552"/>
      <c r="AA823" s="552"/>
      <c r="AB823" s="613"/>
      <c r="AC823" s="322"/>
      <c r="AD823" s="363"/>
      <c r="AE823" s="363"/>
      <c r="AF823" s="363"/>
      <c r="AG823" s="383"/>
      <c r="AH823" s="387"/>
      <c r="AI823" s="394"/>
      <c r="AJ823" s="394"/>
      <c r="AK823" s="394"/>
      <c r="AL823" s="394"/>
      <c r="AM823" s="394"/>
      <c r="AN823" s="394"/>
      <c r="AO823" s="394"/>
      <c r="AP823" s="394"/>
      <c r="AQ823" s="394"/>
      <c r="AR823" s="394"/>
      <c r="AS823" s="394"/>
      <c r="AT823" s="499"/>
      <c r="AU823" s="528"/>
      <c r="AV823" s="552"/>
      <c r="AW823" s="552"/>
      <c r="AX823" s="861"/>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9"/>
      <c r="Y824" s="528"/>
      <c r="Z824" s="552"/>
      <c r="AA824" s="552"/>
      <c r="AB824" s="613"/>
      <c r="AC824" s="322"/>
      <c r="AD824" s="363"/>
      <c r="AE824" s="363"/>
      <c r="AF824" s="363"/>
      <c r="AG824" s="383"/>
      <c r="AH824" s="387"/>
      <c r="AI824" s="394"/>
      <c r="AJ824" s="394"/>
      <c r="AK824" s="394"/>
      <c r="AL824" s="394"/>
      <c r="AM824" s="394"/>
      <c r="AN824" s="394"/>
      <c r="AO824" s="394"/>
      <c r="AP824" s="394"/>
      <c r="AQ824" s="394"/>
      <c r="AR824" s="394"/>
      <c r="AS824" s="394"/>
      <c r="AT824" s="499"/>
      <c r="AU824" s="528"/>
      <c r="AV824" s="552"/>
      <c r="AW824" s="552"/>
      <c r="AX824" s="861"/>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500"/>
      <c r="Y825" s="529">
        <f>SUM(Y815:AB824)</f>
        <v>0</v>
      </c>
      <c r="Z825" s="553"/>
      <c r="AA825" s="553"/>
      <c r="AB825" s="614"/>
      <c r="AC825" s="323" t="s">
        <v>76</v>
      </c>
      <c r="AD825" s="364"/>
      <c r="AE825" s="364"/>
      <c r="AF825" s="364"/>
      <c r="AG825" s="364"/>
      <c r="AH825" s="388"/>
      <c r="AI825" s="395"/>
      <c r="AJ825" s="395"/>
      <c r="AK825" s="395"/>
      <c r="AL825" s="395"/>
      <c r="AM825" s="395"/>
      <c r="AN825" s="395"/>
      <c r="AO825" s="395"/>
      <c r="AP825" s="395"/>
      <c r="AQ825" s="395"/>
      <c r="AR825" s="395"/>
      <c r="AS825" s="395"/>
      <c r="AT825" s="500"/>
      <c r="AU825" s="529">
        <f>SUM(AU815:AX824)</f>
        <v>0</v>
      </c>
      <c r="AV825" s="553"/>
      <c r="AW825" s="553"/>
      <c r="AX825" s="862"/>
      <c r="AY825">
        <f t="shared" si="32"/>
        <v>0</v>
      </c>
    </row>
    <row r="826" spans="1:51" ht="24.75" hidden="1" customHeight="1">
      <c r="A826" s="36"/>
      <c r="B826" s="134"/>
      <c r="C826" s="134"/>
      <c r="D826" s="134"/>
      <c r="E826" s="134"/>
      <c r="F826" s="256"/>
      <c r="G826" s="320" t="s">
        <v>360</v>
      </c>
      <c r="H826" s="361"/>
      <c r="I826" s="361"/>
      <c r="J826" s="361"/>
      <c r="K826" s="361"/>
      <c r="L826" s="361"/>
      <c r="M826" s="361"/>
      <c r="N826" s="361"/>
      <c r="O826" s="361"/>
      <c r="P826" s="361"/>
      <c r="Q826" s="361"/>
      <c r="R826" s="361"/>
      <c r="S826" s="361"/>
      <c r="T826" s="361"/>
      <c r="U826" s="361"/>
      <c r="V826" s="361"/>
      <c r="W826" s="361"/>
      <c r="X826" s="361"/>
      <c r="Y826" s="361"/>
      <c r="Z826" s="361"/>
      <c r="AA826" s="361"/>
      <c r="AB826" s="610"/>
      <c r="AC826" s="320" t="s">
        <v>298</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t="24.75" hidden="1" customHeight="1">
      <c r="A827" s="36"/>
      <c r="B827" s="134"/>
      <c r="C827" s="134"/>
      <c r="D827" s="134"/>
      <c r="E827" s="134"/>
      <c r="F827" s="256"/>
      <c r="G827" s="163" t="s">
        <v>67</v>
      </c>
      <c r="H827" s="103"/>
      <c r="I827" s="103"/>
      <c r="J827" s="103"/>
      <c r="K827" s="103"/>
      <c r="L827" s="385" t="s">
        <v>70</v>
      </c>
      <c r="M827" s="103"/>
      <c r="N827" s="103"/>
      <c r="O827" s="103"/>
      <c r="P827" s="103"/>
      <c r="Q827" s="103"/>
      <c r="R827" s="103"/>
      <c r="S827" s="103"/>
      <c r="T827" s="103"/>
      <c r="U827" s="103"/>
      <c r="V827" s="103"/>
      <c r="W827" s="103"/>
      <c r="X827" s="248"/>
      <c r="Y827" s="526" t="s">
        <v>74</v>
      </c>
      <c r="Z827" s="550"/>
      <c r="AA827" s="550"/>
      <c r="AB827" s="611"/>
      <c r="AC827" s="163" t="s">
        <v>67</v>
      </c>
      <c r="AD827" s="103"/>
      <c r="AE827" s="103"/>
      <c r="AF827" s="103"/>
      <c r="AG827" s="103"/>
      <c r="AH827" s="385" t="s">
        <v>70</v>
      </c>
      <c r="AI827" s="103"/>
      <c r="AJ827" s="103"/>
      <c r="AK827" s="103"/>
      <c r="AL827" s="103"/>
      <c r="AM827" s="103"/>
      <c r="AN827" s="103"/>
      <c r="AO827" s="103"/>
      <c r="AP827" s="103"/>
      <c r="AQ827" s="103"/>
      <c r="AR827" s="103"/>
      <c r="AS827" s="103"/>
      <c r="AT827" s="248"/>
      <c r="AU827" s="526" t="s">
        <v>74</v>
      </c>
      <c r="AV827" s="550"/>
      <c r="AW827" s="550"/>
      <c r="AX827" s="859"/>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8"/>
      <c r="Y828" s="527"/>
      <c r="Z828" s="551"/>
      <c r="AA828" s="551"/>
      <c r="AB828" s="612"/>
      <c r="AC828" s="321"/>
      <c r="AD828" s="362"/>
      <c r="AE828" s="362"/>
      <c r="AF828" s="362"/>
      <c r="AG828" s="382"/>
      <c r="AH828" s="386"/>
      <c r="AI828" s="393"/>
      <c r="AJ828" s="393"/>
      <c r="AK828" s="393"/>
      <c r="AL828" s="393"/>
      <c r="AM828" s="393"/>
      <c r="AN828" s="393"/>
      <c r="AO828" s="393"/>
      <c r="AP828" s="393"/>
      <c r="AQ828" s="393"/>
      <c r="AR828" s="393"/>
      <c r="AS828" s="393"/>
      <c r="AT828" s="498"/>
      <c r="AU828" s="527"/>
      <c r="AV828" s="551"/>
      <c r="AW828" s="551"/>
      <c r="AX828" s="860"/>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9"/>
      <c r="Y829" s="528"/>
      <c r="Z829" s="552"/>
      <c r="AA829" s="552"/>
      <c r="AB829" s="613"/>
      <c r="AC829" s="322"/>
      <c r="AD829" s="363"/>
      <c r="AE829" s="363"/>
      <c r="AF829" s="363"/>
      <c r="AG829" s="383"/>
      <c r="AH829" s="387"/>
      <c r="AI829" s="394"/>
      <c r="AJ829" s="394"/>
      <c r="AK829" s="394"/>
      <c r="AL829" s="394"/>
      <c r="AM829" s="394"/>
      <c r="AN829" s="394"/>
      <c r="AO829" s="394"/>
      <c r="AP829" s="394"/>
      <c r="AQ829" s="394"/>
      <c r="AR829" s="394"/>
      <c r="AS829" s="394"/>
      <c r="AT829" s="499"/>
      <c r="AU829" s="528"/>
      <c r="AV829" s="552"/>
      <c r="AW829" s="552"/>
      <c r="AX829" s="861"/>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9"/>
      <c r="Y830" s="528"/>
      <c r="Z830" s="552"/>
      <c r="AA830" s="552"/>
      <c r="AB830" s="613"/>
      <c r="AC830" s="322"/>
      <c r="AD830" s="363"/>
      <c r="AE830" s="363"/>
      <c r="AF830" s="363"/>
      <c r="AG830" s="383"/>
      <c r="AH830" s="387"/>
      <c r="AI830" s="394"/>
      <c r="AJ830" s="394"/>
      <c r="AK830" s="394"/>
      <c r="AL830" s="394"/>
      <c r="AM830" s="394"/>
      <c r="AN830" s="394"/>
      <c r="AO830" s="394"/>
      <c r="AP830" s="394"/>
      <c r="AQ830" s="394"/>
      <c r="AR830" s="394"/>
      <c r="AS830" s="394"/>
      <c r="AT830" s="499"/>
      <c r="AU830" s="528"/>
      <c r="AV830" s="552"/>
      <c r="AW830" s="552"/>
      <c r="AX830" s="861"/>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9"/>
      <c r="Y831" s="528"/>
      <c r="Z831" s="552"/>
      <c r="AA831" s="552"/>
      <c r="AB831" s="613"/>
      <c r="AC831" s="322"/>
      <c r="AD831" s="363"/>
      <c r="AE831" s="363"/>
      <c r="AF831" s="363"/>
      <c r="AG831" s="383"/>
      <c r="AH831" s="387"/>
      <c r="AI831" s="394"/>
      <c r="AJ831" s="394"/>
      <c r="AK831" s="394"/>
      <c r="AL831" s="394"/>
      <c r="AM831" s="394"/>
      <c r="AN831" s="394"/>
      <c r="AO831" s="394"/>
      <c r="AP831" s="394"/>
      <c r="AQ831" s="394"/>
      <c r="AR831" s="394"/>
      <c r="AS831" s="394"/>
      <c r="AT831" s="499"/>
      <c r="AU831" s="528"/>
      <c r="AV831" s="552"/>
      <c r="AW831" s="552"/>
      <c r="AX831" s="861"/>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9"/>
      <c r="Y832" s="528"/>
      <c r="Z832" s="552"/>
      <c r="AA832" s="552"/>
      <c r="AB832" s="613"/>
      <c r="AC832" s="322"/>
      <c r="AD832" s="363"/>
      <c r="AE832" s="363"/>
      <c r="AF832" s="363"/>
      <c r="AG832" s="383"/>
      <c r="AH832" s="387"/>
      <c r="AI832" s="394"/>
      <c r="AJ832" s="394"/>
      <c r="AK832" s="394"/>
      <c r="AL832" s="394"/>
      <c r="AM832" s="394"/>
      <c r="AN832" s="394"/>
      <c r="AO832" s="394"/>
      <c r="AP832" s="394"/>
      <c r="AQ832" s="394"/>
      <c r="AR832" s="394"/>
      <c r="AS832" s="394"/>
      <c r="AT832" s="499"/>
      <c r="AU832" s="528"/>
      <c r="AV832" s="552"/>
      <c r="AW832" s="552"/>
      <c r="AX832" s="861"/>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9"/>
      <c r="Y833" s="528"/>
      <c r="Z833" s="552"/>
      <c r="AA833" s="552"/>
      <c r="AB833" s="613"/>
      <c r="AC833" s="322"/>
      <c r="AD833" s="363"/>
      <c r="AE833" s="363"/>
      <c r="AF833" s="363"/>
      <c r="AG833" s="383"/>
      <c r="AH833" s="387"/>
      <c r="AI833" s="394"/>
      <c r="AJ833" s="394"/>
      <c r="AK833" s="394"/>
      <c r="AL833" s="394"/>
      <c r="AM833" s="394"/>
      <c r="AN833" s="394"/>
      <c r="AO833" s="394"/>
      <c r="AP833" s="394"/>
      <c r="AQ833" s="394"/>
      <c r="AR833" s="394"/>
      <c r="AS833" s="394"/>
      <c r="AT833" s="499"/>
      <c r="AU833" s="528"/>
      <c r="AV833" s="552"/>
      <c r="AW833" s="552"/>
      <c r="AX833" s="861"/>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9"/>
      <c r="Y834" s="528"/>
      <c r="Z834" s="552"/>
      <c r="AA834" s="552"/>
      <c r="AB834" s="613"/>
      <c r="AC834" s="322"/>
      <c r="AD834" s="363"/>
      <c r="AE834" s="363"/>
      <c r="AF834" s="363"/>
      <c r="AG834" s="383"/>
      <c r="AH834" s="387"/>
      <c r="AI834" s="394"/>
      <c r="AJ834" s="394"/>
      <c r="AK834" s="394"/>
      <c r="AL834" s="394"/>
      <c r="AM834" s="394"/>
      <c r="AN834" s="394"/>
      <c r="AO834" s="394"/>
      <c r="AP834" s="394"/>
      <c r="AQ834" s="394"/>
      <c r="AR834" s="394"/>
      <c r="AS834" s="394"/>
      <c r="AT834" s="499"/>
      <c r="AU834" s="528"/>
      <c r="AV834" s="552"/>
      <c r="AW834" s="552"/>
      <c r="AX834" s="861"/>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9"/>
      <c r="Y835" s="528"/>
      <c r="Z835" s="552"/>
      <c r="AA835" s="552"/>
      <c r="AB835" s="613"/>
      <c r="AC835" s="322"/>
      <c r="AD835" s="363"/>
      <c r="AE835" s="363"/>
      <c r="AF835" s="363"/>
      <c r="AG835" s="383"/>
      <c r="AH835" s="387"/>
      <c r="AI835" s="394"/>
      <c r="AJ835" s="394"/>
      <c r="AK835" s="394"/>
      <c r="AL835" s="394"/>
      <c r="AM835" s="394"/>
      <c r="AN835" s="394"/>
      <c r="AO835" s="394"/>
      <c r="AP835" s="394"/>
      <c r="AQ835" s="394"/>
      <c r="AR835" s="394"/>
      <c r="AS835" s="394"/>
      <c r="AT835" s="499"/>
      <c r="AU835" s="528"/>
      <c r="AV835" s="552"/>
      <c r="AW835" s="552"/>
      <c r="AX835" s="861"/>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9"/>
      <c r="Y836" s="528"/>
      <c r="Z836" s="552"/>
      <c r="AA836" s="552"/>
      <c r="AB836" s="613"/>
      <c r="AC836" s="322"/>
      <c r="AD836" s="363"/>
      <c r="AE836" s="363"/>
      <c r="AF836" s="363"/>
      <c r="AG836" s="383"/>
      <c r="AH836" s="387"/>
      <c r="AI836" s="394"/>
      <c r="AJ836" s="394"/>
      <c r="AK836" s="394"/>
      <c r="AL836" s="394"/>
      <c r="AM836" s="394"/>
      <c r="AN836" s="394"/>
      <c r="AO836" s="394"/>
      <c r="AP836" s="394"/>
      <c r="AQ836" s="394"/>
      <c r="AR836" s="394"/>
      <c r="AS836" s="394"/>
      <c r="AT836" s="499"/>
      <c r="AU836" s="528"/>
      <c r="AV836" s="552"/>
      <c r="AW836" s="552"/>
      <c r="AX836" s="861"/>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9"/>
      <c r="Y837" s="528"/>
      <c r="Z837" s="552"/>
      <c r="AA837" s="552"/>
      <c r="AB837" s="613"/>
      <c r="AC837" s="322"/>
      <c r="AD837" s="363"/>
      <c r="AE837" s="363"/>
      <c r="AF837" s="363"/>
      <c r="AG837" s="383"/>
      <c r="AH837" s="387"/>
      <c r="AI837" s="394"/>
      <c r="AJ837" s="394"/>
      <c r="AK837" s="394"/>
      <c r="AL837" s="394"/>
      <c r="AM837" s="394"/>
      <c r="AN837" s="394"/>
      <c r="AO837" s="394"/>
      <c r="AP837" s="394"/>
      <c r="AQ837" s="394"/>
      <c r="AR837" s="394"/>
      <c r="AS837" s="394"/>
      <c r="AT837" s="499"/>
      <c r="AU837" s="528"/>
      <c r="AV837" s="552"/>
      <c r="AW837" s="552"/>
      <c r="AX837" s="861"/>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500"/>
      <c r="Y838" s="529">
        <f>SUM(Y828:AB837)</f>
        <v>0</v>
      </c>
      <c r="Z838" s="553"/>
      <c r="AA838" s="553"/>
      <c r="AB838" s="614"/>
      <c r="AC838" s="323" t="s">
        <v>76</v>
      </c>
      <c r="AD838" s="364"/>
      <c r="AE838" s="364"/>
      <c r="AF838" s="364"/>
      <c r="AG838" s="364"/>
      <c r="AH838" s="388"/>
      <c r="AI838" s="395"/>
      <c r="AJ838" s="395"/>
      <c r="AK838" s="395"/>
      <c r="AL838" s="395"/>
      <c r="AM838" s="395"/>
      <c r="AN838" s="395"/>
      <c r="AO838" s="395"/>
      <c r="AP838" s="395"/>
      <c r="AQ838" s="395"/>
      <c r="AR838" s="395"/>
      <c r="AS838" s="395"/>
      <c r="AT838" s="500"/>
      <c r="AU838" s="529">
        <f>SUM(AU828:AX837)</f>
        <v>0</v>
      </c>
      <c r="AV838" s="553"/>
      <c r="AW838" s="553"/>
      <c r="AX838" s="862"/>
      <c r="AY838">
        <f t="shared" si="33"/>
        <v>0</v>
      </c>
    </row>
    <row r="839" spans="1:51" ht="24.75" hidden="1"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408</v>
      </c>
      <c r="AM839" s="737"/>
      <c r="AN839" s="737"/>
      <c r="AO839" s="741" t="s">
        <v>401</v>
      </c>
      <c r="AP839" s="737"/>
      <c r="AQ839" s="737"/>
      <c r="AR839" s="737"/>
      <c r="AS839" s="737"/>
      <c r="AT839" s="737"/>
      <c r="AU839" s="737"/>
      <c r="AV839" s="737"/>
      <c r="AW839" s="737"/>
      <c r="AX839" s="863"/>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89"/>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87</v>
      </c>
      <c r="D844" s="65"/>
      <c r="E844" s="65"/>
      <c r="F844" s="65"/>
      <c r="G844" s="65"/>
      <c r="H844" s="65"/>
      <c r="I844" s="65"/>
      <c r="J844" s="166" t="s">
        <v>92</v>
      </c>
      <c r="K844" s="60"/>
      <c r="L844" s="60"/>
      <c r="M844" s="60"/>
      <c r="N844" s="60"/>
      <c r="O844" s="60"/>
      <c r="P844" s="65" t="s">
        <v>21</v>
      </c>
      <c r="Q844" s="65"/>
      <c r="R844" s="65"/>
      <c r="S844" s="65"/>
      <c r="T844" s="65"/>
      <c r="U844" s="65"/>
      <c r="V844" s="65"/>
      <c r="W844" s="65"/>
      <c r="X844" s="65"/>
      <c r="Y844" s="447" t="s">
        <v>361</v>
      </c>
      <c r="Z844" s="447"/>
      <c r="AA844" s="447"/>
      <c r="AB844" s="447"/>
      <c r="AC844" s="166" t="s">
        <v>306</v>
      </c>
      <c r="AD844" s="166"/>
      <c r="AE844" s="166"/>
      <c r="AF844" s="166"/>
      <c r="AG844" s="166"/>
      <c r="AH844" s="447" t="s">
        <v>424</v>
      </c>
      <c r="AI844" s="65"/>
      <c r="AJ844" s="65"/>
      <c r="AK844" s="65"/>
      <c r="AL844" s="65" t="s">
        <v>20</v>
      </c>
      <c r="AM844" s="65"/>
      <c r="AN844" s="65"/>
      <c r="AO844" s="583"/>
      <c r="AP844" s="166" t="s">
        <v>366</v>
      </c>
      <c r="AQ844" s="166"/>
      <c r="AR844" s="166"/>
      <c r="AS844" s="166"/>
      <c r="AT844" s="166"/>
      <c r="AU844" s="166"/>
      <c r="AV844" s="166"/>
      <c r="AW844" s="166"/>
      <c r="AX844" s="166"/>
    </row>
    <row r="845" spans="1:51" ht="123" customHeight="1">
      <c r="A845" s="66">
        <v>1</v>
      </c>
      <c r="B845" s="66">
        <v>1</v>
      </c>
      <c r="C845" s="165" t="s">
        <v>664</v>
      </c>
      <c r="D845" s="165"/>
      <c r="E845" s="165"/>
      <c r="F845" s="165"/>
      <c r="G845" s="165"/>
      <c r="H845" s="165"/>
      <c r="I845" s="165"/>
      <c r="J845" s="380">
        <v>5010005017785</v>
      </c>
      <c r="K845" s="380"/>
      <c r="L845" s="380"/>
      <c r="M845" s="380"/>
      <c r="N845" s="380"/>
      <c r="O845" s="380"/>
      <c r="P845" s="444" t="s">
        <v>662</v>
      </c>
      <c r="Q845" s="444"/>
      <c r="R845" s="444"/>
      <c r="S845" s="444"/>
      <c r="T845" s="444"/>
      <c r="U845" s="444"/>
      <c r="V845" s="444"/>
      <c r="W845" s="444"/>
      <c r="X845" s="444"/>
      <c r="Y845" s="531">
        <v>152</v>
      </c>
      <c r="Z845" s="554"/>
      <c r="AA845" s="554"/>
      <c r="AB845" s="615"/>
      <c r="AC845" s="637" t="s">
        <v>434</v>
      </c>
      <c r="AD845" s="659"/>
      <c r="AE845" s="659"/>
      <c r="AF845" s="659"/>
      <c r="AG845" s="659"/>
      <c r="AH845" s="721">
        <v>1</v>
      </c>
      <c r="AI845" s="721"/>
      <c r="AJ845" s="721"/>
      <c r="AK845" s="721"/>
      <c r="AL845" s="734">
        <v>99</v>
      </c>
      <c r="AM845" s="738"/>
      <c r="AN845" s="738"/>
      <c r="AO845" s="742"/>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1"/>
      <c r="Z846" s="554"/>
      <c r="AA846" s="554"/>
      <c r="AB846" s="615"/>
      <c r="AC846" s="637"/>
      <c r="AD846" s="659"/>
      <c r="AE846" s="659"/>
      <c r="AF846" s="659"/>
      <c r="AG846" s="659"/>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1"/>
      <c r="Z847" s="554"/>
      <c r="AA847" s="554"/>
      <c r="AB847" s="615"/>
      <c r="AC847" s="637"/>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1"/>
      <c r="Z848" s="554"/>
      <c r="AA848" s="554"/>
      <c r="AB848" s="615"/>
      <c r="AC848" s="637"/>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1"/>
      <c r="Z849" s="554"/>
      <c r="AA849" s="554"/>
      <c r="AB849" s="615"/>
      <c r="AC849" s="637"/>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1"/>
      <c r="Z850" s="554"/>
      <c r="AA850" s="554"/>
      <c r="AB850" s="615"/>
      <c r="AC850" s="637"/>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1"/>
      <c r="Z851" s="554"/>
      <c r="AA851" s="554"/>
      <c r="AB851" s="615"/>
      <c r="AC851" s="637"/>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1"/>
      <c r="Z852" s="554"/>
      <c r="AA852" s="554"/>
      <c r="AB852" s="615"/>
      <c r="AC852" s="637"/>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1"/>
      <c r="Z853" s="554"/>
      <c r="AA853" s="554"/>
      <c r="AB853" s="615"/>
      <c r="AC853" s="637"/>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1"/>
      <c r="Z854" s="554"/>
      <c r="AA854" s="554"/>
      <c r="AB854" s="615"/>
      <c r="AC854" s="637"/>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1"/>
      <c r="Z855" s="554"/>
      <c r="AA855" s="554"/>
      <c r="AB855" s="615"/>
      <c r="AC855" s="637"/>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1"/>
      <c r="Z856" s="554"/>
      <c r="AA856" s="554"/>
      <c r="AB856" s="615"/>
      <c r="AC856" s="637"/>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1"/>
      <c r="Z857" s="554"/>
      <c r="AA857" s="554"/>
      <c r="AB857" s="615"/>
      <c r="AC857" s="637"/>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1"/>
      <c r="Z858" s="554"/>
      <c r="AA858" s="554"/>
      <c r="AB858" s="615"/>
      <c r="AC858" s="637"/>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1"/>
      <c r="Z859" s="554"/>
      <c r="AA859" s="554"/>
      <c r="AB859" s="615"/>
      <c r="AC859" s="637"/>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1"/>
      <c r="Z860" s="554"/>
      <c r="AA860" s="554"/>
      <c r="AB860" s="615"/>
      <c r="AC860" s="637"/>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1"/>
      <c r="Z861" s="554"/>
      <c r="AA861" s="554"/>
      <c r="AB861" s="615"/>
      <c r="AC861" s="637"/>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1"/>
      <c r="Z862" s="554"/>
      <c r="AA862" s="554"/>
      <c r="AB862" s="615"/>
      <c r="AC862" s="637"/>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1"/>
      <c r="Z863" s="554"/>
      <c r="AA863" s="554"/>
      <c r="AB863" s="615"/>
      <c r="AC863" s="637"/>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1"/>
      <c r="Z864" s="554"/>
      <c r="AA864" s="554"/>
      <c r="AB864" s="615"/>
      <c r="AC864" s="637"/>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1"/>
      <c r="Z865" s="554"/>
      <c r="AA865" s="554"/>
      <c r="AB865" s="615"/>
      <c r="AC865" s="637"/>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1"/>
      <c r="Z866" s="554"/>
      <c r="AA866" s="554"/>
      <c r="AB866" s="615"/>
      <c r="AC866" s="637"/>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1"/>
      <c r="Z867" s="554"/>
      <c r="AA867" s="554"/>
      <c r="AB867" s="615"/>
      <c r="AC867" s="637"/>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1"/>
      <c r="Z868" s="554"/>
      <c r="AA868" s="554"/>
      <c r="AB868" s="615"/>
      <c r="AC868" s="637"/>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1"/>
      <c r="Z869" s="554"/>
      <c r="AA869" s="554"/>
      <c r="AB869" s="615"/>
      <c r="AC869" s="637"/>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1"/>
      <c r="Z870" s="554"/>
      <c r="AA870" s="554"/>
      <c r="AB870" s="615"/>
      <c r="AC870" s="637"/>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1"/>
      <c r="Z871" s="554"/>
      <c r="AA871" s="554"/>
      <c r="AB871" s="615"/>
      <c r="AC871" s="637"/>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1"/>
      <c r="Z872" s="554"/>
      <c r="AA872" s="554"/>
      <c r="AB872" s="615"/>
      <c r="AC872" s="637"/>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1"/>
      <c r="Z873" s="554"/>
      <c r="AA873" s="554"/>
      <c r="AB873" s="615"/>
      <c r="AC873" s="637"/>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1"/>
      <c r="Z874" s="554"/>
      <c r="AA874" s="554"/>
      <c r="AB874" s="615"/>
      <c r="AC874" s="637"/>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2"/>
      <c r="Z875" s="532"/>
      <c r="AA875" s="532"/>
      <c r="AB875" s="532"/>
      <c r="AC875" s="532"/>
      <c r="AD875" s="532"/>
      <c r="AE875" s="532"/>
      <c r="AF875" s="532"/>
      <c r="AG875" s="532"/>
      <c r="AH875" s="532"/>
      <c r="AI875" s="532"/>
      <c r="AJ875" s="532"/>
      <c r="AK875" s="532"/>
      <c r="AL875" s="532"/>
      <c r="AM875" s="532"/>
      <c r="AN875" s="532"/>
      <c r="AO875" s="532"/>
      <c r="AP875" s="445"/>
      <c r="AQ875" s="445"/>
      <c r="AR875" s="445"/>
      <c r="AS875" s="445"/>
      <c r="AT875" s="445"/>
      <c r="AU875" s="445"/>
      <c r="AV875" s="445"/>
      <c r="AW875" s="445"/>
      <c r="AX875" s="445"/>
      <c r="AY875">
        <f>COUNTA($C$878)</f>
        <v>1</v>
      </c>
    </row>
    <row r="876" spans="1:51" ht="24.75" customHeight="1">
      <c r="A876" s="67"/>
      <c r="B876" s="138" t="s">
        <v>299</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3"/>
      <c r="Z876" s="533"/>
      <c r="AA876" s="533"/>
      <c r="AB876" s="533"/>
      <c r="AC876" s="533"/>
      <c r="AD876" s="533"/>
      <c r="AE876" s="533"/>
      <c r="AF876" s="533"/>
      <c r="AG876" s="533"/>
      <c r="AH876" s="533"/>
      <c r="AI876" s="533"/>
      <c r="AJ876" s="533"/>
      <c r="AK876" s="533"/>
      <c r="AL876" s="533"/>
      <c r="AM876" s="533"/>
      <c r="AN876" s="533"/>
      <c r="AO876" s="533"/>
      <c r="AP876" s="446"/>
      <c r="AQ876" s="446"/>
      <c r="AR876" s="446"/>
      <c r="AS876" s="446"/>
      <c r="AT876" s="446"/>
      <c r="AU876" s="446"/>
      <c r="AV876" s="446"/>
      <c r="AW876" s="446"/>
      <c r="AX876" s="446"/>
      <c r="AY876">
        <f>$AY$875</f>
        <v>1</v>
      </c>
    </row>
    <row r="877" spans="1:51" ht="59.25" customHeight="1">
      <c r="A877" s="65"/>
      <c r="B877" s="65"/>
      <c r="C877" s="65" t="s">
        <v>87</v>
      </c>
      <c r="D877" s="65"/>
      <c r="E877" s="65"/>
      <c r="F877" s="65"/>
      <c r="G877" s="65"/>
      <c r="H877" s="65"/>
      <c r="I877" s="65"/>
      <c r="J877" s="166" t="s">
        <v>92</v>
      </c>
      <c r="K877" s="60"/>
      <c r="L877" s="60"/>
      <c r="M877" s="60"/>
      <c r="N877" s="60"/>
      <c r="O877" s="60"/>
      <c r="P877" s="65" t="s">
        <v>21</v>
      </c>
      <c r="Q877" s="65"/>
      <c r="R877" s="65"/>
      <c r="S877" s="65"/>
      <c r="T877" s="65"/>
      <c r="U877" s="65"/>
      <c r="V877" s="65"/>
      <c r="W877" s="65"/>
      <c r="X877" s="65"/>
      <c r="Y877" s="447" t="s">
        <v>361</v>
      </c>
      <c r="Z877" s="447"/>
      <c r="AA877" s="447"/>
      <c r="AB877" s="447"/>
      <c r="AC877" s="166" t="s">
        <v>306</v>
      </c>
      <c r="AD877" s="166"/>
      <c r="AE877" s="166"/>
      <c r="AF877" s="166"/>
      <c r="AG877" s="166"/>
      <c r="AH877" s="447" t="s">
        <v>424</v>
      </c>
      <c r="AI877" s="65"/>
      <c r="AJ877" s="65"/>
      <c r="AK877" s="65"/>
      <c r="AL877" s="65" t="s">
        <v>20</v>
      </c>
      <c r="AM877" s="65"/>
      <c r="AN877" s="65"/>
      <c r="AO877" s="583"/>
      <c r="AP877" s="166" t="s">
        <v>366</v>
      </c>
      <c r="AQ877" s="166"/>
      <c r="AR877" s="166"/>
      <c r="AS877" s="166"/>
      <c r="AT877" s="166"/>
      <c r="AU877" s="166"/>
      <c r="AV877" s="166"/>
      <c r="AW877" s="166"/>
      <c r="AX877" s="166"/>
      <c r="AY877">
        <f>$AY$875</f>
        <v>1</v>
      </c>
    </row>
    <row r="878" spans="1:51" ht="30" customHeight="1">
      <c r="A878" s="66">
        <v>1</v>
      </c>
      <c r="B878" s="66">
        <v>1</v>
      </c>
      <c r="C878" s="165" t="s">
        <v>37</v>
      </c>
      <c r="D878" s="165"/>
      <c r="E878" s="165"/>
      <c r="F878" s="165"/>
      <c r="G878" s="165"/>
      <c r="H878" s="165"/>
      <c r="I878" s="165"/>
      <c r="J878" s="380">
        <v>5010005003364</v>
      </c>
      <c r="K878" s="380"/>
      <c r="L878" s="380"/>
      <c r="M878" s="380"/>
      <c r="N878" s="380"/>
      <c r="O878" s="380"/>
      <c r="P878" s="444" t="s">
        <v>663</v>
      </c>
      <c r="Q878" s="444"/>
      <c r="R878" s="444"/>
      <c r="S878" s="444"/>
      <c r="T878" s="444"/>
      <c r="U878" s="444"/>
      <c r="V878" s="444"/>
      <c r="W878" s="444"/>
      <c r="X878" s="444"/>
      <c r="Y878" s="531">
        <v>0.1</v>
      </c>
      <c r="Z878" s="554"/>
      <c r="AA878" s="554"/>
      <c r="AB878" s="615"/>
      <c r="AC878" s="637" t="s">
        <v>435</v>
      </c>
      <c r="AD878" s="659"/>
      <c r="AE878" s="659"/>
      <c r="AF878" s="659"/>
      <c r="AG878" s="659"/>
      <c r="AH878" s="721"/>
      <c r="AI878" s="721"/>
      <c r="AJ878" s="721"/>
      <c r="AK878" s="721"/>
      <c r="AL878" s="734"/>
      <c r="AM878" s="738"/>
      <c r="AN878" s="738"/>
      <c r="AO878" s="742"/>
      <c r="AP878" s="203"/>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1"/>
      <c r="Z879" s="554"/>
      <c r="AA879" s="554"/>
      <c r="AB879" s="615"/>
      <c r="AC879" s="637"/>
      <c r="AD879" s="659"/>
      <c r="AE879" s="659"/>
      <c r="AF879" s="659"/>
      <c r="AG879" s="659"/>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1"/>
      <c r="Z880" s="554"/>
      <c r="AA880" s="554"/>
      <c r="AB880" s="615"/>
      <c r="AC880" s="637"/>
      <c r="AD880" s="659"/>
      <c r="AE880" s="659"/>
      <c r="AF880" s="659"/>
      <c r="AG880" s="659"/>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1"/>
      <c r="Z881" s="554"/>
      <c r="AA881" s="554"/>
      <c r="AB881" s="615"/>
      <c r="AC881" s="637"/>
      <c r="AD881" s="659"/>
      <c r="AE881" s="659"/>
      <c r="AF881" s="659"/>
      <c r="AG881" s="659"/>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1"/>
      <c r="Z882" s="554"/>
      <c r="AA882" s="554"/>
      <c r="AB882" s="615"/>
      <c r="AC882" s="637"/>
      <c r="AD882" s="659"/>
      <c r="AE882" s="659"/>
      <c r="AF882" s="659"/>
      <c r="AG882" s="659"/>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1"/>
      <c r="Z883" s="554"/>
      <c r="AA883" s="554"/>
      <c r="AB883" s="615"/>
      <c r="AC883" s="637"/>
      <c r="AD883" s="659"/>
      <c r="AE883" s="659"/>
      <c r="AF883" s="659"/>
      <c r="AG883" s="659"/>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1"/>
      <c r="Z884" s="554"/>
      <c r="AA884" s="554"/>
      <c r="AB884" s="615"/>
      <c r="AC884" s="637"/>
      <c r="AD884" s="659"/>
      <c r="AE884" s="659"/>
      <c r="AF884" s="659"/>
      <c r="AG884" s="659"/>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1"/>
      <c r="Z885" s="554"/>
      <c r="AA885" s="554"/>
      <c r="AB885" s="615"/>
      <c r="AC885" s="637"/>
      <c r="AD885" s="659"/>
      <c r="AE885" s="659"/>
      <c r="AF885" s="659"/>
      <c r="AG885" s="659"/>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1"/>
      <c r="Z886" s="554"/>
      <c r="AA886" s="554"/>
      <c r="AB886" s="615"/>
      <c r="AC886" s="637"/>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1"/>
      <c r="Z887" s="554"/>
      <c r="AA887" s="554"/>
      <c r="AB887" s="615"/>
      <c r="AC887" s="637"/>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1"/>
      <c r="Z888" s="554"/>
      <c r="AA888" s="554"/>
      <c r="AB888" s="615"/>
      <c r="AC888" s="637"/>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1"/>
      <c r="Z889" s="554"/>
      <c r="AA889" s="554"/>
      <c r="AB889" s="615"/>
      <c r="AC889" s="637"/>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1"/>
      <c r="Z890" s="554"/>
      <c r="AA890" s="554"/>
      <c r="AB890" s="615"/>
      <c r="AC890" s="637"/>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1"/>
      <c r="Z891" s="554"/>
      <c r="AA891" s="554"/>
      <c r="AB891" s="615"/>
      <c r="AC891" s="637"/>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1"/>
      <c r="Z892" s="554"/>
      <c r="AA892" s="554"/>
      <c r="AB892" s="615"/>
      <c r="AC892" s="637"/>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1"/>
      <c r="Z893" s="554"/>
      <c r="AA893" s="554"/>
      <c r="AB893" s="615"/>
      <c r="AC893" s="637"/>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1"/>
      <c r="Z894" s="554"/>
      <c r="AA894" s="554"/>
      <c r="AB894" s="615"/>
      <c r="AC894" s="637"/>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1"/>
      <c r="Z895" s="554"/>
      <c r="AA895" s="554"/>
      <c r="AB895" s="615"/>
      <c r="AC895" s="637"/>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1"/>
      <c r="Z896" s="554"/>
      <c r="AA896" s="554"/>
      <c r="AB896" s="615"/>
      <c r="AC896" s="637"/>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1"/>
      <c r="Z897" s="554"/>
      <c r="AA897" s="554"/>
      <c r="AB897" s="615"/>
      <c r="AC897" s="637"/>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1"/>
      <c r="Z898" s="554"/>
      <c r="AA898" s="554"/>
      <c r="AB898" s="615"/>
      <c r="AC898" s="637"/>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1"/>
      <c r="Z899" s="554"/>
      <c r="AA899" s="554"/>
      <c r="AB899" s="615"/>
      <c r="AC899" s="637"/>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1"/>
      <c r="Z900" s="554"/>
      <c r="AA900" s="554"/>
      <c r="AB900" s="615"/>
      <c r="AC900" s="637"/>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1"/>
      <c r="Z901" s="554"/>
      <c r="AA901" s="554"/>
      <c r="AB901" s="615"/>
      <c r="AC901" s="637"/>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1"/>
      <c r="Z902" s="554"/>
      <c r="AA902" s="554"/>
      <c r="AB902" s="615"/>
      <c r="AC902" s="637"/>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1"/>
      <c r="Z903" s="554"/>
      <c r="AA903" s="554"/>
      <c r="AB903" s="615"/>
      <c r="AC903" s="637"/>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1"/>
      <c r="Z904" s="554"/>
      <c r="AA904" s="554"/>
      <c r="AB904" s="615"/>
      <c r="AC904" s="637"/>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1"/>
      <c r="Z905" s="554"/>
      <c r="AA905" s="554"/>
      <c r="AB905" s="615"/>
      <c r="AC905" s="637"/>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1"/>
      <c r="Z906" s="554"/>
      <c r="AA906" s="554"/>
      <c r="AB906" s="615"/>
      <c r="AC906" s="637"/>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1"/>
      <c r="Z907" s="554"/>
      <c r="AA907" s="554"/>
      <c r="AB907" s="615"/>
      <c r="AC907" s="637"/>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3"/>
      <c r="Z908" s="533"/>
      <c r="AA908" s="533"/>
      <c r="AB908" s="533"/>
      <c r="AC908" s="533"/>
      <c r="AD908" s="533"/>
      <c r="AE908" s="533"/>
      <c r="AF908" s="533"/>
      <c r="AG908" s="533"/>
      <c r="AH908" s="533"/>
      <c r="AI908" s="533"/>
      <c r="AJ908" s="533"/>
      <c r="AK908" s="533"/>
      <c r="AL908" s="533"/>
      <c r="AM908" s="533"/>
      <c r="AN908" s="533"/>
      <c r="AO908" s="533"/>
      <c r="AP908" s="446"/>
      <c r="AQ908" s="446"/>
      <c r="AR908" s="446"/>
      <c r="AS908" s="446"/>
      <c r="AT908" s="446"/>
      <c r="AU908" s="446"/>
      <c r="AV908" s="446"/>
      <c r="AW908" s="446"/>
      <c r="AX908" s="446"/>
      <c r="AY908">
        <f>COUNTA($C$911)</f>
        <v>0</v>
      </c>
    </row>
    <row r="909" spans="1:51" ht="24.75" hidden="1" customHeight="1">
      <c r="A909" s="67"/>
      <c r="B909" s="138" t="s">
        <v>394</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3"/>
      <c r="Z909" s="533"/>
      <c r="AA909" s="533"/>
      <c r="AB909" s="533"/>
      <c r="AC909" s="533"/>
      <c r="AD909" s="533"/>
      <c r="AE909" s="533"/>
      <c r="AF909" s="533"/>
      <c r="AG909" s="533"/>
      <c r="AH909" s="533"/>
      <c r="AI909" s="533"/>
      <c r="AJ909" s="533"/>
      <c r="AK909" s="533"/>
      <c r="AL909" s="533"/>
      <c r="AM909" s="533"/>
      <c r="AN909" s="533"/>
      <c r="AO909" s="533"/>
      <c r="AP909" s="446"/>
      <c r="AQ909" s="446"/>
      <c r="AR909" s="446"/>
      <c r="AS909" s="446"/>
      <c r="AT909" s="446"/>
      <c r="AU909" s="446"/>
      <c r="AV909" s="446"/>
      <c r="AW909" s="446"/>
      <c r="AX909" s="446"/>
      <c r="AY909">
        <f>$AY$908</f>
        <v>0</v>
      </c>
    </row>
    <row r="910" spans="1:51" ht="59.25" hidden="1" customHeight="1">
      <c r="A910" s="65"/>
      <c r="B910" s="65"/>
      <c r="C910" s="65" t="s">
        <v>87</v>
      </c>
      <c r="D910" s="65"/>
      <c r="E910" s="65"/>
      <c r="F910" s="65"/>
      <c r="G910" s="65"/>
      <c r="H910" s="65"/>
      <c r="I910" s="65"/>
      <c r="J910" s="166" t="s">
        <v>92</v>
      </c>
      <c r="K910" s="60"/>
      <c r="L910" s="60"/>
      <c r="M910" s="60"/>
      <c r="N910" s="60"/>
      <c r="O910" s="60"/>
      <c r="P910" s="65" t="s">
        <v>21</v>
      </c>
      <c r="Q910" s="65"/>
      <c r="R910" s="65"/>
      <c r="S910" s="65"/>
      <c r="T910" s="65"/>
      <c r="U910" s="65"/>
      <c r="V910" s="65"/>
      <c r="W910" s="65"/>
      <c r="X910" s="65"/>
      <c r="Y910" s="447" t="s">
        <v>361</v>
      </c>
      <c r="Z910" s="447"/>
      <c r="AA910" s="447"/>
      <c r="AB910" s="447"/>
      <c r="AC910" s="166" t="s">
        <v>306</v>
      </c>
      <c r="AD910" s="166"/>
      <c r="AE910" s="166"/>
      <c r="AF910" s="166"/>
      <c r="AG910" s="166"/>
      <c r="AH910" s="447" t="s">
        <v>424</v>
      </c>
      <c r="AI910" s="65"/>
      <c r="AJ910" s="65"/>
      <c r="AK910" s="65"/>
      <c r="AL910" s="65" t="s">
        <v>20</v>
      </c>
      <c r="AM910" s="65"/>
      <c r="AN910" s="65"/>
      <c r="AO910" s="583"/>
      <c r="AP910" s="166" t="s">
        <v>366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1"/>
      <c r="Z911" s="554"/>
      <c r="AA911" s="554"/>
      <c r="AB911" s="615"/>
      <c r="AC911" s="637"/>
      <c r="AD911" s="659"/>
      <c r="AE911" s="659"/>
      <c r="AF911" s="659"/>
      <c r="AG911" s="659"/>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1"/>
      <c r="Z912" s="554"/>
      <c r="AA912" s="554"/>
      <c r="AB912" s="615"/>
      <c r="AC912" s="637"/>
      <c r="AD912" s="659"/>
      <c r="AE912" s="659"/>
      <c r="AF912" s="659"/>
      <c r="AG912" s="659"/>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1"/>
      <c r="Z913" s="554"/>
      <c r="AA913" s="554"/>
      <c r="AB913" s="615"/>
      <c r="AC913" s="637"/>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1"/>
      <c r="Z914" s="554"/>
      <c r="AA914" s="554"/>
      <c r="AB914" s="615"/>
      <c r="AC914" s="637"/>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1"/>
      <c r="Z915" s="554"/>
      <c r="AA915" s="554"/>
      <c r="AB915" s="615"/>
      <c r="AC915" s="637"/>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1"/>
      <c r="Z916" s="554"/>
      <c r="AA916" s="554"/>
      <c r="AB916" s="615"/>
      <c r="AC916" s="637"/>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1"/>
      <c r="Z917" s="554"/>
      <c r="AA917" s="554"/>
      <c r="AB917" s="615"/>
      <c r="AC917" s="637"/>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1"/>
      <c r="Z918" s="554"/>
      <c r="AA918" s="554"/>
      <c r="AB918" s="615"/>
      <c r="AC918" s="637"/>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1"/>
      <c r="Z919" s="554"/>
      <c r="AA919" s="554"/>
      <c r="AB919" s="615"/>
      <c r="AC919" s="637"/>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1"/>
      <c r="Z920" s="554"/>
      <c r="AA920" s="554"/>
      <c r="AB920" s="615"/>
      <c r="AC920" s="637"/>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1"/>
      <c r="Z921" s="554"/>
      <c r="AA921" s="554"/>
      <c r="AB921" s="615"/>
      <c r="AC921" s="637"/>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1"/>
      <c r="Z922" s="554"/>
      <c r="AA922" s="554"/>
      <c r="AB922" s="615"/>
      <c r="AC922" s="637"/>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1"/>
      <c r="Z923" s="554"/>
      <c r="AA923" s="554"/>
      <c r="AB923" s="615"/>
      <c r="AC923" s="637"/>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1"/>
      <c r="Z924" s="554"/>
      <c r="AA924" s="554"/>
      <c r="AB924" s="615"/>
      <c r="AC924" s="637"/>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1"/>
      <c r="Z925" s="554"/>
      <c r="AA925" s="554"/>
      <c r="AB925" s="615"/>
      <c r="AC925" s="637"/>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1"/>
      <c r="Z926" s="554"/>
      <c r="AA926" s="554"/>
      <c r="AB926" s="615"/>
      <c r="AC926" s="637"/>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1"/>
      <c r="Z927" s="554"/>
      <c r="AA927" s="554"/>
      <c r="AB927" s="615"/>
      <c r="AC927" s="637"/>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1"/>
      <c r="Z928" s="554"/>
      <c r="AA928" s="554"/>
      <c r="AB928" s="615"/>
      <c r="AC928" s="637"/>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1"/>
      <c r="Z929" s="554"/>
      <c r="AA929" s="554"/>
      <c r="AB929" s="615"/>
      <c r="AC929" s="637"/>
      <c r="AD929" s="659"/>
      <c r="AE929" s="659"/>
      <c r="AF929" s="659"/>
      <c r="AG929" s="659"/>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1"/>
      <c r="Z930" s="554"/>
      <c r="AA930" s="554"/>
      <c r="AB930" s="615"/>
      <c r="AC930" s="637"/>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1"/>
      <c r="Z931" s="554"/>
      <c r="AA931" s="554"/>
      <c r="AB931" s="615"/>
      <c r="AC931" s="637"/>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1"/>
      <c r="Z932" s="554"/>
      <c r="AA932" s="554"/>
      <c r="AB932" s="615"/>
      <c r="AC932" s="637"/>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1"/>
      <c r="Z933" s="554"/>
      <c r="AA933" s="554"/>
      <c r="AB933" s="615"/>
      <c r="AC933" s="637"/>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1"/>
      <c r="Z934" s="554"/>
      <c r="AA934" s="554"/>
      <c r="AB934" s="615"/>
      <c r="AC934" s="637"/>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1"/>
      <c r="Z935" s="554"/>
      <c r="AA935" s="554"/>
      <c r="AB935" s="615"/>
      <c r="AC935" s="637"/>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1"/>
      <c r="Z936" s="554"/>
      <c r="AA936" s="554"/>
      <c r="AB936" s="615"/>
      <c r="AC936" s="637"/>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1"/>
      <c r="Z937" s="554"/>
      <c r="AA937" s="554"/>
      <c r="AB937" s="615"/>
      <c r="AC937" s="637"/>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1"/>
      <c r="Z938" s="554"/>
      <c r="AA938" s="554"/>
      <c r="AB938" s="615"/>
      <c r="AC938" s="637"/>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1"/>
      <c r="Z939" s="554"/>
      <c r="AA939" s="554"/>
      <c r="AB939" s="615"/>
      <c r="AC939" s="637"/>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1"/>
      <c r="Z940" s="554"/>
      <c r="AA940" s="554"/>
      <c r="AB940" s="615"/>
      <c r="AC940" s="637"/>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3"/>
      <c r="Z941" s="533"/>
      <c r="AA941" s="533"/>
      <c r="AB941" s="533"/>
      <c r="AC941" s="533"/>
      <c r="AD941" s="533"/>
      <c r="AE941" s="533"/>
      <c r="AF941" s="533"/>
      <c r="AG941" s="533"/>
      <c r="AH941" s="533"/>
      <c r="AI941" s="533"/>
      <c r="AJ941" s="533"/>
      <c r="AK941" s="533"/>
      <c r="AL941" s="533"/>
      <c r="AM941" s="533"/>
      <c r="AN941" s="533"/>
      <c r="AO941" s="533"/>
      <c r="AP941" s="446"/>
      <c r="AQ941" s="446"/>
      <c r="AR941" s="446"/>
      <c r="AS941" s="446"/>
      <c r="AT941" s="446"/>
      <c r="AU941" s="446"/>
      <c r="AV941" s="446"/>
      <c r="AW941" s="446"/>
      <c r="AX941" s="446"/>
      <c r="AY941">
        <f>COUNTA($C$944)</f>
        <v>0</v>
      </c>
    </row>
    <row r="942" spans="1:51" ht="24.75" hidden="1" customHeight="1">
      <c r="A942" s="67"/>
      <c r="B942" s="138" t="s">
        <v>300</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3"/>
      <c r="Z942" s="533"/>
      <c r="AA942" s="533"/>
      <c r="AB942" s="533"/>
      <c r="AC942" s="533"/>
      <c r="AD942" s="533"/>
      <c r="AE942" s="533"/>
      <c r="AF942" s="533"/>
      <c r="AG942" s="533"/>
      <c r="AH942" s="533"/>
      <c r="AI942" s="533"/>
      <c r="AJ942" s="533"/>
      <c r="AK942" s="533"/>
      <c r="AL942" s="533"/>
      <c r="AM942" s="533"/>
      <c r="AN942" s="533"/>
      <c r="AO942" s="533"/>
      <c r="AP942" s="446"/>
      <c r="AQ942" s="446"/>
      <c r="AR942" s="446"/>
      <c r="AS942" s="446"/>
      <c r="AT942" s="446"/>
      <c r="AU942" s="446"/>
      <c r="AV942" s="446"/>
      <c r="AW942" s="446"/>
      <c r="AX942" s="446"/>
      <c r="AY942">
        <f>$AY$941</f>
        <v>0</v>
      </c>
    </row>
    <row r="943" spans="1:51" ht="59.25" hidden="1" customHeight="1">
      <c r="A943" s="65"/>
      <c r="B943" s="65"/>
      <c r="C943" s="65" t="s">
        <v>87</v>
      </c>
      <c r="D943" s="65"/>
      <c r="E943" s="65"/>
      <c r="F943" s="65"/>
      <c r="G943" s="65"/>
      <c r="H943" s="65"/>
      <c r="I943" s="65"/>
      <c r="J943" s="166" t="s">
        <v>92</v>
      </c>
      <c r="K943" s="60"/>
      <c r="L943" s="60"/>
      <c r="M943" s="60"/>
      <c r="N943" s="60"/>
      <c r="O943" s="60"/>
      <c r="P943" s="65" t="s">
        <v>21</v>
      </c>
      <c r="Q943" s="65"/>
      <c r="R943" s="65"/>
      <c r="S943" s="65"/>
      <c r="T943" s="65"/>
      <c r="U943" s="65"/>
      <c r="V943" s="65"/>
      <c r="W943" s="65"/>
      <c r="X943" s="65"/>
      <c r="Y943" s="447" t="s">
        <v>361</v>
      </c>
      <c r="Z943" s="447"/>
      <c r="AA943" s="447"/>
      <c r="AB943" s="447"/>
      <c r="AC943" s="166" t="s">
        <v>306</v>
      </c>
      <c r="AD943" s="166"/>
      <c r="AE943" s="166"/>
      <c r="AF943" s="166"/>
      <c r="AG943" s="166"/>
      <c r="AH943" s="447" t="s">
        <v>424</v>
      </c>
      <c r="AI943" s="65"/>
      <c r="AJ943" s="65"/>
      <c r="AK943" s="65"/>
      <c r="AL943" s="65" t="s">
        <v>20</v>
      </c>
      <c r="AM943" s="65"/>
      <c r="AN943" s="65"/>
      <c r="AO943" s="583"/>
      <c r="AP943" s="166" t="s">
        <v>366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1"/>
      <c r="Z944" s="554"/>
      <c r="AA944" s="554"/>
      <c r="AB944" s="615"/>
      <c r="AC944" s="637"/>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1"/>
      <c r="Z945" s="554"/>
      <c r="AA945" s="554"/>
      <c r="AB945" s="615"/>
      <c r="AC945" s="637"/>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1"/>
      <c r="Z946" s="554"/>
      <c r="AA946" s="554"/>
      <c r="AB946" s="615"/>
      <c r="AC946" s="637"/>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1"/>
      <c r="Z947" s="554"/>
      <c r="AA947" s="554"/>
      <c r="AB947" s="615"/>
      <c r="AC947" s="637"/>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1"/>
      <c r="Z948" s="554"/>
      <c r="AA948" s="554"/>
      <c r="AB948" s="615"/>
      <c r="AC948" s="637"/>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1"/>
      <c r="Z949" s="554"/>
      <c r="AA949" s="554"/>
      <c r="AB949" s="615"/>
      <c r="AC949" s="637"/>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1"/>
      <c r="Z950" s="554"/>
      <c r="AA950" s="554"/>
      <c r="AB950" s="615"/>
      <c r="AC950" s="637"/>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1"/>
      <c r="Z951" s="554"/>
      <c r="AA951" s="554"/>
      <c r="AB951" s="615"/>
      <c r="AC951" s="637"/>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1"/>
      <c r="Z952" s="554"/>
      <c r="AA952" s="554"/>
      <c r="AB952" s="615"/>
      <c r="AC952" s="637"/>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1"/>
      <c r="Z953" s="554"/>
      <c r="AA953" s="554"/>
      <c r="AB953" s="615"/>
      <c r="AC953" s="637"/>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1"/>
      <c r="Z954" s="554"/>
      <c r="AA954" s="554"/>
      <c r="AB954" s="615"/>
      <c r="AC954" s="637"/>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1"/>
      <c r="Z955" s="554"/>
      <c r="AA955" s="554"/>
      <c r="AB955" s="615"/>
      <c r="AC955" s="637"/>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1"/>
      <c r="Z956" s="554"/>
      <c r="AA956" s="554"/>
      <c r="AB956" s="615"/>
      <c r="AC956" s="637"/>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1"/>
      <c r="Z957" s="554"/>
      <c r="AA957" s="554"/>
      <c r="AB957" s="615"/>
      <c r="AC957" s="637"/>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1"/>
      <c r="Z958" s="554"/>
      <c r="AA958" s="554"/>
      <c r="AB958" s="615"/>
      <c r="AC958" s="637"/>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1"/>
      <c r="Z959" s="554"/>
      <c r="AA959" s="554"/>
      <c r="AB959" s="615"/>
      <c r="AC959" s="637"/>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1"/>
      <c r="Z960" s="554"/>
      <c r="AA960" s="554"/>
      <c r="AB960" s="615"/>
      <c r="AC960" s="637"/>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1"/>
      <c r="Z961" s="554"/>
      <c r="AA961" s="554"/>
      <c r="AB961" s="615"/>
      <c r="AC961" s="637"/>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1"/>
      <c r="Z962" s="554"/>
      <c r="AA962" s="554"/>
      <c r="AB962" s="615"/>
      <c r="AC962" s="637"/>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1"/>
      <c r="Z963" s="554"/>
      <c r="AA963" s="554"/>
      <c r="AB963" s="615"/>
      <c r="AC963" s="637"/>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1"/>
      <c r="Z964" s="554"/>
      <c r="AA964" s="554"/>
      <c r="AB964" s="615"/>
      <c r="AC964" s="637"/>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1"/>
      <c r="Z965" s="554"/>
      <c r="AA965" s="554"/>
      <c r="AB965" s="615"/>
      <c r="AC965" s="637"/>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1"/>
      <c r="Z966" s="554"/>
      <c r="AA966" s="554"/>
      <c r="AB966" s="615"/>
      <c r="AC966" s="637"/>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1"/>
      <c r="Z967" s="554"/>
      <c r="AA967" s="554"/>
      <c r="AB967" s="615"/>
      <c r="AC967" s="637"/>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1"/>
      <c r="Z968" s="554"/>
      <c r="AA968" s="554"/>
      <c r="AB968" s="615"/>
      <c r="AC968" s="637"/>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1"/>
      <c r="Z969" s="554"/>
      <c r="AA969" s="554"/>
      <c r="AB969" s="615"/>
      <c r="AC969" s="637"/>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1"/>
      <c r="Z970" s="554"/>
      <c r="AA970" s="554"/>
      <c r="AB970" s="615"/>
      <c r="AC970" s="637"/>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1"/>
      <c r="Z971" s="554"/>
      <c r="AA971" s="554"/>
      <c r="AB971" s="615"/>
      <c r="AC971" s="637"/>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1"/>
      <c r="Z972" s="554"/>
      <c r="AA972" s="554"/>
      <c r="AB972" s="615"/>
      <c r="AC972" s="637"/>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1"/>
      <c r="Z973" s="554"/>
      <c r="AA973" s="554"/>
      <c r="AB973" s="615"/>
      <c r="AC973" s="637"/>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3"/>
      <c r="Z974" s="533"/>
      <c r="AA974" s="533"/>
      <c r="AB974" s="533"/>
      <c r="AC974" s="533"/>
      <c r="AD974" s="533"/>
      <c r="AE974" s="533"/>
      <c r="AF974" s="533"/>
      <c r="AG974" s="533"/>
      <c r="AH974" s="533"/>
      <c r="AI974" s="533"/>
      <c r="AJ974" s="533"/>
      <c r="AK974" s="533"/>
      <c r="AL974" s="533"/>
      <c r="AM974" s="533"/>
      <c r="AN974" s="533"/>
      <c r="AO974" s="533"/>
      <c r="AP974" s="446"/>
      <c r="AQ974" s="446"/>
      <c r="AR974" s="446"/>
      <c r="AS974" s="446"/>
      <c r="AT974" s="446"/>
      <c r="AU974" s="446"/>
      <c r="AV974" s="446"/>
      <c r="AW974" s="446"/>
      <c r="AX974" s="446"/>
      <c r="AY974">
        <f>COUNTA($C$977)</f>
        <v>0</v>
      </c>
    </row>
    <row r="975" spans="1:51" ht="24.75" hidden="1" customHeight="1">
      <c r="A975" s="67"/>
      <c r="B975" s="138" t="s">
        <v>301</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3"/>
      <c r="Z975" s="533"/>
      <c r="AA975" s="533"/>
      <c r="AB975" s="533"/>
      <c r="AC975" s="533"/>
      <c r="AD975" s="533"/>
      <c r="AE975" s="533"/>
      <c r="AF975" s="533"/>
      <c r="AG975" s="533"/>
      <c r="AH975" s="533"/>
      <c r="AI975" s="533"/>
      <c r="AJ975" s="533"/>
      <c r="AK975" s="533"/>
      <c r="AL975" s="533"/>
      <c r="AM975" s="533"/>
      <c r="AN975" s="533"/>
      <c r="AO975" s="533"/>
      <c r="AP975" s="446"/>
      <c r="AQ975" s="446"/>
      <c r="AR975" s="446"/>
      <c r="AS975" s="446"/>
      <c r="AT975" s="446"/>
      <c r="AU975" s="446"/>
      <c r="AV975" s="446"/>
      <c r="AW975" s="446"/>
      <c r="AX975" s="446"/>
      <c r="AY975">
        <f>$AY$974</f>
        <v>0</v>
      </c>
    </row>
    <row r="976" spans="1:51" ht="59.25" hidden="1" customHeight="1">
      <c r="A976" s="65"/>
      <c r="B976" s="65"/>
      <c r="C976" s="65" t="s">
        <v>87</v>
      </c>
      <c r="D976" s="65"/>
      <c r="E976" s="65"/>
      <c r="F976" s="65"/>
      <c r="G976" s="65"/>
      <c r="H976" s="65"/>
      <c r="I976" s="65"/>
      <c r="J976" s="166" t="s">
        <v>92</v>
      </c>
      <c r="K976" s="60"/>
      <c r="L976" s="60"/>
      <c r="M976" s="60"/>
      <c r="N976" s="60"/>
      <c r="O976" s="60"/>
      <c r="P976" s="65" t="s">
        <v>21</v>
      </c>
      <c r="Q976" s="65"/>
      <c r="R976" s="65"/>
      <c r="S976" s="65"/>
      <c r="T976" s="65"/>
      <c r="U976" s="65"/>
      <c r="V976" s="65"/>
      <c r="W976" s="65"/>
      <c r="X976" s="65"/>
      <c r="Y976" s="447" t="s">
        <v>361</v>
      </c>
      <c r="Z976" s="447"/>
      <c r="AA976" s="447"/>
      <c r="AB976" s="447"/>
      <c r="AC976" s="166" t="s">
        <v>306</v>
      </c>
      <c r="AD976" s="166"/>
      <c r="AE976" s="166"/>
      <c r="AF976" s="166"/>
      <c r="AG976" s="166"/>
      <c r="AH976" s="447" t="s">
        <v>424</v>
      </c>
      <c r="AI976" s="65"/>
      <c r="AJ976" s="65"/>
      <c r="AK976" s="65"/>
      <c r="AL976" s="65" t="s">
        <v>20</v>
      </c>
      <c r="AM976" s="65"/>
      <c r="AN976" s="65"/>
      <c r="AO976" s="583"/>
      <c r="AP976" s="166" t="s">
        <v>366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1"/>
      <c r="Z977" s="554"/>
      <c r="AA977" s="554"/>
      <c r="AB977" s="615"/>
      <c r="AC977" s="637"/>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1"/>
      <c r="Z978" s="554"/>
      <c r="AA978" s="554"/>
      <c r="AB978" s="615"/>
      <c r="AC978" s="637"/>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1"/>
      <c r="Z979" s="554"/>
      <c r="AA979" s="554"/>
      <c r="AB979" s="615"/>
      <c r="AC979" s="637"/>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1"/>
      <c r="Z980" s="554"/>
      <c r="AA980" s="554"/>
      <c r="AB980" s="615"/>
      <c r="AC980" s="637"/>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1"/>
      <c r="Z981" s="554"/>
      <c r="AA981" s="554"/>
      <c r="AB981" s="615"/>
      <c r="AC981" s="637"/>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1"/>
      <c r="Z982" s="554"/>
      <c r="AA982" s="554"/>
      <c r="AB982" s="615"/>
      <c r="AC982" s="637"/>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1"/>
      <c r="Z983" s="554"/>
      <c r="AA983" s="554"/>
      <c r="AB983" s="615"/>
      <c r="AC983" s="637"/>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1"/>
      <c r="Z984" s="554"/>
      <c r="AA984" s="554"/>
      <c r="AB984" s="615"/>
      <c r="AC984" s="637"/>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1"/>
      <c r="Z985" s="554"/>
      <c r="AA985" s="554"/>
      <c r="AB985" s="615"/>
      <c r="AC985" s="637"/>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1"/>
      <c r="Z986" s="554"/>
      <c r="AA986" s="554"/>
      <c r="AB986" s="615"/>
      <c r="AC986" s="637"/>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1"/>
      <c r="Z987" s="554"/>
      <c r="AA987" s="554"/>
      <c r="AB987" s="615"/>
      <c r="AC987" s="637"/>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1"/>
      <c r="Z988" s="554"/>
      <c r="AA988" s="554"/>
      <c r="AB988" s="615"/>
      <c r="AC988" s="637"/>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1"/>
      <c r="Z989" s="554"/>
      <c r="AA989" s="554"/>
      <c r="AB989" s="615"/>
      <c r="AC989" s="637"/>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1"/>
      <c r="Z990" s="554"/>
      <c r="AA990" s="554"/>
      <c r="AB990" s="615"/>
      <c r="AC990" s="637"/>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1"/>
      <c r="Z991" s="554"/>
      <c r="AA991" s="554"/>
      <c r="AB991" s="615"/>
      <c r="AC991" s="637"/>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1"/>
      <c r="Z992" s="554"/>
      <c r="AA992" s="554"/>
      <c r="AB992" s="615"/>
      <c r="AC992" s="637"/>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1"/>
      <c r="Z993" s="554"/>
      <c r="AA993" s="554"/>
      <c r="AB993" s="615"/>
      <c r="AC993" s="637"/>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1"/>
      <c r="Z994" s="554"/>
      <c r="AA994" s="554"/>
      <c r="AB994" s="615"/>
      <c r="AC994" s="637"/>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1"/>
      <c r="Z995" s="554"/>
      <c r="AA995" s="554"/>
      <c r="AB995" s="615"/>
      <c r="AC995" s="637"/>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1"/>
      <c r="Z996" s="554"/>
      <c r="AA996" s="554"/>
      <c r="AB996" s="615"/>
      <c r="AC996" s="637"/>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1"/>
      <c r="Z997" s="554"/>
      <c r="AA997" s="554"/>
      <c r="AB997" s="615"/>
      <c r="AC997" s="637"/>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1"/>
      <c r="Z998" s="554"/>
      <c r="AA998" s="554"/>
      <c r="AB998" s="615"/>
      <c r="AC998" s="637"/>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1"/>
      <c r="Z999" s="554"/>
      <c r="AA999" s="554"/>
      <c r="AB999" s="615"/>
      <c r="AC999" s="637"/>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1"/>
      <c r="Z1000" s="554"/>
      <c r="AA1000" s="554"/>
      <c r="AB1000" s="615"/>
      <c r="AC1000" s="637"/>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1"/>
      <c r="Z1001" s="554"/>
      <c r="AA1001" s="554"/>
      <c r="AB1001" s="615"/>
      <c r="AC1001" s="637"/>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1"/>
      <c r="Z1002" s="554"/>
      <c r="AA1002" s="554"/>
      <c r="AB1002" s="615"/>
      <c r="AC1002" s="637"/>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1"/>
      <c r="Z1003" s="554"/>
      <c r="AA1003" s="554"/>
      <c r="AB1003" s="615"/>
      <c r="AC1003" s="637"/>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1"/>
      <c r="Z1004" s="554"/>
      <c r="AA1004" s="554"/>
      <c r="AB1004" s="615"/>
      <c r="AC1004" s="637"/>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1"/>
      <c r="Z1005" s="554"/>
      <c r="AA1005" s="554"/>
      <c r="AB1005" s="615"/>
      <c r="AC1005" s="637"/>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1"/>
      <c r="Z1006" s="554"/>
      <c r="AA1006" s="554"/>
      <c r="AB1006" s="615"/>
      <c r="AC1006" s="637"/>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3"/>
      <c r="Z1007" s="533"/>
      <c r="AA1007" s="533"/>
      <c r="AB1007" s="533"/>
      <c r="AC1007" s="533"/>
      <c r="AD1007" s="533"/>
      <c r="AE1007" s="533"/>
      <c r="AF1007" s="533"/>
      <c r="AG1007" s="533"/>
      <c r="AH1007" s="533"/>
      <c r="AI1007" s="533"/>
      <c r="AJ1007" s="533"/>
      <c r="AK1007" s="533"/>
      <c r="AL1007" s="533"/>
      <c r="AM1007" s="533"/>
      <c r="AN1007" s="533"/>
      <c r="AO1007" s="533"/>
      <c r="AP1007" s="446"/>
      <c r="AQ1007" s="446"/>
      <c r="AR1007" s="446"/>
      <c r="AS1007" s="446"/>
      <c r="AT1007" s="446"/>
      <c r="AU1007" s="446"/>
      <c r="AV1007" s="446"/>
      <c r="AW1007" s="446"/>
      <c r="AX1007" s="446"/>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3"/>
      <c r="Z1008" s="533"/>
      <c r="AA1008" s="533"/>
      <c r="AB1008" s="533"/>
      <c r="AC1008" s="533"/>
      <c r="AD1008" s="533"/>
      <c r="AE1008" s="533"/>
      <c r="AF1008" s="533"/>
      <c r="AG1008" s="533"/>
      <c r="AH1008" s="533"/>
      <c r="AI1008" s="533"/>
      <c r="AJ1008" s="533"/>
      <c r="AK1008" s="533"/>
      <c r="AL1008" s="533"/>
      <c r="AM1008" s="533"/>
      <c r="AN1008" s="533"/>
      <c r="AO1008" s="533"/>
      <c r="AP1008" s="446"/>
      <c r="AQ1008" s="446"/>
      <c r="AR1008" s="446"/>
      <c r="AS1008" s="446"/>
      <c r="AT1008" s="446"/>
      <c r="AU1008" s="446"/>
      <c r="AV1008" s="446"/>
      <c r="AW1008" s="446"/>
      <c r="AX1008" s="446"/>
      <c r="AY1008">
        <f>$AY$1007</f>
        <v>0</v>
      </c>
    </row>
    <row r="1009" spans="1:51" ht="59.25" hidden="1" customHeight="1">
      <c r="A1009" s="65"/>
      <c r="B1009" s="65"/>
      <c r="C1009" s="65" t="s">
        <v>87</v>
      </c>
      <c r="D1009" s="65"/>
      <c r="E1009" s="65"/>
      <c r="F1009" s="65"/>
      <c r="G1009" s="65"/>
      <c r="H1009" s="65"/>
      <c r="I1009" s="65"/>
      <c r="J1009" s="166" t="s">
        <v>92</v>
      </c>
      <c r="K1009" s="60"/>
      <c r="L1009" s="60"/>
      <c r="M1009" s="60"/>
      <c r="N1009" s="60"/>
      <c r="O1009" s="60"/>
      <c r="P1009" s="65" t="s">
        <v>21</v>
      </c>
      <c r="Q1009" s="65"/>
      <c r="R1009" s="65"/>
      <c r="S1009" s="65"/>
      <c r="T1009" s="65"/>
      <c r="U1009" s="65"/>
      <c r="V1009" s="65"/>
      <c r="W1009" s="65"/>
      <c r="X1009" s="65"/>
      <c r="Y1009" s="447" t="s">
        <v>361</v>
      </c>
      <c r="Z1009" s="447"/>
      <c r="AA1009" s="447"/>
      <c r="AB1009" s="447"/>
      <c r="AC1009" s="166" t="s">
        <v>306</v>
      </c>
      <c r="AD1009" s="166"/>
      <c r="AE1009" s="166"/>
      <c r="AF1009" s="166"/>
      <c r="AG1009" s="166"/>
      <c r="AH1009" s="447" t="s">
        <v>424</v>
      </c>
      <c r="AI1009" s="65"/>
      <c r="AJ1009" s="65"/>
      <c r="AK1009" s="65"/>
      <c r="AL1009" s="65" t="s">
        <v>20</v>
      </c>
      <c r="AM1009" s="65"/>
      <c r="AN1009" s="65"/>
      <c r="AO1009" s="583"/>
      <c r="AP1009" s="166" t="s">
        <v>366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1"/>
      <c r="Z1010" s="554"/>
      <c r="AA1010" s="554"/>
      <c r="AB1010" s="615"/>
      <c r="AC1010" s="637"/>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1"/>
      <c r="Z1011" s="554"/>
      <c r="AA1011" s="554"/>
      <c r="AB1011" s="615"/>
      <c r="AC1011" s="637"/>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1"/>
      <c r="Z1012" s="554"/>
      <c r="AA1012" s="554"/>
      <c r="AB1012" s="615"/>
      <c r="AC1012" s="637"/>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1"/>
      <c r="Z1013" s="554"/>
      <c r="AA1013" s="554"/>
      <c r="AB1013" s="615"/>
      <c r="AC1013" s="637"/>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1"/>
      <c r="Z1014" s="554"/>
      <c r="AA1014" s="554"/>
      <c r="AB1014" s="615"/>
      <c r="AC1014" s="637"/>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1"/>
      <c r="Z1015" s="554"/>
      <c r="AA1015" s="554"/>
      <c r="AB1015" s="615"/>
      <c r="AC1015" s="637"/>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1"/>
      <c r="Z1016" s="554"/>
      <c r="AA1016" s="554"/>
      <c r="AB1016" s="615"/>
      <c r="AC1016" s="637"/>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1"/>
      <c r="Z1017" s="554"/>
      <c r="AA1017" s="554"/>
      <c r="AB1017" s="615"/>
      <c r="AC1017" s="637"/>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1"/>
      <c r="Z1018" s="554"/>
      <c r="AA1018" s="554"/>
      <c r="AB1018" s="615"/>
      <c r="AC1018" s="637"/>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1"/>
      <c r="Z1019" s="554"/>
      <c r="AA1019" s="554"/>
      <c r="AB1019" s="615"/>
      <c r="AC1019" s="637"/>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1"/>
      <c r="Z1020" s="554"/>
      <c r="AA1020" s="554"/>
      <c r="AB1020" s="615"/>
      <c r="AC1020" s="637"/>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1"/>
      <c r="Z1021" s="554"/>
      <c r="AA1021" s="554"/>
      <c r="AB1021" s="615"/>
      <c r="AC1021" s="637"/>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1"/>
      <c r="Z1022" s="554"/>
      <c r="AA1022" s="554"/>
      <c r="AB1022" s="615"/>
      <c r="AC1022" s="637"/>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1"/>
      <c r="Z1023" s="554"/>
      <c r="AA1023" s="554"/>
      <c r="AB1023" s="615"/>
      <c r="AC1023" s="637"/>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1"/>
      <c r="Z1024" s="554"/>
      <c r="AA1024" s="554"/>
      <c r="AB1024" s="615"/>
      <c r="AC1024" s="637"/>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1"/>
      <c r="Z1025" s="554"/>
      <c r="AA1025" s="554"/>
      <c r="AB1025" s="615"/>
      <c r="AC1025" s="637"/>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1"/>
      <c r="Z1026" s="554"/>
      <c r="AA1026" s="554"/>
      <c r="AB1026" s="615"/>
      <c r="AC1026" s="637"/>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1"/>
      <c r="Z1027" s="554"/>
      <c r="AA1027" s="554"/>
      <c r="AB1027" s="615"/>
      <c r="AC1027" s="637"/>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1"/>
      <c r="Z1028" s="554"/>
      <c r="AA1028" s="554"/>
      <c r="AB1028" s="615"/>
      <c r="AC1028" s="637"/>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1"/>
      <c r="Z1029" s="554"/>
      <c r="AA1029" s="554"/>
      <c r="AB1029" s="615"/>
      <c r="AC1029" s="637"/>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1"/>
      <c r="Z1030" s="554"/>
      <c r="AA1030" s="554"/>
      <c r="AB1030" s="615"/>
      <c r="AC1030" s="637"/>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1"/>
      <c r="Z1031" s="554"/>
      <c r="AA1031" s="554"/>
      <c r="AB1031" s="615"/>
      <c r="AC1031" s="637"/>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1"/>
      <c r="Z1032" s="554"/>
      <c r="AA1032" s="554"/>
      <c r="AB1032" s="615"/>
      <c r="AC1032" s="637"/>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1"/>
      <c r="Z1033" s="554"/>
      <c r="AA1033" s="554"/>
      <c r="AB1033" s="615"/>
      <c r="AC1033" s="637"/>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1"/>
      <c r="Z1034" s="554"/>
      <c r="AA1034" s="554"/>
      <c r="AB1034" s="615"/>
      <c r="AC1034" s="637"/>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1"/>
      <c r="Z1035" s="554"/>
      <c r="AA1035" s="554"/>
      <c r="AB1035" s="615"/>
      <c r="AC1035" s="637"/>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1"/>
      <c r="Z1036" s="554"/>
      <c r="AA1036" s="554"/>
      <c r="AB1036" s="615"/>
      <c r="AC1036" s="637"/>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1"/>
      <c r="Z1037" s="554"/>
      <c r="AA1037" s="554"/>
      <c r="AB1037" s="615"/>
      <c r="AC1037" s="637"/>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1"/>
      <c r="Z1038" s="554"/>
      <c r="AA1038" s="554"/>
      <c r="AB1038" s="615"/>
      <c r="AC1038" s="637"/>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1"/>
      <c r="Z1039" s="554"/>
      <c r="AA1039" s="554"/>
      <c r="AB1039" s="615"/>
      <c r="AC1039" s="637"/>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3"/>
      <c r="Z1040" s="533"/>
      <c r="AA1040" s="533"/>
      <c r="AB1040" s="533"/>
      <c r="AC1040" s="533"/>
      <c r="AD1040" s="533"/>
      <c r="AE1040" s="533"/>
      <c r="AF1040" s="533"/>
      <c r="AG1040" s="533"/>
      <c r="AH1040" s="533"/>
      <c r="AI1040" s="533"/>
      <c r="AJ1040" s="533"/>
      <c r="AK1040" s="533"/>
      <c r="AL1040" s="533"/>
      <c r="AM1040" s="533"/>
      <c r="AN1040" s="533"/>
      <c r="AO1040" s="533"/>
      <c r="AP1040" s="446"/>
      <c r="AQ1040" s="446"/>
      <c r="AR1040" s="446"/>
      <c r="AS1040" s="446"/>
      <c r="AT1040" s="446"/>
      <c r="AU1040" s="446"/>
      <c r="AV1040" s="446"/>
      <c r="AW1040" s="446"/>
      <c r="AX1040" s="446"/>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3"/>
      <c r="Z1041" s="533"/>
      <c r="AA1041" s="533"/>
      <c r="AB1041" s="533"/>
      <c r="AC1041" s="533"/>
      <c r="AD1041" s="533"/>
      <c r="AE1041" s="533"/>
      <c r="AF1041" s="533"/>
      <c r="AG1041" s="533"/>
      <c r="AH1041" s="533"/>
      <c r="AI1041" s="533"/>
      <c r="AJ1041" s="533"/>
      <c r="AK1041" s="533"/>
      <c r="AL1041" s="533"/>
      <c r="AM1041" s="533"/>
      <c r="AN1041" s="533"/>
      <c r="AO1041" s="533"/>
      <c r="AP1041" s="446"/>
      <c r="AQ1041" s="446"/>
      <c r="AR1041" s="446"/>
      <c r="AS1041" s="446"/>
      <c r="AT1041" s="446"/>
      <c r="AU1041" s="446"/>
      <c r="AV1041" s="446"/>
      <c r="AW1041" s="446"/>
      <c r="AX1041" s="446"/>
      <c r="AY1041">
        <f>$AY$1040</f>
        <v>0</v>
      </c>
    </row>
    <row r="1042" spans="1:51" ht="59.25" hidden="1" customHeight="1">
      <c r="A1042" s="65"/>
      <c r="B1042" s="65"/>
      <c r="C1042" s="65" t="s">
        <v>87</v>
      </c>
      <c r="D1042" s="65"/>
      <c r="E1042" s="65"/>
      <c r="F1042" s="65"/>
      <c r="G1042" s="65"/>
      <c r="H1042" s="65"/>
      <c r="I1042" s="65"/>
      <c r="J1042" s="166" t="s">
        <v>92</v>
      </c>
      <c r="K1042" s="60"/>
      <c r="L1042" s="60"/>
      <c r="M1042" s="60"/>
      <c r="N1042" s="60"/>
      <c r="O1042" s="60"/>
      <c r="P1042" s="65" t="s">
        <v>21</v>
      </c>
      <c r="Q1042" s="65"/>
      <c r="R1042" s="65"/>
      <c r="S1042" s="65"/>
      <c r="T1042" s="65"/>
      <c r="U1042" s="65"/>
      <c r="V1042" s="65"/>
      <c r="W1042" s="65"/>
      <c r="X1042" s="65"/>
      <c r="Y1042" s="447" t="s">
        <v>361</v>
      </c>
      <c r="Z1042" s="447"/>
      <c r="AA1042" s="447"/>
      <c r="AB1042" s="447"/>
      <c r="AC1042" s="166" t="s">
        <v>306</v>
      </c>
      <c r="AD1042" s="166"/>
      <c r="AE1042" s="166"/>
      <c r="AF1042" s="166"/>
      <c r="AG1042" s="166"/>
      <c r="AH1042" s="447" t="s">
        <v>424</v>
      </c>
      <c r="AI1042" s="65"/>
      <c r="AJ1042" s="65"/>
      <c r="AK1042" s="65"/>
      <c r="AL1042" s="65" t="s">
        <v>20</v>
      </c>
      <c r="AM1042" s="65"/>
      <c r="AN1042" s="65"/>
      <c r="AO1042" s="583"/>
      <c r="AP1042" s="166" t="s">
        <v>366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1"/>
      <c r="Z1043" s="554"/>
      <c r="AA1043" s="554"/>
      <c r="AB1043" s="615"/>
      <c r="AC1043" s="637"/>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1"/>
      <c r="Z1044" s="554"/>
      <c r="AA1044" s="554"/>
      <c r="AB1044" s="615"/>
      <c r="AC1044" s="637"/>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1"/>
      <c r="Z1045" s="554"/>
      <c r="AA1045" s="554"/>
      <c r="AB1045" s="615"/>
      <c r="AC1045" s="637"/>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1"/>
      <c r="Z1046" s="554"/>
      <c r="AA1046" s="554"/>
      <c r="AB1046" s="615"/>
      <c r="AC1046" s="637"/>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1"/>
      <c r="Z1047" s="554"/>
      <c r="AA1047" s="554"/>
      <c r="AB1047" s="615"/>
      <c r="AC1047" s="637"/>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1"/>
      <c r="Z1048" s="554"/>
      <c r="AA1048" s="554"/>
      <c r="AB1048" s="615"/>
      <c r="AC1048" s="637"/>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1"/>
      <c r="Z1049" s="554"/>
      <c r="AA1049" s="554"/>
      <c r="AB1049" s="615"/>
      <c r="AC1049" s="637"/>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1"/>
      <c r="Z1050" s="554"/>
      <c r="AA1050" s="554"/>
      <c r="AB1050" s="615"/>
      <c r="AC1050" s="637"/>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1"/>
      <c r="Z1051" s="554"/>
      <c r="AA1051" s="554"/>
      <c r="AB1051" s="615"/>
      <c r="AC1051" s="637"/>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1"/>
      <c r="Z1052" s="554"/>
      <c r="AA1052" s="554"/>
      <c r="AB1052" s="615"/>
      <c r="AC1052" s="637"/>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1"/>
      <c r="Z1053" s="554"/>
      <c r="AA1053" s="554"/>
      <c r="AB1053" s="615"/>
      <c r="AC1053" s="637"/>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1"/>
      <c r="Z1054" s="554"/>
      <c r="AA1054" s="554"/>
      <c r="AB1054" s="615"/>
      <c r="AC1054" s="637"/>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1"/>
      <c r="Z1055" s="554"/>
      <c r="AA1055" s="554"/>
      <c r="AB1055" s="615"/>
      <c r="AC1055" s="637"/>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1"/>
      <c r="Z1056" s="554"/>
      <c r="AA1056" s="554"/>
      <c r="AB1056" s="615"/>
      <c r="AC1056" s="637"/>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1"/>
      <c r="Z1057" s="554"/>
      <c r="AA1057" s="554"/>
      <c r="AB1057" s="615"/>
      <c r="AC1057" s="637"/>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1"/>
      <c r="Z1058" s="554"/>
      <c r="AA1058" s="554"/>
      <c r="AB1058" s="615"/>
      <c r="AC1058" s="637"/>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1"/>
      <c r="Z1059" s="554"/>
      <c r="AA1059" s="554"/>
      <c r="AB1059" s="615"/>
      <c r="AC1059" s="637"/>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1"/>
      <c r="Z1060" s="554"/>
      <c r="AA1060" s="554"/>
      <c r="AB1060" s="615"/>
      <c r="AC1060" s="637"/>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1"/>
      <c r="Z1061" s="554"/>
      <c r="AA1061" s="554"/>
      <c r="AB1061" s="615"/>
      <c r="AC1061" s="637"/>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1"/>
      <c r="Z1062" s="554"/>
      <c r="AA1062" s="554"/>
      <c r="AB1062" s="615"/>
      <c r="AC1062" s="637"/>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1"/>
      <c r="Z1063" s="554"/>
      <c r="AA1063" s="554"/>
      <c r="AB1063" s="615"/>
      <c r="AC1063" s="637"/>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1"/>
      <c r="Z1064" s="554"/>
      <c r="AA1064" s="554"/>
      <c r="AB1064" s="615"/>
      <c r="AC1064" s="637"/>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1"/>
      <c r="Z1065" s="554"/>
      <c r="AA1065" s="554"/>
      <c r="AB1065" s="615"/>
      <c r="AC1065" s="637"/>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1"/>
      <c r="Z1066" s="554"/>
      <c r="AA1066" s="554"/>
      <c r="AB1066" s="615"/>
      <c r="AC1066" s="637"/>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1"/>
      <c r="Z1067" s="554"/>
      <c r="AA1067" s="554"/>
      <c r="AB1067" s="615"/>
      <c r="AC1067" s="637"/>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1"/>
      <c r="Z1068" s="554"/>
      <c r="AA1068" s="554"/>
      <c r="AB1068" s="615"/>
      <c r="AC1068" s="637"/>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1"/>
      <c r="Z1069" s="554"/>
      <c r="AA1069" s="554"/>
      <c r="AB1069" s="615"/>
      <c r="AC1069" s="637"/>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1"/>
      <c r="Z1070" s="554"/>
      <c r="AA1070" s="554"/>
      <c r="AB1070" s="615"/>
      <c r="AC1070" s="637"/>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1"/>
      <c r="Z1071" s="554"/>
      <c r="AA1071" s="554"/>
      <c r="AB1071" s="615"/>
      <c r="AC1071" s="637"/>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1"/>
      <c r="Z1072" s="554"/>
      <c r="AA1072" s="554"/>
      <c r="AB1072" s="615"/>
      <c r="AC1072" s="637"/>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3"/>
      <c r="Z1073" s="533"/>
      <c r="AA1073" s="533"/>
      <c r="AB1073" s="533"/>
      <c r="AC1073" s="533"/>
      <c r="AD1073" s="533"/>
      <c r="AE1073" s="533"/>
      <c r="AF1073" s="533"/>
      <c r="AG1073" s="533"/>
      <c r="AH1073" s="533"/>
      <c r="AI1073" s="533"/>
      <c r="AJ1073" s="533"/>
      <c r="AK1073" s="533"/>
      <c r="AL1073" s="533"/>
      <c r="AM1073" s="533"/>
      <c r="AN1073" s="533"/>
      <c r="AO1073" s="533"/>
      <c r="AP1073" s="446"/>
      <c r="AQ1073" s="446"/>
      <c r="AR1073" s="446"/>
      <c r="AS1073" s="446"/>
      <c r="AT1073" s="446"/>
      <c r="AU1073" s="446"/>
      <c r="AV1073" s="446"/>
      <c r="AW1073" s="446"/>
      <c r="AX1073" s="446"/>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3"/>
      <c r="Z1074" s="533"/>
      <c r="AA1074" s="533"/>
      <c r="AB1074" s="533"/>
      <c r="AC1074" s="533"/>
      <c r="AD1074" s="533"/>
      <c r="AE1074" s="533"/>
      <c r="AF1074" s="533"/>
      <c r="AG1074" s="533"/>
      <c r="AH1074" s="533"/>
      <c r="AI1074" s="533"/>
      <c r="AJ1074" s="533"/>
      <c r="AK1074" s="533"/>
      <c r="AL1074" s="533"/>
      <c r="AM1074" s="533"/>
      <c r="AN1074" s="533"/>
      <c r="AO1074" s="533"/>
      <c r="AP1074" s="446"/>
      <c r="AQ1074" s="446"/>
      <c r="AR1074" s="446"/>
      <c r="AS1074" s="446"/>
      <c r="AT1074" s="446"/>
      <c r="AU1074" s="446"/>
      <c r="AV1074" s="446"/>
      <c r="AW1074" s="446"/>
      <c r="AX1074" s="446"/>
      <c r="AY1074">
        <f>$AY$1073</f>
        <v>0</v>
      </c>
    </row>
    <row r="1075" spans="1:51" ht="59.25" hidden="1" customHeight="1">
      <c r="A1075" s="65"/>
      <c r="B1075" s="65"/>
      <c r="C1075" s="65" t="s">
        <v>87</v>
      </c>
      <c r="D1075" s="65"/>
      <c r="E1075" s="65"/>
      <c r="F1075" s="65"/>
      <c r="G1075" s="65"/>
      <c r="H1075" s="65"/>
      <c r="I1075" s="65"/>
      <c r="J1075" s="166" t="s">
        <v>92</v>
      </c>
      <c r="K1075" s="60"/>
      <c r="L1075" s="60"/>
      <c r="M1075" s="60"/>
      <c r="N1075" s="60"/>
      <c r="O1075" s="60"/>
      <c r="P1075" s="65" t="s">
        <v>21</v>
      </c>
      <c r="Q1075" s="65"/>
      <c r="R1075" s="65"/>
      <c r="S1075" s="65"/>
      <c r="T1075" s="65"/>
      <c r="U1075" s="65"/>
      <c r="V1075" s="65"/>
      <c r="W1075" s="65"/>
      <c r="X1075" s="65"/>
      <c r="Y1075" s="447" t="s">
        <v>361</v>
      </c>
      <c r="Z1075" s="447"/>
      <c r="AA1075" s="447"/>
      <c r="AB1075" s="447"/>
      <c r="AC1075" s="166" t="s">
        <v>306</v>
      </c>
      <c r="AD1075" s="166"/>
      <c r="AE1075" s="166"/>
      <c r="AF1075" s="166"/>
      <c r="AG1075" s="166"/>
      <c r="AH1075" s="447" t="s">
        <v>424</v>
      </c>
      <c r="AI1075" s="65"/>
      <c r="AJ1075" s="65"/>
      <c r="AK1075" s="65"/>
      <c r="AL1075" s="65" t="s">
        <v>20</v>
      </c>
      <c r="AM1075" s="65"/>
      <c r="AN1075" s="65"/>
      <c r="AO1075" s="583"/>
      <c r="AP1075" s="166" t="s">
        <v>366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1"/>
      <c r="Z1076" s="554"/>
      <c r="AA1076" s="554"/>
      <c r="AB1076" s="615"/>
      <c r="AC1076" s="637"/>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1"/>
      <c r="Z1077" s="554"/>
      <c r="AA1077" s="554"/>
      <c r="AB1077" s="615"/>
      <c r="AC1077" s="637"/>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1"/>
      <c r="Z1078" s="554"/>
      <c r="AA1078" s="554"/>
      <c r="AB1078" s="615"/>
      <c r="AC1078" s="637"/>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1"/>
      <c r="Z1079" s="554"/>
      <c r="AA1079" s="554"/>
      <c r="AB1079" s="615"/>
      <c r="AC1079" s="637"/>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1"/>
      <c r="Z1080" s="554"/>
      <c r="AA1080" s="554"/>
      <c r="AB1080" s="615"/>
      <c r="AC1080" s="637"/>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1"/>
      <c r="Z1081" s="554"/>
      <c r="AA1081" s="554"/>
      <c r="AB1081" s="615"/>
      <c r="AC1081" s="637"/>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1"/>
      <c r="Z1082" s="554"/>
      <c r="AA1082" s="554"/>
      <c r="AB1082" s="615"/>
      <c r="AC1082" s="637"/>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1"/>
      <c r="Z1083" s="554"/>
      <c r="AA1083" s="554"/>
      <c r="AB1083" s="615"/>
      <c r="AC1083" s="637"/>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1"/>
      <c r="Z1084" s="554"/>
      <c r="AA1084" s="554"/>
      <c r="AB1084" s="615"/>
      <c r="AC1084" s="637"/>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1"/>
      <c r="Z1085" s="554"/>
      <c r="AA1085" s="554"/>
      <c r="AB1085" s="615"/>
      <c r="AC1085" s="637"/>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1"/>
      <c r="Z1086" s="554"/>
      <c r="AA1086" s="554"/>
      <c r="AB1086" s="615"/>
      <c r="AC1086" s="637"/>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1"/>
      <c r="Z1087" s="554"/>
      <c r="AA1087" s="554"/>
      <c r="AB1087" s="615"/>
      <c r="AC1087" s="637"/>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1"/>
      <c r="Z1088" s="554"/>
      <c r="AA1088" s="554"/>
      <c r="AB1088" s="615"/>
      <c r="AC1088" s="637"/>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1"/>
      <c r="Z1089" s="554"/>
      <c r="AA1089" s="554"/>
      <c r="AB1089" s="615"/>
      <c r="AC1089" s="637"/>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1"/>
      <c r="Z1090" s="554"/>
      <c r="AA1090" s="554"/>
      <c r="AB1090" s="615"/>
      <c r="AC1090" s="637"/>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1"/>
      <c r="Z1091" s="554"/>
      <c r="AA1091" s="554"/>
      <c r="AB1091" s="615"/>
      <c r="AC1091" s="637"/>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1"/>
      <c r="Z1092" s="554"/>
      <c r="AA1092" s="554"/>
      <c r="AB1092" s="615"/>
      <c r="AC1092" s="637"/>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1"/>
      <c r="Z1093" s="554"/>
      <c r="AA1093" s="554"/>
      <c r="AB1093" s="615"/>
      <c r="AC1093" s="637"/>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1"/>
      <c r="Z1094" s="554"/>
      <c r="AA1094" s="554"/>
      <c r="AB1094" s="615"/>
      <c r="AC1094" s="637"/>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1"/>
      <c r="Z1095" s="554"/>
      <c r="AA1095" s="554"/>
      <c r="AB1095" s="615"/>
      <c r="AC1095" s="637"/>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1"/>
      <c r="Z1096" s="554"/>
      <c r="AA1096" s="554"/>
      <c r="AB1096" s="615"/>
      <c r="AC1096" s="637"/>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1"/>
      <c r="Z1097" s="554"/>
      <c r="AA1097" s="554"/>
      <c r="AB1097" s="615"/>
      <c r="AC1097" s="637"/>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1"/>
      <c r="Z1098" s="554"/>
      <c r="AA1098" s="554"/>
      <c r="AB1098" s="615"/>
      <c r="AC1098" s="637"/>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1"/>
      <c r="Z1099" s="554"/>
      <c r="AA1099" s="554"/>
      <c r="AB1099" s="615"/>
      <c r="AC1099" s="637"/>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1"/>
      <c r="Z1100" s="554"/>
      <c r="AA1100" s="554"/>
      <c r="AB1100" s="615"/>
      <c r="AC1100" s="637"/>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1"/>
      <c r="Z1101" s="554"/>
      <c r="AA1101" s="554"/>
      <c r="AB1101" s="615"/>
      <c r="AC1101" s="637"/>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1"/>
      <c r="Z1102" s="554"/>
      <c r="AA1102" s="554"/>
      <c r="AB1102" s="615"/>
      <c r="AC1102" s="637"/>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1"/>
      <c r="Z1103" s="554"/>
      <c r="AA1103" s="554"/>
      <c r="AB1103" s="615"/>
      <c r="AC1103" s="637"/>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1"/>
      <c r="Z1104" s="554"/>
      <c r="AA1104" s="554"/>
      <c r="AB1104" s="615"/>
      <c r="AC1104" s="637"/>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1"/>
      <c r="Z1105" s="554"/>
      <c r="AA1105" s="554"/>
      <c r="AB1105" s="615"/>
      <c r="AC1105" s="637"/>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408</v>
      </c>
      <c r="AM1106" s="739"/>
      <c r="AN1106" s="739"/>
      <c r="AO1106" s="743"/>
      <c r="AP1106" s="739"/>
      <c r="AQ1106" s="739"/>
      <c r="AR1106" s="739"/>
      <c r="AS1106" s="739"/>
      <c r="AT1106" s="739"/>
      <c r="AU1106" s="739"/>
      <c r="AV1106" s="739"/>
      <c r="AW1106" s="739"/>
      <c r="AX1106" s="864"/>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386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324</v>
      </c>
      <c r="F1109" s="166"/>
      <c r="G1109" s="166"/>
      <c r="H1109" s="166"/>
      <c r="I1109" s="166"/>
      <c r="J1109" s="166" t="s">
        <v>92</v>
      </c>
      <c r="K1109" s="166"/>
      <c r="L1109" s="166"/>
      <c r="M1109" s="166"/>
      <c r="N1109" s="166"/>
      <c r="O1109" s="166"/>
      <c r="P1109" s="447" t="s">
        <v>21</v>
      </c>
      <c r="Q1109" s="447"/>
      <c r="R1109" s="447"/>
      <c r="S1109" s="447"/>
      <c r="T1109" s="447"/>
      <c r="U1109" s="447"/>
      <c r="V1109" s="447"/>
      <c r="W1109" s="447"/>
      <c r="X1109" s="447"/>
      <c r="Y1109" s="166" t="s">
        <v>321</v>
      </c>
      <c r="Z1109" s="166"/>
      <c r="AA1109" s="166"/>
      <c r="AB1109" s="166"/>
      <c r="AC1109" s="166" t="s">
        <v>322</v>
      </c>
      <c r="AD1109" s="166"/>
      <c r="AE1109" s="166"/>
      <c r="AF1109" s="166"/>
      <c r="AG1109" s="166"/>
      <c r="AH1109" s="447" t="s">
        <v>345</v>
      </c>
      <c r="AI1109" s="447"/>
      <c r="AJ1109" s="447"/>
      <c r="AK1109" s="447"/>
      <c r="AL1109" s="447" t="s">
        <v>20</v>
      </c>
      <c r="AM1109" s="447"/>
      <c r="AN1109" s="447"/>
      <c r="AO1109" s="744"/>
      <c r="AP1109" s="166" t="s">
        <v>403</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1"/>
      <c r="Z1110" s="554"/>
      <c r="AA1110" s="554"/>
      <c r="AB1110" s="615"/>
      <c r="AC1110" s="637"/>
      <c r="AD1110" s="659"/>
      <c r="AE1110" s="659"/>
      <c r="AF1110" s="659"/>
      <c r="AG1110" s="659"/>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1"/>
      <c r="Z1111" s="554"/>
      <c r="AA1111" s="554"/>
      <c r="AB1111" s="615"/>
      <c r="AC1111" s="637"/>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1"/>
      <c r="Z1112" s="554"/>
      <c r="AA1112" s="554"/>
      <c r="AB1112" s="615"/>
      <c r="AC1112" s="637"/>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1"/>
      <c r="Z1113" s="554"/>
      <c r="AA1113" s="554"/>
      <c r="AB1113" s="615"/>
      <c r="AC1113" s="637"/>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1"/>
      <c r="Z1114" s="554"/>
      <c r="AA1114" s="554"/>
      <c r="AB1114" s="615"/>
      <c r="AC1114" s="637"/>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1"/>
      <c r="Z1115" s="554"/>
      <c r="AA1115" s="554"/>
      <c r="AB1115" s="615"/>
      <c r="AC1115" s="637"/>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1"/>
      <c r="Z1116" s="554"/>
      <c r="AA1116" s="554"/>
      <c r="AB1116" s="615"/>
      <c r="AC1116" s="637"/>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1"/>
      <c r="Z1117" s="554"/>
      <c r="AA1117" s="554"/>
      <c r="AB1117" s="615"/>
      <c r="AC1117" s="637"/>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1"/>
      <c r="Z1118" s="554"/>
      <c r="AA1118" s="554"/>
      <c r="AB1118" s="615"/>
      <c r="AC1118" s="637"/>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1"/>
      <c r="Z1119" s="554"/>
      <c r="AA1119" s="554"/>
      <c r="AB1119" s="615"/>
      <c r="AC1119" s="637"/>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1"/>
      <c r="Z1120" s="554"/>
      <c r="AA1120" s="554"/>
      <c r="AB1120" s="615"/>
      <c r="AC1120" s="637"/>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1"/>
      <c r="Z1121" s="554"/>
      <c r="AA1121" s="554"/>
      <c r="AB1121" s="615"/>
      <c r="AC1121" s="637"/>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1"/>
      <c r="Z1122" s="554"/>
      <c r="AA1122" s="554"/>
      <c r="AB1122" s="615"/>
      <c r="AC1122" s="637"/>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1"/>
      <c r="Z1123" s="554"/>
      <c r="AA1123" s="554"/>
      <c r="AB1123" s="615"/>
      <c r="AC1123" s="637"/>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1"/>
      <c r="Z1124" s="554"/>
      <c r="AA1124" s="554"/>
      <c r="AB1124" s="615"/>
      <c r="AC1124" s="637"/>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1"/>
      <c r="Z1125" s="554"/>
      <c r="AA1125" s="554"/>
      <c r="AB1125" s="615"/>
      <c r="AC1125" s="637"/>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1"/>
      <c r="Z1126" s="554"/>
      <c r="AA1126" s="554"/>
      <c r="AB1126" s="615"/>
      <c r="AC1126" s="637"/>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1"/>
      <c r="Z1127" s="554"/>
      <c r="AA1127" s="554"/>
      <c r="AB1127" s="615"/>
      <c r="AC1127" s="637"/>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1"/>
      <c r="Z1128" s="554"/>
      <c r="AA1128" s="554"/>
      <c r="AB1128" s="615"/>
      <c r="AC1128" s="637"/>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1"/>
      <c r="Z1129" s="554"/>
      <c r="AA1129" s="554"/>
      <c r="AB1129" s="615"/>
      <c r="AC1129" s="637"/>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1"/>
      <c r="Z1130" s="554"/>
      <c r="AA1130" s="554"/>
      <c r="AB1130" s="615"/>
      <c r="AC1130" s="637"/>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1"/>
      <c r="Z1131" s="554"/>
      <c r="AA1131" s="554"/>
      <c r="AB1131" s="615"/>
      <c r="AC1131" s="637"/>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1"/>
      <c r="Z1132" s="554"/>
      <c r="AA1132" s="554"/>
      <c r="AB1132" s="615"/>
      <c r="AC1132" s="637"/>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1"/>
      <c r="Z1133" s="554"/>
      <c r="AA1133" s="554"/>
      <c r="AB1133" s="615"/>
      <c r="AC1133" s="637"/>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1"/>
      <c r="Z1134" s="554"/>
      <c r="AA1134" s="554"/>
      <c r="AB1134" s="615"/>
      <c r="AC1134" s="637"/>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1"/>
      <c r="Z1135" s="554"/>
      <c r="AA1135" s="554"/>
      <c r="AB1135" s="615"/>
      <c r="AC1135" s="637"/>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1"/>
      <c r="Z1136" s="554"/>
      <c r="AA1136" s="554"/>
      <c r="AB1136" s="615"/>
      <c r="AC1136" s="637"/>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1"/>
      <c r="Z1137" s="554"/>
      <c r="AA1137" s="554"/>
      <c r="AB1137" s="615"/>
      <c r="AC1137" s="637"/>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1"/>
      <c r="Z1138" s="554"/>
      <c r="AA1138" s="554"/>
      <c r="AB1138" s="615"/>
      <c r="AC1138" s="637"/>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1"/>
      <c r="Z1139" s="554"/>
      <c r="AA1139" s="554"/>
      <c r="AB1139" s="615"/>
      <c r="AC1139" s="637"/>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E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186" max="49" man="1"/>
    <brk id="72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52" workbookViewId="0">
      <selection activeCell="A76" sqref="A76"/>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162</v>
      </c>
      <c r="B1" s="871" t="s">
        <v>148</v>
      </c>
      <c r="F1" s="878" t="s">
        <v>30</v>
      </c>
      <c r="G1" s="878" t="s">
        <v>148</v>
      </c>
      <c r="K1" s="883" t="s">
        <v>185</v>
      </c>
      <c r="L1" s="871" t="s">
        <v>148</v>
      </c>
      <c r="O1" s="868"/>
      <c r="P1" s="878" t="s">
        <v>19</v>
      </c>
      <c r="Q1" s="878" t="s">
        <v>148</v>
      </c>
      <c r="T1" s="868"/>
      <c r="U1" s="884" t="s">
        <v>291</v>
      </c>
      <c r="W1" s="884" t="s">
        <v>290</v>
      </c>
      <c r="Y1" s="884" t="s">
        <v>38</v>
      </c>
      <c r="Z1" s="884" t="s">
        <v>544</v>
      </c>
      <c r="AA1" s="884" t="s">
        <v>160</v>
      </c>
      <c r="AB1" s="884" t="s">
        <v>546</v>
      </c>
      <c r="AC1" s="884" t="s">
        <v>80</v>
      </c>
      <c r="AD1" s="869"/>
      <c r="AE1" s="884" t="s">
        <v>122</v>
      </c>
      <c r="AF1" s="891"/>
      <c r="AG1" s="892" t="s">
        <v>322</v>
      </c>
      <c r="AI1" s="892" t="s">
        <v>336</v>
      </c>
      <c r="AK1" s="892" t="s">
        <v>346</v>
      </c>
      <c r="AM1" s="895"/>
      <c r="AN1" s="895"/>
      <c r="AP1" s="869" t="s">
        <v>417</v>
      </c>
    </row>
    <row r="2" spans="1:42" ht="13.5" customHeight="1">
      <c r="A2" s="872" t="s">
        <v>163</v>
      </c>
      <c r="B2" s="875"/>
      <c r="C2" s="868" t="str">
        <f t="shared" ref="C2:C24" si="0">IF(B2="","",A2)</f>
        <v/>
      </c>
      <c r="D2" s="868" t="str">
        <f>IF(C2="","",IF(D1&lt;&gt;"",CONCATENATE(D1,"、",C2),C2))</f>
        <v/>
      </c>
      <c r="F2" s="879" t="s">
        <v>146</v>
      </c>
      <c r="G2" s="881" t="s">
        <v>650</v>
      </c>
      <c r="H2" s="868" t="str">
        <f t="shared" ref="H2:H37" si="1">IF(G2="","",F2)</f>
        <v>一般会計</v>
      </c>
      <c r="I2" s="868" t="str">
        <f>IF(H2="","",IF(I1&lt;&gt;"",CONCATENATE(I1,"、",H2),H2))</f>
        <v>一般会計</v>
      </c>
      <c r="K2" s="872" t="s">
        <v>186</v>
      </c>
      <c r="L2" s="875"/>
      <c r="M2" s="868" t="str">
        <f t="shared" ref="M2:M11" si="2">IF(L2="","",K2)</f>
        <v/>
      </c>
      <c r="N2" s="868" t="str">
        <f>IF(M2="","",IF(N1&lt;&gt;"",CONCATENATE(N1,"、",M2),M2))</f>
        <v/>
      </c>
      <c r="O2" s="868"/>
      <c r="P2" s="879" t="s">
        <v>150</v>
      </c>
      <c r="Q2" s="881"/>
      <c r="R2" s="868" t="str">
        <f t="shared" ref="R2:R8" si="3">IF(Q2="","",P2)</f>
        <v/>
      </c>
      <c r="S2" s="868" t="str">
        <f>IF(R2="","",IF(S1&lt;&gt;"",CONCATENATE(S1,"、",R2),R2))</f>
        <v/>
      </c>
      <c r="T2" s="868"/>
      <c r="U2" s="885">
        <v>20</v>
      </c>
      <c r="W2" s="886" t="s">
        <v>201</v>
      </c>
      <c r="Y2" s="886" t="s">
        <v>142</v>
      </c>
      <c r="Z2" s="886" t="s">
        <v>142</v>
      </c>
      <c r="AA2" s="887" t="s">
        <v>364</v>
      </c>
      <c r="AB2" s="887" t="s">
        <v>596</v>
      </c>
      <c r="AC2" s="890" t="s">
        <v>242</v>
      </c>
      <c r="AD2" s="869"/>
      <c r="AE2" s="886" t="s">
        <v>175</v>
      </c>
      <c r="AF2" s="891"/>
      <c r="AG2" s="893" t="s">
        <v>29</v>
      </c>
      <c r="AI2" s="892" t="s">
        <v>453</v>
      </c>
      <c r="AK2" s="892" t="s">
        <v>350</v>
      </c>
      <c r="AM2" s="895"/>
      <c r="AN2" s="895"/>
      <c r="AP2" s="893" t="s">
        <v>29</v>
      </c>
    </row>
    <row r="3" spans="1:42" ht="13.5" customHeight="1">
      <c r="A3" s="872" t="s">
        <v>164</v>
      </c>
      <c r="B3" s="875"/>
      <c r="C3" s="868" t="str">
        <f t="shared" si="0"/>
        <v/>
      </c>
      <c r="D3" s="868" t="str">
        <f t="shared" ref="D3:D24" si="4">IF(C3="",D2,IF(D2&lt;&gt;"",CONCATENATE(D2,"、",C3),C3))</f>
        <v/>
      </c>
      <c r="F3" s="880" t="s">
        <v>203</v>
      </c>
      <c r="G3" s="881"/>
      <c r="H3" s="868" t="str">
        <f t="shared" si="1"/>
        <v/>
      </c>
      <c r="I3" s="868" t="str">
        <f t="shared" ref="I3:I37" si="5">IF(H3="",I2,IF(I2&lt;&gt;"",CONCATENATE(I2,"、",H3),H3))</f>
        <v>一般会計</v>
      </c>
      <c r="K3" s="872" t="s">
        <v>190</v>
      </c>
      <c r="L3" s="875"/>
      <c r="M3" s="868" t="str">
        <f t="shared" si="2"/>
        <v/>
      </c>
      <c r="N3" s="868" t="str">
        <f t="shared" ref="N3:N11" si="6">IF(M3="",N2,IF(N2&lt;&gt;"",CONCATENATE(N2,"、",M3),M3))</f>
        <v/>
      </c>
      <c r="O3" s="868"/>
      <c r="P3" s="879" t="s">
        <v>151</v>
      </c>
      <c r="Q3" s="881" t="s">
        <v>650</v>
      </c>
      <c r="R3" s="868" t="str">
        <f t="shared" si="3"/>
        <v>委託・請負</v>
      </c>
      <c r="S3" s="868" t="str">
        <f t="shared" ref="S3:S8" si="7">IF(R3="",S2,IF(S2&lt;&gt;"",CONCATENATE(S2,"、",R3),R3))</f>
        <v>委託・請負</v>
      </c>
      <c r="T3" s="868"/>
      <c r="U3" s="886" t="s">
        <v>616</v>
      </c>
      <c r="W3" s="886" t="s">
        <v>259</v>
      </c>
      <c r="Y3" s="886" t="s">
        <v>144</v>
      </c>
      <c r="Z3" s="886" t="s">
        <v>548</v>
      </c>
      <c r="AA3" s="887" t="s">
        <v>528</v>
      </c>
      <c r="AB3" s="887" t="s">
        <v>581</v>
      </c>
      <c r="AC3" s="890" t="s">
        <v>231</v>
      </c>
      <c r="AD3" s="869"/>
      <c r="AE3" s="886" t="s">
        <v>294</v>
      </c>
      <c r="AF3" s="891"/>
      <c r="AG3" s="893" t="s">
        <v>367</v>
      </c>
      <c r="AI3" s="892" t="s">
        <v>141</v>
      </c>
      <c r="AK3" s="892" t="str">
        <f t="shared" ref="AK3:AK27" si="8">CHAR(CODE(AK2)+1)</f>
        <v>B</v>
      </c>
      <c r="AM3" s="895"/>
      <c r="AN3" s="895"/>
      <c r="AP3" s="893" t="s">
        <v>367</v>
      </c>
    </row>
    <row r="4" spans="1:42" ht="13.5" customHeight="1">
      <c r="A4" s="872" t="s">
        <v>166</v>
      </c>
      <c r="B4" s="875"/>
      <c r="C4" s="868" t="str">
        <f t="shared" si="0"/>
        <v/>
      </c>
      <c r="D4" s="868" t="str">
        <f t="shared" si="4"/>
        <v/>
      </c>
      <c r="F4" s="880" t="s">
        <v>206</v>
      </c>
      <c r="G4" s="881"/>
      <c r="H4" s="868" t="str">
        <f t="shared" si="1"/>
        <v/>
      </c>
      <c r="I4" s="868" t="str">
        <f t="shared" si="5"/>
        <v>一般会計</v>
      </c>
      <c r="K4" s="872" t="s">
        <v>95</v>
      </c>
      <c r="L4" s="875"/>
      <c r="M4" s="868" t="str">
        <f t="shared" si="2"/>
        <v/>
      </c>
      <c r="N4" s="868" t="str">
        <f t="shared" si="6"/>
        <v/>
      </c>
      <c r="O4" s="868"/>
      <c r="P4" s="879" t="s">
        <v>153</v>
      </c>
      <c r="Q4" s="881"/>
      <c r="R4" s="868" t="str">
        <f t="shared" si="3"/>
        <v/>
      </c>
      <c r="S4" s="868" t="str">
        <f t="shared" si="7"/>
        <v>委託・請負</v>
      </c>
      <c r="T4" s="868"/>
      <c r="U4" s="886" t="s">
        <v>167</v>
      </c>
      <c r="W4" s="886" t="s">
        <v>262</v>
      </c>
      <c r="Y4" s="886" t="s">
        <v>10</v>
      </c>
      <c r="Z4" s="886" t="s">
        <v>549</v>
      </c>
      <c r="AA4" s="887" t="s">
        <v>135</v>
      </c>
      <c r="AB4" s="887" t="s">
        <v>597</v>
      </c>
      <c r="AC4" s="887" t="s">
        <v>208</v>
      </c>
      <c r="AD4" s="869"/>
      <c r="AE4" s="886" t="s">
        <v>248</v>
      </c>
      <c r="AF4" s="891"/>
      <c r="AG4" s="893" t="s">
        <v>217</v>
      </c>
      <c r="AI4" s="892" t="s">
        <v>338</v>
      </c>
      <c r="AK4" s="892" t="str">
        <f t="shared" si="8"/>
        <v>C</v>
      </c>
      <c r="AM4" s="895"/>
      <c r="AN4" s="895"/>
      <c r="AP4" s="893" t="s">
        <v>217</v>
      </c>
    </row>
    <row r="5" spans="1:42" ht="13.5" customHeight="1">
      <c r="A5" s="872" t="s">
        <v>169</v>
      </c>
      <c r="B5" s="875"/>
      <c r="C5" s="868" t="str">
        <f t="shared" si="0"/>
        <v/>
      </c>
      <c r="D5" s="868" t="str">
        <f t="shared" si="4"/>
        <v/>
      </c>
      <c r="F5" s="880" t="s">
        <v>71</v>
      </c>
      <c r="G5" s="881"/>
      <c r="H5" s="868" t="str">
        <f t="shared" si="1"/>
        <v/>
      </c>
      <c r="I5" s="868" t="str">
        <f t="shared" si="5"/>
        <v>一般会計</v>
      </c>
      <c r="K5" s="872" t="s">
        <v>193</v>
      </c>
      <c r="L5" s="875"/>
      <c r="M5" s="868" t="str">
        <f t="shared" si="2"/>
        <v/>
      </c>
      <c r="N5" s="868" t="str">
        <f t="shared" si="6"/>
        <v/>
      </c>
      <c r="O5" s="868"/>
      <c r="P5" s="879" t="s">
        <v>154</v>
      </c>
      <c r="Q5" s="881"/>
      <c r="R5" s="868" t="str">
        <f t="shared" si="3"/>
        <v/>
      </c>
      <c r="S5" s="868" t="str">
        <f t="shared" si="7"/>
        <v>委託・請負</v>
      </c>
      <c r="T5" s="868"/>
      <c r="W5" s="886" t="s">
        <v>632</v>
      </c>
      <c r="Y5" s="886" t="s">
        <v>354</v>
      </c>
      <c r="Z5" s="886" t="s">
        <v>73</v>
      </c>
      <c r="AA5" s="887" t="s">
        <v>277</v>
      </c>
      <c r="AB5" s="887" t="s">
        <v>598</v>
      </c>
      <c r="AC5" s="887" t="s">
        <v>43</v>
      </c>
      <c r="AD5" s="889"/>
      <c r="AE5" s="886" t="s">
        <v>425</v>
      </c>
      <c r="AF5" s="891"/>
      <c r="AG5" s="893" t="s">
        <v>430</v>
      </c>
      <c r="AI5" s="892" t="s">
        <v>385</v>
      </c>
      <c r="AK5" s="892" t="str">
        <f t="shared" si="8"/>
        <v>D</v>
      </c>
      <c r="AP5" s="893" t="s">
        <v>430</v>
      </c>
    </row>
    <row r="6" spans="1:42" ht="13.5" customHeight="1">
      <c r="A6" s="872" t="s">
        <v>170</v>
      </c>
      <c r="B6" s="875"/>
      <c r="C6" s="868" t="str">
        <f t="shared" si="0"/>
        <v/>
      </c>
      <c r="D6" s="868" t="str">
        <f t="shared" si="4"/>
        <v/>
      </c>
      <c r="F6" s="880" t="s">
        <v>207</v>
      </c>
      <c r="G6" s="881"/>
      <c r="H6" s="868" t="str">
        <f t="shared" si="1"/>
        <v/>
      </c>
      <c r="I6" s="868" t="str">
        <f t="shared" si="5"/>
        <v>一般会計</v>
      </c>
      <c r="K6" s="872" t="s">
        <v>196</v>
      </c>
      <c r="L6" s="875"/>
      <c r="M6" s="868" t="str">
        <f t="shared" si="2"/>
        <v/>
      </c>
      <c r="N6" s="868" t="str">
        <f t="shared" si="6"/>
        <v/>
      </c>
      <c r="O6" s="868"/>
      <c r="P6" s="879" t="s">
        <v>155</v>
      </c>
      <c r="Q6" s="881"/>
      <c r="R6" s="868" t="str">
        <f t="shared" si="3"/>
        <v/>
      </c>
      <c r="S6" s="868" t="str">
        <f t="shared" si="7"/>
        <v>委託・請負</v>
      </c>
      <c r="T6" s="868"/>
      <c r="U6" s="886" t="s">
        <v>439</v>
      </c>
      <c r="W6" s="886" t="s">
        <v>265</v>
      </c>
      <c r="Y6" s="886" t="s">
        <v>456</v>
      </c>
      <c r="Z6" s="886" t="s">
        <v>457</v>
      </c>
      <c r="AA6" s="887" t="s">
        <v>316</v>
      </c>
      <c r="AB6" s="887" t="s">
        <v>599</v>
      </c>
      <c r="AC6" s="887" t="s">
        <v>244</v>
      </c>
      <c r="AD6" s="889"/>
      <c r="AE6" s="886" t="s">
        <v>436</v>
      </c>
      <c r="AF6" s="891"/>
      <c r="AG6" s="893" t="s">
        <v>434</v>
      </c>
      <c r="AI6" s="892" t="s">
        <v>455</v>
      </c>
      <c r="AK6" s="892" t="str">
        <f t="shared" si="8"/>
        <v>E</v>
      </c>
      <c r="AP6" s="893" t="s">
        <v>434</v>
      </c>
    </row>
    <row r="7" spans="1:42" ht="13.5" customHeight="1">
      <c r="A7" s="872" t="s">
        <v>133</v>
      </c>
      <c r="B7" s="875"/>
      <c r="C7" s="868" t="str">
        <f t="shared" si="0"/>
        <v/>
      </c>
      <c r="D7" s="868" t="str">
        <f t="shared" si="4"/>
        <v/>
      </c>
      <c r="F7" s="880" t="s">
        <v>51</v>
      </c>
      <c r="G7" s="881"/>
      <c r="H7" s="868" t="str">
        <f t="shared" si="1"/>
        <v/>
      </c>
      <c r="I7" s="868" t="str">
        <f t="shared" si="5"/>
        <v>一般会計</v>
      </c>
      <c r="K7" s="872" t="s">
        <v>158</v>
      </c>
      <c r="L7" s="875"/>
      <c r="M7" s="868" t="str">
        <f t="shared" si="2"/>
        <v/>
      </c>
      <c r="N7" s="868" t="str">
        <f t="shared" si="6"/>
        <v/>
      </c>
      <c r="O7" s="868"/>
      <c r="P7" s="879" t="s">
        <v>156</v>
      </c>
      <c r="Q7" s="881"/>
      <c r="R7" s="868" t="str">
        <f t="shared" si="3"/>
        <v/>
      </c>
      <c r="S7" s="868" t="str">
        <f t="shared" si="7"/>
        <v>委託・請負</v>
      </c>
      <c r="T7" s="868"/>
      <c r="U7" s="886"/>
      <c r="W7" s="886" t="s">
        <v>266</v>
      </c>
      <c r="Y7" s="886" t="s">
        <v>429</v>
      </c>
      <c r="Z7" s="886" t="s">
        <v>432</v>
      </c>
      <c r="AA7" s="887" t="s">
        <v>373</v>
      </c>
      <c r="AB7" s="887" t="s">
        <v>600</v>
      </c>
      <c r="AC7" s="889"/>
      <c r="AD7" s="889"/>
      <c r="AE7" s="886" t="s">
        <v>244</v>
      </c>
      <c r="AF7" s="891"/>
      <c r="AG7" s="893" t="s">
        <v>406</v>
      </c>
      <c r="AH7" s="896"/>
      <c r="AI7" s="893" t="s">
        <v>449</v>
      </c>
      <c r="AK7" s="892" t="str">
        <f t="shared" si="8"/>
        <v>F</v>
      </c>
      <c r="AP7" s="893" t="s">
        <v>406</v>
      </c>
    </row>
    <row r="8" spans="1:42" ht="13.5" customHeight="1">
      <c r="A8" s="872" t="s">
        <v>77</v>
      </c>
      <c r="B8" s="875"/>
      <c r="C8" s="868" t="str">
        <f t="shared" si="0"/>
        <v/>
      </c>
      <c r="D8" s="868" t="str">
        <f t="shared" si="4"/>
        <v/>
      </c>
      <c r="F8" s="880" t="s">
        <v>209</v>
      </c>
      <c r="G8" s="881"/>
      <c r="H8" s="868" t="str">
        <f t="shared" si="1"/>
        <v/>
      </c>
      <c r="I8" s="868" t="str">
        <f t="shared" si="5"/>
        <v>一般会計</v>
      </c>
      <c r="K8" s="872" t="s">
        <v>198</v>
      </c>
      <c r="L8" s="875"/>
      <c r="M8" s="868" t="str">
        <f t="shared" si="2"/>
        <v/>
      </c>
      <c r="N8" s="868" t="str">
        <f t="shared" si="6"/>
        <v/>
      </c>
      <c r="O8" s="868"/>
      <c r="P8" s="879" t="s">
        <v>157</v>
      </c>
      <c r="Q8" s="881"/>
      <c r="R8" s="868" t="str">
        <f t="shared" si="3"/>
        <v/>
      </c>
      <c r="S8" s="868" t="str">
        <f t="shared" si="7"/>
        <v>委託・請負</v>
      </c>
      <c r="T8" s="868"/>
      <c r="U8" s="886" t="s">
        <v>454</v>
      </c>
      <c r="W8" s="886" t="s">
        <v>268</v>
      </c>
      <c r="Y8" s="886" t="s">
        <v>458</v>
      </c>
      <c r="Z8" s="886" t="s">
        <v>68</v>
      </c>
      <c r="AA8" s="887" t="s">
        <v>471</v>
      </c>
      <c r="AB8" s="887" t="s">
        <v>40</v>
      </c>
      <c r="AC8" s="889"/>
      <c r="AD8" s="889"/>
      <c r="AE8" s="889"/>
      <c r="AF8" s="891"/>
      <c r="AG8" s="893" t="s">
        <v>270</v>
      </c>
      <c r="AI8" s="892" t="s">
        <v>380</v>
      </c>
      <c r="AK8" s="892" t="str">
        <f t="shared" si="8"/>
        <v>G</v>
      </c>
      <c r="AP8" s="893" t="s">
        <v>270</v>
      </c>
    </row>
    <row r="9" spans="1:42" ht="13.5" customHeight="1">
      <c r="A9" s="872" t="s">
        <v>171</v>
      </c>
      <c r="B9" s="875"/>
      <c r="C9" s="868" t="str">
        <f t="shared" si="0"/>
        <v/>
      </c>
      <c r="D9" s="868" t="str">
        <f t="shared" si="4"/>
        <v/>
      </c>
      <c r="F9" s="880" t="s">
        <v>369</v>
      </c>
      <c r="G9" s="881"/>
      <c r="H9" s="868" t="str">
        <f t="shared" si="1"/>
        <v/>
      </c>
      <c r="I9" s="868" t="str">
        <f t="shared" si="5"/>
        <v>一般会計</v>
      </c>
      <c r="K9" s="872" t="s">
        <v>200</v>
      </c>
      <c r="L9" s="875"/>
      <c r="M9" s="868" t="str">
        <f t="shared" si="2"/>
        <v/>
      </c>
      <c r="N9" s="868" t="str">
        <f t="shared" si="6"/>
        <v/>
      </c>
      <c r="O9" s="868"/>
      <c r="P9" s="868"/>
      <c r="Q9" s="882"/>
      <c r="T9" s="868"/>
      <c r="U9" s="886" t="s">
        <v>187</v>
      </c>
      <c r="W9" s="886" t="s">
        <v>269</v>
      </c>
      <c r="Y9" s="886" t="s">
        <v>459</v>
      </c>
      <c r="Z9" s="886" t="s">
        <v>396</v>
      </c>
      <c r="AA9" s="887" t="s">
        <v>529</v>
      </c>
      <c r="AB9" s="887" t="s">
        <v>560</v>
      </c>
      <c r="AC9" s="889"/>
      <c r="AD9" s="889"/>
      <c r="AE9" s="889"/>
      <c r="AF9" s="891"/>
      <c r="AG9" s="893" t="s">
        <v>435</v>
      </c>
      <c r="AI9" s="894"/>
      <c r="AK9" s="892" t="str">
        <f t="shared" si="8"/>
        <v>H</v>
      </c>
      <c r="AP9" s="893" t="s">
        <v>435</v>
      </c>
    </row>
    <row r="10" spans="1:42" ht="13.5" customHeight="1">
      <c r="A10" s="872" t="s">
        <v>400</v>
      </c>
      <c r="B10" s="875"/>
      <c r="C10" s="868" t="str">
        <f t="shared" si="0"/>
        <v/>
      </c>
      <c r="D10" s="868" t="str">
        <f t="shared" si="4"/>
        <v/>
      </c>
      <c r="F10" s="880" t="s">
        <v>210</v>
      </c>
      <c r="G10" s="881"/>
      <c r="H10" s="868" t="str">
        <f t="shared" si="1"/>
        <v/>
      </c>
      <c r="I10" s="868" t="str">
        <f t="shared" si="5"/>
        <v>一般会計</v>
      </c>
      <c r="K10" s="872" t="s">
        <v>404</v>
      </c>
      <c r="L10" s="875"/>
      <c r="M10" s="868" t="str">
        <f t="shared" si="2"/>
        <v/>
      </c>
      <c r="N10" s="868" t="str">
        <f t="shared" si="6"/>
        <v/>
      </c>
      <c r="O10" s="868"/>
      <c r="P10" s="868" t="str">
        <f>S8</f>
        <v>委託・請負</v>
      </c>
      <c r="Q10" s="882"/>
      <c r="T10" s="868"/>
      <c r="W10" s="886" t="s">
        <v>272</v>
      </c>
      <c r="Y10" s="886" t="s">
        <v>460</v>
      </c>
      <c r="Z10" s="886" t="s">
        <v>236</v>
      </c>
      <c r="AA10" s="887" t="s">
        <v>531</v>
      </c>
      <c r="AB10" s="887" t="s">
        <v>110</v>
      </c>
      <c r="AC10" s="889"/>
      <c r="AD10" s="889"/>
      <c r="AE10" s="889"/>
      <c r="AF10" s="891"/>
      <c r="AG10" s="893" t="s">
        <v>420</v>
      </c>
      <c r="AK10" s="892" t="str">
        <f t="shared" si="8"/>
        <v>I</v>
      </c>
      <c r="AP10" s="892" t="s">
        <v>157</v>
      </c>
    </row>
    <row r="11" spans="1:42" ht="13.5" customHeight="1">
      <c r="A11" s="872" t="s">
        <v>172</v>
      </c>
      <c r="B11" s="875"/>
      <c r="C11" s="868" t="str">
        <f t="shared" si="0"/>
        <v/>
      </c>
      <c r="D11" s="868" t="str">
        <f t="shared" si="4"/>
        <v/>
      </c>
      <c r="F11" s="880" t="s">
        <v>211</v>
      </c>
      <c r="G11" s="881"/>
      <c r="H11" s="868" t="str">
        <f t="shared" si="1"/>
        <v/>
      </c>
      <c r="I11" s="868" t="str">
        <f t="shared" si="5"/>
        <v>一般会計</v>
      </c>
      <c r="K11" s="872" t="s">
        <v>202</v>
      </c>
      <c r="L11" s="875" t="s">
        <v>650</v>
      </c>
      <c r="M11" s="868" t="str">
        <f t="shared" si="2"/>
        <v>その他の事項経費</v>
      </c>
      <c r="N11" s="868" t="str">
        <f t="shared" si="6"/>
        <v>その他の事項経費</v>
      </c>
      <c r="O11" s="868"/>
      <c r="P11" s="868"/>
      <c r="Q11" s="882"/>
      <c r="T11" s="868"/>
      <c r="W11" s="886" t="s">
        <v>275</v>
      </c>
      <c r="Y11" s="886" t="s">
        <v>13</v>
      </c>
      <c r="Z11" s="886" t="s">
        <v>550</v>
      </c>
      <c r="AA11" s="887" t="s">
        <v>533</v>
      </c>
      <c r="AB11" s="887" t="s">
        <v>601</v>
      </c>
      <c r="AC11" s="889"/>
      <c r="AD11" s="889"/>
      <c r="AE11" s="889"/>
      <c r="AF11" s="891"/>
      <c r="AG11" s="892" t="s">
        <v>423</v>
      </c>
      <c r="AK11" s="892" t="str">
        <f t="shared" si="8"/>
        <v>J</v>
      </c>
    </row>
    <row r="12" spans="1:42" ht="13.5" customHeight="1">
      <c r="A12" s="872" t="s">
        <v>176</v>
      </c>
      <c r="B12" s="875"/>
      <c r="C12" s="868" t="str">
        <f t="shared" si="0"/>
        <v/>
      </c>
      <c r="D12" s="868" t="str">
        <f t="shared" si="4"/>
        <v/>
      </c>
      <c r="F12" s="880" t="s">
        <v>78</v>
      </c>
      <c r="G12" s="881"/>
      <c r="H12" s="868" t="str">
        <f t="shared" si="1"/>
        <v/>
      </c>
      <c r="I12" s="868" t="str">
        <f t="shared" si="5"/>
        <v>一般会計</v>
      </c>
      <c r="K12" s="868"/>
      <c r="L12" s="868"/>
      <c r="O12" s="868"/>
      <c r="P12" s="868"/>
      <c r="Q12" s="882"/>
      <c r="T12" s="868"/>
      <c r="U12" s="884" t="s">
        <v>617</v>
      </c>
      <c r="W12" s="886" t="s">
        <v>159</v>
      </c>
      <c r="Y12" s="886" t="s">
        <v>463</v>
      </c>
      <c r="Z12" s="886" t="s">
        <v>551</v>
      </c>
      <c r="AA12" s="887" t="s">
        <v>388</v>
      </c>
      <c r="AB12" s="887" t="s">
        <v>520</v>
      </c>
      <c r="AC12" s="889"/>
      <c r="AD12" s="889"/>
      <c r="AE12" s="889"/>
      <c r="AF12" s="891"/>
      <c r="AG12" s="892" t="s">
        <v>421</v>
      </c>
      <c r="AK12" s="892" t="str">
        <f t="shared" si="8"/>
        <v>K</v>
      </c>
    </row>
    <row r="13" spans="1:42" ht="13.5" customHeight="1">
      <c r="A13" s="872" t="s">
        <v>180</v>
      </c>
      <c r="B13" s="875"/>
      <c r="C13" s="868" t="str">
        <f t="shared" si="0"/>
        <v/>
      </c>
      <c r="D13" s="868" t="str">
        <f t="shared" si="4"/>
        <v/>
      </c>
      <c r="F13" s="880" t="s">
        <v>213</v>
      </c>
      <c r="G13" s="881"/>
      <c r="H13" s="868" t="str">
        <f t="shared" si="1"/>
        <v/>
      </c>
      <c r="I13" s="868" t="str">
        <f t="shared" si="5"/>
        <v>一般会計</v>
      </c>
      <c r="K13" s="868" t="str">
        <f>N11</f>
        <v>その他の事項経費</v>
      </c>
      <c r="L13" s="868"/>
      <c r="O13" s="868"/>
      <c r="P13" s="868"/>
      <c r="Q13" s="882"/>
      <c r="T13" s="868"/>
      <c r="U13" s="886" t="s">
        <v>201</v>
      </c>
      <c r="W13" s="886" t="s">
        <v>276</v>
      </c>
      <c r="Y13" s="886" t="s">
        <v>464</v>
      </c>
      <c r="Z13" s="886" t="s">
        <v>476</v>
      </c>
      <c r="AA13" s="887" t="s">
        <v>480</v>
      </c>
      <c r="AB13" s="887" t="s">
        <v>66</v>
      </c>
      <c r="AC13" s="889"/>
      <c r="AD13" s="889"/>
      <c r="AE13" s="889"/>
      <c r="AF13" s="891"/>
      <c r="AG13" s="892" t="s">
        <v>157</v>
      </c>
      <c r="AK13" s="892" t="str">
        <f t="shared" si="8"/>
        <v>L</v>
      </c>
    </row>
    <row r="14" spans="1:42" ht="13.5" customHeight="1">
      <c r="A14" s="872" t="s">
        <v>7</v>
      </c>
      <c r="B14" s="875"/>
      <c r="C14" s="868" t="str">
        <f t="shared" si="0"/>
        <v/>
      </c>
      <c r="D14" s="868" t="str">
        <f t="shared" si="4"/>
        <v/>
      </c>
      <c r="F14" s="880" t="s">
        <v>215</v>
      </c>
      <c r="G14" s="881"/>
      <c r="H14" s="868" t="str">
        <f t="shared" si="1"/>
        <v/>
      </c>
      <c r="I14" s="868" t="str">
        <f t="shared" si="5"/>
        <v>一般会計</v>
      </c>
      <c r="K14" s="868"/>
      <c r="L14" s="868"/>
      <c r="O14" s="868"/>
      <c r="P14" s="868"/>
      <c r="Q14" s="882"/>
      <c r="T14" s="868"/>
      <c r="U14" s="886" t="s">
        <v>571</v>
      </c>
      <c r="W14" s="886" t="s">
        <v>278</v>
      </c>
      <c r="Y14" s="886" t="s">
        <v>465</v>
      </c>
      <c r="Z14" s="886" t="s">
        <v>552</v>
      </c>
      <c r="AA14" s="887" t="s">
        <v>523</v>
      </c>
      <c r="AB14" s="887" t="s">
        <v>602</v>
      </c>
      <c r="AC14" s="889"/>
      <c r="AD14" s="889"/>
      <c r="AE14" s="889"/>
      <c r="AF14" s="891"/>
      <c r="AG14" s="894"/>
      <c r="AK14" s="892" t="str">
        <f t="shared" si="8"/>
        <v>M</v>
      </c>
    </row>
    <row r="15" spans="1:42" ht="13.5" customHeight="1">
      <c r="A15" s="872" t="s">
        <v>181</v>
      </c>
      <c r="B15" s="875"/>
      <c r="C15" s="868" t="str">
        <f t="shared" si="0"/>
        <v/>
      </c>
      <c r="D15" s="868" t="str">
        <f t="shared" si="4"/>
        <v/>
      </c>
      <c r="F15" s="880" t="s">
        <v>216</v>
      </c>
      <c r="G15" s="881"/>
      <c r="H15" s="868" t="str">
        <f t="shared" si="1"/>
        <v/>
      </c>
      <c r="I15" s="868" t="str">
        <f t="shared" si="5"/>
        <v>一般会計</v>
      </c>
      <c r="K15" s="868"/>
      <c r="L15" s="868"/>
      <c r="O15" s="868"/>
      <c r="P15" s="868"/>
      <c r="Q15" s="882"/>
      <c r="T15" s="868"/>
      <c r="U15" s="886" t="s">
        <v>313</v>
      </c>
      <c r="W15" s="886" t="s">
        <v>280</v>
      </c>
      <c r="Y15" s="886" t="s">
        <v>219</v>
      </c>
      <c r="Z15" s="886" t="s">
        <v>553</v>
      </c>
      <c r="AA15" s="887" t="s">
        <v>534</v>
      </c>
      <c r="AB15" s="887" t="s">
        <v>603</v>
      </c>
      <c r="AC15" s="889"/>
      <c r="AD15" s="889"/>
      <c r="AE15" s="889"/>
      <c r="AF15" s="891"/>
      <c r="AG15" s="895"/>
      <c r="AK15" s="892" t="str">
        <f t="shared" si="8"/>
        <v>N</v>
      </c>
    </row>
    <row r="16" spans="1:42" ht="13.5" customHeight="1">
      <c r="A16" s="872" t="s">
        <v>183</v>
      </c>
      <c r="B16" s="875"/>
      <c r="C16" s="868" t="str">
        <f t="shared" si="0"/>
        <v/>
      </c>
      <c r="D16" s="868" t="str">
        <f t="shared" si="4"/>
        <v/>
      </c>
      <c r="F16" s="880" t="s">
        <v>220</v>
      </c>
      <c r="G16" s="881"/>
      <c r="H16" s="868" t="str">
        <f t="shared" si="1"/>
        <v/>
      </c>
      <c r="I16" s="868" t="str">
        <f t="shared" si="5"/>
        <v>一般会計</v>
      </c>
      <c r="K16" s="868"/>
      <c r="L16" s="868"/>
      <c r="O16" s="868"/>
      <c r="P16" s="868"/>
      <c r="Q16" s="882"/>
      <c r="T16" s="868"/>
      <c r="U16" s="886" t="s">
        <v>618</v>
      </c>
      <c r="W16" s="886" t="s">
        <v>281</v>
      </c>
      <c r="Y16" s="886" t="s">
        <v>116</v>
      </c>
      <c r="Z16" s="886" t="s">
        <v>22</v>
      </c>
      <c r="AA16" s="887" t="s">
        <v>535</v>
      </c>
      <c r="AB16" s="887" t="s">
        <v>604</v>
      </c>
      <c r="AC16" s="889"/>
      <c r="AD16" s="889"/>
      <c r="AE16" s="889"/>
      <c r="AF16" s="891"/>
      <c r="AG16" s="895"/>
      <c r="AK16" s="892" t="str">
        <f t="shared" si="8"/>
        <v>O</v>
      </c>
    </row>
    <row r="17" spans="1:37" ht="13.5" customHeight="1">
      <c r="A17" s="872" t="s">
        <v>2</v>
      </c>
      <c r="B17" s="875"/>
      <c r="C17" s="868" t="str">
        <f t="shared" si="0"/>
        <v/>
      </c>
      <c r="D17" s="868" t="str">
        <f t="shared" si="4"/>
        <v/>
      </c>
      <c r="F17" s="880" t="s">
        <v>221</v>
      </c>
      <c r="G17" s="881"/>
      <c r="H17" s="868" t="str">
        <f t="shared" si="1"/>
        <v/>
      </c>
      <c r="I17" s="868" t="str">
        <f t="shared" si="5"/>
        <v>一般会計</v>
      </c>
      <c r="K17" s="868"/>
      <c r="L17" s="868"/>
      <c r="O17" s="868"/>
      <c r="P17" s="868"/>
      <c r="Q17" s="882"/>
      <c r="T17" s="868"/>
      <c r="U17" s="886" t="s">
        <v>619</v>
      </c>
      <c r="W17" s="886" t="s">
        <v>283</v>
      </c>
      <c r="Y17" s="886" t="s">
        <v>466</v>
      </c>
      <c r="Z17" s="886" t="s">
        <v>554</v>
      </c>
      <c r="AA17" s="887" t="s">
        <v>303</v>
      </c>
      <c r="AB17" s="887" t="s">
        <v>605</v>
      </c>
      <c r="AC17" s="889"/>
      <c r="AD17" s="889"/>
      <c r="AE17" s="889"/>
      <c r="AF17" s="891"/>
      <c r="AG17" s="895"/>
      <c r="AK17" s="892" t="str">
        <f t="shared" si="8"/>
        <v>P</v>
      </c>
    </row>
    <row r="18" spans="1:37" ht="13.5" customHeight="1">
      <c r="A18" s="872" t="s">
        <v>184</v>
      </c>
      <c r="B18" s="875"/>
      <c r="C18" s="868" t="str">
        <f t="shared" si="0"/>
        <v/>
      </c>
      <c r="D18" s="868" t="str">
        <f t="shared" si="4"/>
        <v/>
      </c>
      <c r="F18" s="880" t="s">
        <v>225</v>
      </c>
      <c r="G18" s="881"/>
      <c r="H18" s="868" t="str">
        <f t="shared" si="1"/>
        <v/>
      </c>
      <c r="I18" s="868" t="str">
        <f t="shared" si="5"/>
        <v>一般会計</v>
      </c>
      <c r="K18" s="868"/>
      <c r="L18" s="868"/>
      <c r="O18" s="868"/>
      <c r="P18" s="868"/>
      <c r="Q18" s="882"/>
      <c r="T18" s="868"/>
      <c r="U18" s="886" t="s">
        <v>365</v>
      </c>
      <c r="W18" s="886" t="s">
        <v>35</v>
      </c>
      <c r="Y18" s="886" t="s">
        <v>443</v>
      </c>
      <c r="Z18" s="886" t="s">
        <v>555</v>
      </c>
      <c r="AA18" s="887" t="s">
        <v>222</v>
      </c>
      <c r="AB18" s="887" t="s">
        <v>427</v>
      </c>
      <c r="AC18" s="889"/>
      <c r="AD18" s="889"/>
      <c r="AE18" s="889"/>
      <c r="AF18" s="891"/>
      <c r="AK18" s="892" t="str">
        <f t="shared" si="8"/>
        <v>Q</v>
      </c>
    </row>
    <row r="19" spans="1:37" ht="13.5" customHeight="1">
      <c r="A19" s="872" t="s">
        <v>165</v>
      </c>
      <c r="B19" s="875"/>
      <c r="C19" s="868" t="str">
        <f t="shared" si="0"/>
        <v/>
      </c>
      <c r="D19" s="868" t="str">
        <f t="shared" si="4"/>
        <v/>
      </c>
      <c r="F19" s="880" t="s">
        <v>228</v>
      </c>
      <c r="G19" s="881"/>
      <c r="H19" s="868" t="str">
        <f t="shared" si="1"/>
        <v/>
      </c>
      <c r="I19" s="868" t="str">
        <f t="shared" si="5"/>
        <v>一般会計</v>
      </c>
      <c r="K19" s="868"/>
      <c r="L19" s="868"/>
      <c r="O19" s="868"/>
      <c r="P19" s="868"/>
      <c r="Q19" s="882"/>
      <c r="T19" s="868"/>
      <c r="U19" s="886" t="s">
        <v>620</v>
      </c>
      <c r="W19" s="886" t="s">
        <v>284</v>
      </c>
      <c r="Y19" s="886" t="s">
        <v>335</v>
      </c>
      <c r="Z19" s="886" t="s">
        <v>556</v>
      </c>
      <c r="AA19" s="887" t="s">
        <v>537</v>
      </c>
      <c r="AB19" s="887" t="s">
        <v>606</v>
      </c>
      <c r="AC19" s="889"/>
      <c r="AD19" s="889"/>
      <c r="AE19" s="889"/>
      <c r="AF19" s="891"/>
      <c r="AK19" s="892" t="str">
        <f t="shared" si="8"/>
        <v>R</v>
      </c>
    </row>
    <row r="20" spans="1:37" ht="13.5" customHeight="1">
      <c r="A20" s="872" t="s">
        <v>376</v>
      </c>
      <c r="B20" s="875"/>
      <c r="C20" s="868" t="str">
        <f t="shared" si="0"/>
        <v/>
      </c>
      <c r="D20" s="868" t="str">
        <f t="shared" si="4"/>
        <v/>
      </c>
      <c r="F20" s="880" t="s">
        <v>27</v>
      </c>
      <c r="G20" s="881"/>
      <c r="H20" s="868" t="str">
        <f t="shared" si="1"/>
        <v/>
      </c>
      <c r="I20" s="868" t="str">
        <f t="shared" si="5"/>
        <v>一般会計</v>
      </c>
      <c r="K20" s="868"/>
      <c r="L20" s="868"/>
      <c r="O20" s="868"/>
      <c r="P20" s="868"/>
      <c r="Q20" s="882"/>
      <c r="T20" s="868"/>
      <c r="U20" s="886" t="s">
        <v>621</v>
      </c>
      <c r="W20" s="886" t="s">
        <v>286</v>
      </c>
      <c r="Y20" s="886" t="s">
        <v>285</v>
      </c>
      <c r="Z20" s="886" t="s">
        <v>558</v>
      </c>
      <c r="AA20" s="887" t="s">
        <v>538</v>
      </c>
      <c r="AB20" s="887" t="s">
        <v>607</v>
      </c>
      <c r="AC20" s="889"/>
      <c r="AD20" s="889"/>
      <c r="AE20" s="889"/>
      <c r="AF20" s="891"/>
      <c r="AK20" s="892" t="str">
        <f t="shared" si="8"/>
        <v>S</v>
      </c>
    </row>
    <row r="21" spans="1:37" ht="13.5" customHeight="1">
      <c r="A21" s="872" t="s">
        <v>377</v>
      </c>
      <c r="B21" s="875"/>
      <c r="C21" s="868" t="str">
        <f t="shared" si="0"/>
        <v/>
      </c>
      <c r="D21" s="868" t="str">
        <f t="shared" si="4"/>
        <v/>
      </c>
      <c r="F21" s="880" t="s">
        <v>230</v>
      </c>
      <c r="G21" s="881"/>
      <c r="H21" s="868" t="str">
        <f t="shared" si="1"/>
        <v/>
      </c>
      <c r="I21" s="868" t="str">
        <f t="shared" si="5"/>
        <v>一般会計</v>
      </c>
      <c r="K21" s="868"/>
      <c r="L21" s="868"/>
      <c r="O21" s="868"/>
      <c r="P21" s="868"/>
      <c r="Q21" s="882"/>
      <c r="T21" s="868"/>
      <c r="U21" s="886" t="s">
        <v>622</v>
      </c>
      <c r="W21" s="886" t="s">
        <v>106</v>
      </c>
      <c r="Y21" s="886" t="s">
        <v>327</v>
      </c>
      <c r="Z21" s="886" t="s">
        <v>559</v>
      </c>
      <c r="AA21" s="887" t="s">
        <v>344</v>
      </c>
      <c r="AB21" s="887" t="s">
        <v>609</v>
      </c>
      <c r="AC21" s="889"/>
      <c r="AD21" s="889"/>
      <c r="AE21" s="889"/>
      <c r="AF21" s="891"/>
      <c r="AK21" s="892" t="str">
        <f t="shared" si="8"/>
        <v>T</v>
      </c>
    </row>
    <row r="22" spans="1:37" ht="13.5" customHeight="1">
      <c r="A22" s="872" t="s">
        <v>379</v>
      </c>
      <c r="B22" s="875"/>
      <c r="C22" s="868" t="str">
        <f t="shared" si="0"/>
        <v/>
      </c>
      <c r="D22" s="868" t="str">
        <f t="shared" si="4"/>
        <v/>
      </c>
      <c r="F22" s="880" t="s">
        <v>147</v>
      </c>
      <c r="G22" s="881"/>
      <c r="H22" s="868" t="str">
        <f t="shared" si="1"/>
        <v/>
      </c>
      <c r="I22" s="868" t="str">
        <f t="shared" si="5"/>
        <v>一般会計</v>
      </c>
      <c r="K22" s="868"/>
      <c r="L22" s="868"/>
      <c r="O22" s="868"/>
      <c r="P22" s="868"/>
      <c r="Q22" s="882"/>
      <c r="T22" s="868"/>
      <c r="U22" s="886" t="s">
        <v>623</v>
      </c>
      <c r="W22" s="886" t="s">
        <v>288</v>
      </c>
      <c r="Y22" s="886" t="s">
        <v>467</v>
      </c>
      <c r="Z22" s="886" t="s">
        <v>561</v>
      </c>
      <c r="AA22" s="887" t="s">
        <v>101</v>
      </c>
      <c r="AB22" s="887" t="s">
        <v>387</v>
      </c>
      <c r="AC22" s="889"/>
      <c r="AD22" s="889"/>
      <c r="AE22" s="889"/>
      <c r="AF22" s="891"/>
      <c r="AK22" s="892" t="str">
        <f t="shared" si="8"/>
        <v>U</v>
      </c>
    </row>
    <row r="23" spans="1:37" ht="13.5" customHeight="1">
      <c r="A23" s="872" t="s">
        <v>381</v>
      </c>
      <c r="B23" s="875"/>
      <c r="C23" s="868" t="str">
        <f t="shared" si="0"/>
        <v/>
      </c>
      <c r="D23" s="868" t="str">
        <f t="shared" si="4"/>
        <v/>
      </c>
      <c r="F23" s="880" t="s">
        <v>152</v>
      </c>
      <c r="G23" s="881"/>
      <c r="H23" s="868" t="str">
        <f t="shared" si="1"/>
        <v/>
      </c>
      <c r="I23" s="868" t="str">
        <f t="shared" si="5"/>
        <v>一般会計</v>
      </c>
      <c r="K23" s="868"/>
      <c r="L23" s="868"/>
      <c r="O23" s="868"/>
      <c r="P23" s="868"/>
      <c r="Q23" s="882"/>
      <c r="T23" s="868"/>
      <c r="U23" s="886" t="s">
        <v>582</v>
      </c>
      <c r="W23" s="886" t="s">
        <v>633</v>
      </c>
      <c r="Y23" s="886" t="s">
        <v>468</v>
      </c>
      <c r="Z23" s="886" t="s">
        <v>88</v>
      </c>
      <c r="AA23" s="887" t="s">
        <v>536</v>
      </c>
      <c r="AB23" s="887" t="s">
        <v>96</v>
      </c>
      <c r="AC23" s="889"/>
      <c r="AD23" s="889"/>
      <c r="AE23" s="889"/>
      <c r="AF23" s="891"/>
      <c r="AK23" s="892" t="str">
        <f t="shared" si="8"/>
        <v>V</v>
      </c>
    </row>
    <row r="24" spans="1:37" ht="13.5" customHeight="1">
      <c r="A24" s="872" t="s">
        <v>452</v>
      </c>
      <c r="B24" s="875"/>
      <c r="C24" s="868" t="str">
        <f t="shared" si="0"/>
        <v/>
      </c>
      <c r="D24" s="868" t="str">
        <f t="shared" si="4"/>
        <v/>
      </c>
      <c r="F24" s="880" t="s">
        <v>402</v>
      </c>
      <c r="G24" s="881"/>
      <c r="H24" s="868" t="str">
        <f t="shared" si="1"/>
        <v/>
      </c>
      <c r="I24" s="868" t="str">
        <f t="shared" si="5"/>
        <v>一般会計</v>
      </c>
      <c r="K24" s="868"/>
      <c r="L24" s="868"/>
      <c r="O24" s="868"/>
      <c r="P24" s="868"/>
      <c r="Q24" s="882"/>
      <c r="T24" s="868"/>
      <c r="U24" s="886" t="s">
        <v>624</v>
      </c>
      <c r="Y24" s="886" t="s">
        <v>469</v>
      </c>
      <c r="Z24" s="886" t="s">
        <v>347</v>
      </c>
      <c r="AA24" s="887" t="s">
        <v>539</v>
      </c>
      <c r="AB24" s="887" t="s">
        <v>610</v>
      </c>
      <c r="AC24" s="889"/>
      <c r="AD24" s="889"/>
      <c r="AE24" s="889"/>
      <c r="AF24" s="891"/>
      <c r="AK24" s="892" t="str">
        <f t="shared" si="8"/>
        <v>W</v>
      </c>
    </row>
    <row r="25" spans="1:37" ht="13.5" customHeight="1">
      <c r="A25" s="873"/>
      <c r="B25" s="876"/>
      <c r="F25" s="880" t="s">
        <v>232</v>
      </c>
      <c r="G25" s="881"/>
      <c r="H25" s="868" t="str">
        <f t="shared" si="1"/>
        <v/>
      </c>
      <c r="I25" s="868" t="str">
        <f t="shared" si="5"/>
        <v>一般会計</v>
      </c>
      <c r="K25" s="868"/>
      <c r="L25" s="868"/>
      <c r="O25" s="868"/>
      <c r="P25" s="868"/>
      <c r="Q25" s="882"/>
      <c r="T25" s="868"/>
      <c r="U25" s="886" t="s">
        <v>625</v>
      </c>
      <c r="Y25" s="886" t="s">
        <v>470</v>
      </c>
      <c r="Z25" s="886" t="s">
        <v>530</v>
      </c>
      <c r="AA25" s="887" t="s">
        <v>540</v>
      </c>
      <c r="AB25" s="887" t="s">
        <v>611</v>
      </c>
      <c r="AC25" s="889"/>
      <c r="AD25" s="889"/>
      <c r="AE25" s="889"/>
      <c r="AF25" s="891"/>
      <c r="AK25" s="892" t="str">
        <f t="shared" si="8"/>
        <v>X</v>
      </c>
    </row>
    <row r="26" spans="1:37" ht="13.5" customHeight="1">
      <c r="A26" s="874"/>
      <c r="B26" s="877"/>
      <c r="F26" s="880" t="s">
        <v>233</v>
      </c>
      <c r="G26" s="881"/>
      <c r="H26" s="868" t="str">
        <f t="shared" si="1"/>
        <v/>
      </c>
      <c r="I26" s="868" t="str">
        <f t="shared" si="5"/>
        <v>一般会計</v>
      </c>
      <c r="K26" s="868"/>
      <c r="L26" s="868"/>
      <c r="O26" s="868"/>
      <c r="P26" s="868"/>
      <c r="Q26" s="882"/>
      <c r="T26" s="868"/>
      <c r="U26" s="886" t="s">
        <v>626</v>
      </c>
      <c r="Y26" s="886" t="s">
        <v>472</v>
      </c>
      <c r="Z26" s="886" t="s">
        <v>79</v>
      </c>
      <c r="AA26" s="887" t="s">
        <v>541</v>
      </c>
      <c r="AB26" s="887" t="s">
        <v>574</v>
      </c>
      <c r="AC26" s="889"/>
      <c r="AD26" s="889"/>
      <c r="AE26" s="889"/>
      <c r="AF26" s="891"/>
      <c r="AK26" s="892" t="str">
        <f t="shared" si="8"/>
        <v>Y</v>
      </c>
    </row>
    <row r="27" spans="1:37" ht="13.5" customHeight="1">
      <c r="A27" s="868" t="str">
        <f>IF(D24="","-",D24)</f>
        <v>-</v>
      </c>
      <c r="B27" s="868"/>
      <c r="F27" s="880" t="s">
        <v>235</v>
      </c>
      <c r="G27" s="881"/>
      <c r="H27" s="868" t="str">
        <f t="shared" si="1"/>
        <v/>
      </c>
      <c r="I27" s="868" t="str">
        <f t="shared" si="5"/>
        <v>一般会計</v>
      </c>
      <c r="K27" s="868"/>
      <c r="L27" s="868"/>
      <c r="O27" s="868"/>
      <c r="P27" s="868"/>
      <c r="Q27" s="882"/>
      <c r="T27" s="868"/>
      <c r="U27" s="886" t="s">
        <v>212</v>
      </c>
      <c r="Y27" s="886" t="s">
        <v>474</v>
      </c>
      <c r="Z27" s="886" t="s">
        <v>14</v>
      </c>
      <c r="AA27" s="887" t="s">
        <v>296</v>
      </c>
      <c r="AB27" s="887" t="s">
        <v>612</v>
      </c>
      <c r="AC27" s="889"/>
      <c r="AD27" s="889"/>
      <c r="AE27" s="889"/>
      <c r="AF27" s="891"/>
      <c r="AK27" s="892" t="str">
        <f t="shared" si="8"/>
        <v>Z</v>
      </c>
    </row>
    <row r="28" spans="1:37" ht="13.5" customHeight="1">
      <c r="B28" s="868"/>
      <c r="F28" s="880" t="s">
        <v>237</v>
      </c>
      <c r="G28" s="881"/>
      <c r="H28" s="868" t="str">
        <f t="shared" si="1"/>
        <v/>
      </c>
      <c r="I28" s="868" t="str">
        <f t="shared" si="5"/>
        <v>一般会計</v>
      </c>
      <c r="K28" s="868"/>
      <c r="L28" s="868"/>
      <c r="O28" s="868"/>
      <c r="P28" s="868"/>
      <c r="Q28" s="882"/>
      <c r="T28" s="868"/>
      <c r="U28" s="886" t="s">
        <v>627</v>
      </c>
      <c r="Y28" s="886" t="s">
        <v>461</v>
      </c>
      <c r="Z28" s="886" t="s">
        <v>333</v>
      </c>
      <c r="AA28" s="887" t="s">
        <v>543</v>
      </c>
      <c r="AB28" s="887" t="s">
        <v>18</v>
      </c>
      <c r="AC28" s="889"/>
      <c r="AD28" s="889"/>
      <c r="AE28" s="889"/>
      <c r="AF28" s="891"/>
      <c r="AK28" s="892" t="s">
        <v>351</v>
      </c>
    </row>
    <row r="29" spans="1:37" ht="13.5" customHeight="1">
      <c r="A29" s="868"/>
      <c r="B29" s="868"/>
      <c r="F29" s="880" t="s">
        <v>223</v>
      </c>
      <c r="G29" s="881"/>
      <c r="H29" s="868" t="str">
        <f t="shared" si="1"/>
        <v/>
      </c>
      <c r="I29" s="868" t="str">
        <f t="shared" si="5"/>
        <v>一般会計</v>
      </c>
      <c r="K29" s="868"/>
      <c r="L29" s="868"/>
      <c r="O29" s="868"/>
      <c r="P29" s="868"/>
      <c r="Q29" s="882"/>
      <c r="T29" s="868"/>
      <c r="U29" s="886" t="s">
        <v>628</v>
      </c>
      <c r="Y29" s="886" t="s">
        <v>328</v>
      </c>
      <c r="Z29" s="886" t="s">
        <v>562</v>
      </c>
      <c r="AA29" s="887" t="s">
        <v>241</v>
      </c>
      <c r="AB29" s="887" t="s">
        <v>613</v>
      </c>
      <c r="AC29" s="889"/>
      <c r="AD29" s="889"/>
      <c r="AE29" s="889"/>
      <c r="AF29" s="891"/>
      <c r="AK29" s="892" t="str">
        <f t="shared" ref="AK29:AK49" si="9">CHAR(CODE(AK28)+1)</f>
        <v>b</v>
      </c>
    </row>
    <row r="30" spans="1:37" ht="13.5" customHeight="1">
      <c r="A30" s="868"/>
      <c r="B30" s="868"/>
      <c r="F30" s="880" t="s">
        <v>143</v>
      </c>
      <c r="G30" s="881"/>
      <c r="H30" s="868" t="str">
        <f t="shared" si="1"/>
        <v/>
      </c>
      <c r="I30" s="868" t="str">
        <f t="shared" si="5"/>
        <v>一般会計</v>
      </c>
      <c r="K30" s="868"/>
      <c r="L30" s="868"/>
      <c r="O30" s="868"/>
      <c r="P30" s="868"/>
      <c r="Q30" s="882"/>
      <c r="T30" s="868"/>
      <c r="U30" s="886" t="s">
        <v>629</v>
      </c>
      <c r="Y30" s="886" t="s">
        <v>391</v>
      </c>
      <c r="Z30" s="886" t="s">
        <v>136</v>
      </c>
      <c r="AA30" s="887" t="s">
        <v>355</v>
      </c>
      <c r="AB30" s="887" t="s">
        <v>614</v>
      </c>
      <c r="AC30" s="889"/>
      <c r="AD30" s="889"/>
      <c r="AE30" s="889"/>
      <c r="AF30" s="891"/>
      <c r="AK30" s="892" t="str">
        <f t="shared" si="9"/>
        <v>c</v>
      </c>
    </row>
    <row r="31" spans="1:37" ht="13.5" customHeight="1">
      <c r="A31" s="868"/>
      <c r="B31" s="868"/>
      <c r="F31" s="880" t="s">
        <v>197</v>
      </c>
      <c r="G31" s="881"/>
      <c r="H31" s="868" t="str">
        <f t="shared" si="1"/>
        <v/>
      </c>
      <c r="I31" s="868" t="str">
        <f t="shared" si="5"/>
        <v>一般会計</v>
      </c>
      <c r="K31" s="868"/>
      <c r="L31" s="868"/>
      <c r="O31" s="868"/>
      <c r="P31" s="868"/>
      <c r="Q31" s="882"/>
      <c r="T31" s="868"/>
      <c r="U31" s="886" t="s">
        <v>128</v>
      </c>
      <c r="Y31" s="886" t="s">
        <v>62</v>
      </c>
      <c r="Z31" s="886" t="s">
        <v>261</v>
      </c>
      <c r="AA31" s="887" t="s">
        <v>495</v>
      </c>
      <c r="AB31" s="887" t="s">
        <v>263</v>
      </c>
      <c r="AC31" s="889"/>
      <c r="AD31" s="889"/>
      <c r="AE31" s="889"/>
      <c r="AF31" s="891"/>
      <c r="AK31" s="892" t="str">
        <f t="shared" si="9"/>
        <v>d</v>
      </c>
    </row>
    <row r="32" spans="1:37" ht="13.5" customHeight="1">
      <c r="A32" s="868"/>
      <c r="B32" s="868"/>
      <c r="F32" s="880" t="s">
        <v>370</v>
      </c>
      <c r="G32" s="881"/>
      <c r="H32" s="868" t="str">
        <f t="shared" si="1"/>
        <v/>
      </c>
      <c r="I32" s="868" t="str">
        <f t="shared" si="5"/>
        <v>一般会計</v>
      </c>
      <c r="K32" s="868"/>
      <c r="L32" s="868"/>
      <c r="O32" s="868"/>
      <c r="P32" s="868"/>
      <c r="Q32" s="882"/>
      <c r="T32" s="868"/>
      <c r="U32" s="886" t="s">
        <v>36</v>
      </c>
      <c r="Y32" s="886" t="s">
        <v>450</v>
      </c>
      <c r="Z32" s="886" t="s">
        <v>352</v>
      </c>
      <c r="AA32" s="887" t="s">
        <v>32</v>
      </c>
      <c r="AB32" s="887" t="s">
        <v>32</v>
      </c>
      <c r="AC32" s="889"/>
      <c r="AD32" s="889"/>
      <c r="AE32" s="889"/>
      <c r="AF32" s="891"/>
      <c r="AK32" s="892" t="str">
        <f t="shared" si="9"/>
        <v>e</v>
      </c>
    </row>
    <row r="33" spans="1:37" ht="13.5" customHeight="1">
      <c r="A33" s="868"/>
      <c r="B33" s="868"/>
      <c r="F33" s="880" t="s">
        <v>371</v>
      </c>
      <c r="G33" s="881"/>
      <c r="H33" s="868" t="str">
        <f t="shared" si="1"/>
        <v/>
      </c>
      <c r="I33" s="868" t="str">
        <f t="shared" si="5"/>
        <v>一般会計</v>
      </c>
      <c r="K33" s="868"/>
      <c r="L33" s="868"/>
      <c r="O33" s="868"/>
      <c r="P33" s="868"/>
      <c r="Q33" s="882"/>
      <c r="T33" s="868"/>
      <c r="U33" s="886" t="s">
        <v>608</v>
      </c>
      <c r="Y33" s="886" t="s">
        <v>475</v>
      </c>
      <c r="Z33" s="886" t="s">
        <v>89</v>
      </c>
      <c r="AA33" s="888"/>
      <c r="AB33" s="889"/>
      <c r="AC33" s="889"/>
      <c r="AD33" s="889"/>
      <c r="AE33" s="889"/>
      <c r="AF33" s="891"/>
      <c r="AK33" s="892" t="str">
        <f t="shared" si="9"/>
        <v>f</v>
      </c>
    </row>
    <row r="34" spans="1:37" ht="13.5" customHeight="1">
      <c r="A34" s="868"/>
      <c r="B34" s="868"/>
      <c r="F34" s="880" t="s">
        <v>372</v>
      </c>
      <c r="G34" s="881"/>
      <c r="H34" s="868" t="str">
        <f t="shared" si="1"/>
        <v/>
      </c>
      <c r="I34" s="868" t="str">
        <f t="shared" si="5"/>
        <v>一般会計</v>
      </c>
      <c r="K34" s="868"/>
      <c r="L34" s="868"/>
      <c r="O34" s="868"/>
      <c r="P34" s="868"/>
      <c r="Q34" s="882"/>
      <c r="T34" s="868"/>
      <c r="U34" s="886" t="s">
        <v>630</v>
      </c>
      <c r="Y34" s="886" t="s">
        <v>422</v>
      </c>
      <c r="Z34" s="886" t="s">
        <v>192</v>
      </c>
      <c r="AB34" s="889"/>
      <c r="AC34" s="889"/>
      <c r="AD34" s="889"/>
      <c r="AE34" s="889"/>
      <c r="AF34" s="891"/>
      <c r="AK34" s="892" t="str">
        <f t="shared" si="9"/>
        <v>g</v>
      </c>
    </row>
    <row r="35" spans="1:37" ht="13.5" customHeight="1">
      <c r="A35" s="868"/>
      <c r="B35" s="868"/>
      <c r="F35" s="880" t="s">
        <v>374</v>
      </c>
      <c r="G35" s="881"/>
      <c r="H35" s="868" t="str">
        <f t="shared" si="1"/>
        <v/>
      </c>
      <c r="I35" s="868" t="str">
        <f t="shared" si="5"/>
        <v>一般会計</v>
      </c>
      <c r="K35" s="868"/>
      <c r="L35" s="868"/>
      <c r="O35" s="868"/>
      <c r="P35" s="868"/>
      <c r="Q35" s="882"/>
      <c r="T35" s="868"/>
      <c r="Y35" s="886" t="s">
        <v>477</v>
      </c>
      <c r="Z35" s="886" t="s">
        <v>514</v>
      </c>
      <c r="AC35" s="889"/>
      <c r="AF35" s="891"/>
      <c r="AK35" s="892" t="str">
        <f t="shared" si="9"/>
        <v>h</v>
      </c>
    </row>
    <row r="36" spans="1:37" ht="13.5" customHeight="1">
      <c r="A36" s="868"/>
      <c r="B36" s="868"/>
      <c r="F36" s="880" t="s">
        <v>375</v>
      </c>
      <c r="G36" s="881"/>
      <c r="H36" s="868" t="str">
        <f t="shared" si="1"/>
        <v/>
      </c>
      <c r="I36" s="868" t="str">
        <f t="shared" si="5"/>
        <v>一般会計</v>
      </c>
      <c r="K36" s="868"/>
      <c r="L36" s="868"/>
      <c r="O36" s="868"/>
      <c r="P36" s="868"/>
      <c r="Q36" s="882"/>
      <c r="T36" s="868"/>
      <c r="U36" s="886" t="s">
        <v>631</v>
      </c>
      <c r="Y36" s="886" t="s">
        <v>478</v>
      </c>
      <c r="Z36" s="886" t="s">
        <v>399</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481</v>
      </c>
      <c r="Z37" s="886" t="s">
        <v>532</v>
      </c>
      <c r="AF37" s="891"/>
      <c r="AK37" s="892" t="str">
        <f t="shared" si="9"/>
        <v>j</v>
      </c>
    </row>
    <row r="38" spans="1:37">
      <c r="A38" s="868"/>
      <c r="B38" s="868"/>
      <c r="F38" s="868"/>
      <c r="G38" s="882"/>
      <c r="K38" s="868"/>
      <c r="L38" s="868"/>
      <c r="O38" s="868"/>
      <c r="P38" s="868"/>
      <c r="Q38" s="882"/>
      <c r="T38" s="868"/>
      <c r="U38" s="886" t="s">
        <v>383</v>
      </c>
      <c r="Y38" s="886" t="s">
        <v>462</v>
      </c>
      <c r="Z38" s="886" t="s">
        <v>264</v>
      </c>
      <c r="AF38" s="891"/>
      <c r="AK38" s="892" t="str">
        <f t="shared" si="9"/>
        <v>k</v>
      </c>
    </row>
    <row r="39" spans="1:37">
      <c r="A39" s="868"/>
      <c r="B39" s="868"/>
      <c r="F39" s="868" t="str">
        <f>I37</f>
        <v>一般会計</v>
      </c>
      <c r="G39" s="882"/>
      <c r="K39" s="868"/>
      <c r="L39" s="868"/>
      <c r="O39" s="868"/>
      <c r="P39" s="868"/>
      <c r="Q39" s="882"/>
      <c r="T39" s="868"/>
      <c r="U39" s="886" t="s">
        <v>446</v>
      </c>
      <c r="Y39" s="886" t="s">
        <v>482</v>
      </c>
      <c r="Z39" s="886" t="s">
        <v>444</v>
      </c>
      <c r="AF39" s="891"/>
      <c r="AK39" s="892" t="str">
        <f t="shared" si="9"/>
        <v>l</v>
      </c>
    </row>
    <row r="40" spans="1:37">
      <c r="A40" s="868"/>
      <c r="B40" s="868"/>
      <c r="F40" s="868"/>
      <c r="G40" s="882"/>
      <c r="K40" s="868"/>
      <c r="L40" s="868"/>
      <c r="O40" s="868"/>
      <c r="P40" s="868"/>
      <c r="Q40" s="882"/>
      <c r="T40" s="868"/>
      <c r="Y40" s="886" t="s">
        <v>484</v>
      </c>
      <c r="Z40" s="886" t="s">
        <v>542</v>
      </c>
      <c r="AF40" s="891"/>
      <c r="AK40" s="892" t="str">
        <f t="shared" si="9"/>
        <v>m</v>
      </c>
    </row>
    <row r="41" spans="1:37">
      <c r="A41" s="868"/>
      <c r="B41" s="868"/>
      <c r="F41" s="868"/>
      <c r="G41" s="882"/>
      <c r="K41" s="868"/>
      <c r="L41" s="868"/>
      <c r="O41" s="868"/>
      <c r="P41" s="868"/>
      <c r="Q41" s="882"/>
      <c r="T41" s="868"/>
      <c r="Y41" s="886" t="s">
        <v>485</v>
      </c>
      <c r="Z41" s="886" t="s">
        <v>505</v>
      </c>
      <c r="AF41" s="891"/>
      <c r="AK41" s="892" t="str">
        <f t="shared" si="9"/>
        <v>n</v>
      </c>
    </row>
    <row r="42" spans="1:37">
      <c r="A42" s="868"/>
      <c r="B42" s="868"/>
      <c r="F42" s="868"/>
      <c r="G42" s="882"/>
      <c r="K42" s="868"/>
      <c r="L42" s="868"/>
      <c r="O42" s="868"/>
      <c r="P42" s="868"/>
      <c r="Q42" s="882"/>
      <c r="T42" s="868"/>
      <c r="Y42" s="886" t="s">
        <v>486</v>
      </c>
      <c r="Z42" s="886" t="s">
        <v>563</v>
      </c>
      <c r="AF42" s="891"/>
      <c r="AK42" s="892" t="str">
        <f t="shared" si="9"/>
        <v>o</v>
      </c>
    </row>
    <row r="43" spans="1:37">
      <c r="A43" s="868"/>
      <c r="B43" s="868"/>
      <c r="F43" s="868"/>
      <c r="G43" s="882"/>
      <c r="K43" s="868"/>
      <c r="L43" s="868"/>
      <c r="O43" s="868"/>
      <c r="P43" s="868"/>
      <c r="Q43" s="882"/>
      <c r="T43" s="868"/>
      <c r="Y43" s="886" t="s">
        <v>487</v>
      </c>
      <c r="Z43" s="886" t="s">
        <v>565</v>
      </c>
      <c r="AF43" s="891"/>
      <c r="AK43" s="892" t="str">
        <f t="shared" si="9"/>
        <v>p</v>
      </c>
    </row>
    <row r="44" spans="1:37">
      <c r="A44" s="868"/>
      <c r="B44" s="868"/>
      <c r="F44" s="868"/>
      <c r="G44" s="882"/>
      <c r="K44" s="868"/>
      <c r="L44" s="868"/>
      <c r="O44" s="868"/>
      <c r="P44" s="868"/>
      <c r="Q44" s="882"/>
      <c r="T44" s="868"/>
      <c r="Y44" s="886" t="s">
        <v>488</v>
      </c>
      <c r="Z44" s="886" t="s">
        <v>48</v>
      </c>
      <c r="AF44" s="891"/>
      <c r="AK44" s="892" t="str">
        <f t="shared" si="9"/>
        <v>q</v>
      </c>
    </row>
    <row r="45" spans="1:37">
      <c r="A45" s="868"/>
      <c r="B45" s="868"/>
      <c r="F45" s="868"/>
      <c r="G45" s="882"/>
      <c r="K45" s="868"/>
      <c r="L45" s="868"/>
      <c r="O45" s="868"/>
      <c r="P45" s="868"/>
      <c r="Q45" s="882"/>
      <c r="T45" s="868"/>
      <c r="Y45" s="886" t="s">
        <v>489</v>
      </c>
      <c r="Z45" s="886" t="s">
        <v>349</v>
      </c>
      <c r="AF45" s="891"/>
      <c r="AK45" s="892" t="str">
        <f t="shared" si="9"/>
        <v>r</v>
      </c>
    </row>
    <row r="46" spans="1:37">
      <c r="A46" s="868"/>
      <c r="B46" s="868"/>
      <c r="F46" s="868"/>
      <c r="G46" s="882"/>
      <c r="K46" s="868"/>
      <c r="L46" s="868"/>
      <c r="O46" s="868"/>
      <c r="P46" s="868"/>
      <c r="Q46" s="882"/>
      <c r="T46" s="868"/>
      <c r="Y46" s="886" t="s">
        <v>431</v>
      </c>
      <c r="Z46" s="886" t="s">
        <v>75</v>
      </c>
      <c r="AF46" s="891"/>
      <c r="AK46" s="892" t="str">
        <f t="shared" si="9"/>
        <v>s</v>
      </c>
    </row>
    <row r="47" spans="1:37">
      <c r="A47" s="868"/>
      <c r="B47" s="868"/>
      <c r="F47" s="868"/>
      <c r="G47" s="882"/>
      <c r="K47" s="868"/>
      <c r="L47" s="868"/>
      <c r="O47" s="868"/>
      <c r="P47" s="868"/>
      <c r="Q47" s="882"/>
      <c r="T47" s="868"/>
      <c r="Y47" s="886" t="s">
        <v>238</v>
      </c>
      <c r="Z47" s="886" t="s">
        <v>9</v>
      </c>
      <c r="AF47" s="891"/>
      <c r="AK47" s="892" t="str">
        <f t="shared" si="9"/>
        <v>t</v>
      </c>
    </row>
    <row r="48" spans="1:37">
      <c r="A48" s="868"/>
      <c r="B48" s="868"/>
      <c r="F48" s="868"/>
      <c r="G48" s="882"/>
      <c r="K48" s="868"/>
      <c r="L48" s="868"/>
      <c r="O48" s="868"/>
      <c r="P48" s="868"/>
      <c r="Q48" s="882"/>
      <c r="T48" s="868"/>
      <c r="Y48" s="886" t="s">
        <v>50</v>
      </c>
      <c r="Z48" s="886" t="s">
        <v>229</v>
      </c>
      <c r="AF48" s="891"/>
      <c r="AK48" s="892" t="str">
        <f t="shared" si="9"/>
        <v>u</v>
      </c>
    </row>
    <row r="49" spans="1:37">
      <c r="A49" s="868"/>
      <c r="B49" s="868"/>
      <c r="F49" s="868"/>
      <c r="G49" s="882"/>
      <c r="K49" s="868"/>
      <c r="L49" s="868"/>
      <c r="O49" s="868"/>
      <c r="P49" s="868"/>
      <c r="Q49" s="882"/>
      <c r="T49" s="868"/>
      <c r="Y49" s="886" t="s">
        <v>490</v>
      </c>
      <c r="Z49" s="886" t="s">
        <v>271</v>
      </c>
      <c r="AF49" s="891"/>
      <c r="AK49" s="892" t="str">
        <f t="shared" si="9"/>
        <v>v</v>
      </c>
    </row>
    <row r="50" spans="1:37">
      <c r="A50" s="868"/>
      <c r="B50" s="868"/>
      <c r="F50" s="868"/>
      <c r="G50" s="882"/>
      <c r="K50" s="868"/>
      <c r="L50" s="868"/>
      <c r="O50" s="868"/>
      <c r="P50" s="868"/>
      <c r="Q50" s="882"/>
      <c r="T50" s="868"/>
      <c r="Y50" s="886" t="s">
        <v>492</v>
      </c>
      <c r="Z50" s="886" t="s">
        <v>566</v>
      </c>
      <c r="AF50" s="891"/>
    </row>
    <row r="51" spans="1:37">
      <c r="A51" s="868"/>
      <c r="B51" s="868"/>
      <c r="F51" s="868"/>
      <c r="G51" s="882"/>
      <c r="K51" s="868"/>
      <c r="L51" s="868"/>
      <c r="O51" s="868"/>
      <c r="P51" s="868"/>
      <c r="Q51" s="882"/>
      <c r="T51" s="868"/>
      <c r="Y51" s="886" t="s">
        <v>493</v>
      </c>
      <c r="Z51" s="886" t="s">
        <v>496</v>
      </c>
      <c r="AF51" s="891"/>
    </row>
    <row r="52" spans="1:37">
      <c r="A52" s="868"/>
      <c r="B52" s="868"/>
      <c r="F52" s="868"/>
      <c r="G52" s="882"/>
      <c r="K52" s="868"/>
      <c r="L52" s="868"/>
      <c r="O52" s="868"/>
      <c r="P52" s="868"/>
      <c r="Q52" s="882"/>
      <c r="T52" s="868"/>
      <c r="Y52" s="886" t="s">
        <v>494</v>
      </c>
      <c r="Z52" s="886" t="s">
        <v>297</v>
      </c>
      <c r="AF52" s="891"/>
    </row>
    <row r="53" spans="1:37">
      <c r="A53" s="868"/>
      <c r="B53" s="868"/>
      <c r="F53" s="868"/>
      <c r="G53" s="882"/>
      <c r="K53" s="868"/>
      <c r="L53" s="868"/>
      <c r="O53" s="868"/>
      <c r="P53" s="868"/>
      <c r="Q53" s="882"/>
      <c r="T53" s="868"/>
      <c r="Y53" s="886" t="s">
        <v>497</v>
      </c>
      <c r="Z53" s="886" t="s">
        <v>243</v>
      </c>
      <c r="AF53" s="891"/>
    </row>
    <row r="54" spans="1:37">
      <c r="A54" s="868"/>
      <c r="B54" s="868"/>
      <c r="F54" s="868"/>
      <c r="G54" s="882"/>
      <c r="K54" s="868"/>
      <c r="L54" s="868"/>
      <c r="O54" s="868"/>
      <c r="P54" s="874"/>
      <c r="Q54" s="882"/>
      <c r="T54" s="868"/>
      <c r="Y54" s="886" t="s">
        <v>498</v>
      </c>
      <c r="Z54" s="886" t="s">
        <v>567</v>
      </c>
      <c r="AF54" s="891"/>
    </row>
    <row r="55" spans="1:37">
      <c r="A55" s="868"/>
      <c r="B55" s="868"/>
      <c r="F55" s="868"/>
      <c r="G55" s="882"/>
      <c r="K55" s="868"/>
      <c r="L55" s="868"/>
      <c r="O55" s="868"/>
      <c r="P55" s="868"/>
      <c r="Q55" s="882"/>
      <c r="T55" s="868"/>
      <c r="Y55" s="886" t="s">
        <v>499</v>
      </c>
      <c r="Z55" s="886" t="s">
        <v>26</v>
      </c>
      <c r="AF55" s="891"/>
    </row>
    <row r="56" spans="1:37">
      <c r="A56" s="868"/>
      <c r="B56" s="868"/>
      <c r="F56" s="868"/>
      <c r="G56" s="882"/>
      <c r="K56" s="868"/>
      <c r="L56" s="868"/>
      <c r="O56" s="868"/>
      <c r="P56" s="868"/>
      <c r="Q56" s="882"/>
      <c r="T56" s="868"/>
      <c r="Y56" s="886" t="s">
        <v>500</v>
      </c>
      <c r="Z56" s="886" t="s">
        <v>447</v>
      </c>
      <c r="AF56" s="891"/>
    </row>
    <row r="57" spans="1:37">
      <c r="A57" s="868"/>
      <c r="B57" s="868"/>
      <c r="F57" s="868"/>
      <c r="G57" s="882"/>
      <c r="K57" s="868"/>
      <c r="L57" s="868"/>
      <c r="O57" s="868"/>
      <c r="P57" s="868"/>
      <c r="Q57" s="882"/>
      <c r="T57" s="868"/>
      <c r="Y57" s="886" t="s">
        <v>501</v>
      </c>
      <c r="Z57" s="886" t="s">
        <v>44</v>
      </c>
      <c r="AF57" s="891"/>
    </row>
    <row r="58" spans="1:37">
      <c r="A58" s="868"/>
      <c r="B58" s="868"/>
      <c r="F58" s="868"/>
      <c r="G58" s="882"/>
      <c r="K58" s="868"/>
      <c r="L58" s="868"/>
      <c r="O58" s="868"/>
      <c r="P58" s="868"/>
      <c r="Q58" s="882"/>
      <c r="T58" s="868"/>
      <c r="Y58" s="886" t="s">
        <v>502</v>
      </c>
      <c r="Z58" s="886" t="s">
        <v>438</v>
      </c>
      <c r="AF58" s="891"/>
    </row>
    <row r="59" spans="1:37">
      <c r="A59" s="868"/>
      <c r="B59" s="868"/>
      <c r="F59" s="868"/>
      <c r="G59" s="882"/>
      <c r="K59" s="868"/>
      <c r="L59" s="868"/>
      <c r="O59" s="868"/>
      <c r="P59" s="868"/>
      <c r="Q59" s="882"/>
      <c r="T59" s="868"/>
      <c r="Y59" s="886" t="s">
        <v>503</v>
      </c>
      <c r="Z59" s="886" t="s">
        <v>292</v>
      </c>
      <c r="AF59" s="891"/>
    </row>
    <row r="60" spans="1:37">
      <c r="A60" s="868"/>
      <c r="B60" s="868"/>
      <c r="F60" s="868"/>
      <c r="G60" s="882"/>
      <c r="K60" s="868"/>
      <c r="L60" s="868"/>
      <c r="O60" s="868"/>
      <c r="P60" s="868"/>
      <c r="Q60" s="882"/>
      <c r="T60" s="868"/>
      <c r="Y60" s="886" t="s">
        <v>418</v>
      </c>
      <c r="Z60" s="886" t="s">
        <v>568</v>
      </c>
      <c r="AF60" s="891"/>
    </row>
    <row r="61" spans="1:37">
      <c r="A61" s="868"/>
      <c r="B61" s="868"/>
      <c r="F61" s="868"/>
      <c r="G61" s="882"/>
      <c r="K61" s="868"/>
      <c r="L61" s="868"/>
      <c r="O61" s="868"/>
      <c r="P61" s="868"/>
      <c r="Q61" s="882"/>
      <c r="T61" s="868"/>
      <c r="Y61" s="886" t="s">
        <v>31</v>
      </c>
      <c r="Z61" s="886" t="s">
        <v>113</v>
      </c>
      <c r="AF61" s="891"/>
    </row>
    <row r="62" spans="1:37">
      <c r="A62" s="868"/>
      <c r="B62" s="868"/>
      <c r="F62" s="868"/>
      <c r="G62" s="882"/>
      <c r="K62" s="868"/>
      <c r="L62" s="868"/>
      <c r="O62" s="868"/>
      <c r="P62" s="868"/>
      <c r="Q62" s="882"/>
      <c r="T62" s="868"/>
      <c r="Y62" s="886" t="s">
        <v>84</v>
      </c>
      <c r="Z62" s="886" t="s">
        <v>323</v>
      </c>
      <c r="AF62" s="891"/>
    </row>
    <row r="63" spans="1:37">
      <c r="A63" s="868"/>
      <c r="B63" s="868"/>
      <c r="F63" s="868"/>
      <c r="G63" s="882"/>
      <c r="K63" s="868"/>
      <c r="L63" s="868"/>
      <c r="O63" s="868"/>
      <c r="P63" s="868"/>
      <c r="Q63" s="882"/>
      <c r="T63" s="868"/>
      <c r="Y63" s="886" t="s">
        <v>251</v>
      </c>
      <c r="Z63" s="886" t="s">
        <v>569</v>
      </c>
      <c r="AF63" s="891"/>
    </row>
    <row r="64" spans="1:37">
      <c r="A64" s="868"/>
      <c r="B64" s="868"/>
      <c r="F64" s="868"/>
      <c r="G64" s="882"/>
      <c r="K64" s="868"/>
      <c r="L64" s="868"/>
      <c r="O64" s="868"/>
      <c r="P64" s="868"/>
      <c r="Q64" s="882"/>
      <c r="T64" s="868"/>
      <c r="Y64" s="886" t="s">
        <v>358</v>
      </c>
      <c r="Z64" s="886" t="s">
        <v>54</v>
      </c>
      <c r="AF64" s="891"/>
    </row>
    <row r="65" spans="1:32">
      <c r="A65" s="868"/>
      <c r="B65" s="868"/>
      <c r="F65" s="868"/>
      <c r="G65" s="882"/>
      <c r="K65" s="868"/>
      <c r="L65" s="868"/>
      <c r="O65" s="868"/>
      <c r="P65" s="868"/>
      <c r="Q65" s="882"/>
      <c r="T65" s="868"/>
      <c r="Y65" s="886" t="s">
        <v>504</v>
      </c>
      <c r="Z65" s="886" t="s">
        <v>570</v>
      </c>
      <c r="AF65" s="891"/>
    </row>
    <row r="66" spans="1:32">
      <c r="A66" s="868"/>
      <c r="B66" s="868"/>
      <c r="F66" s="868"/>
      <c r="G66" s="882"/>
      <c r="K66" s="868"/>
      <c r="L66" s="868"/>
      <c r="O66" s="868"/>
      <c r="P66" s="868"/>
      <c r="Q66" s="882"/>
      <c r="T66" s="868"/>
      <c r="Y66" s="886" t="s">
        <v>145</v>
      </c>
      <c r="Z66" s="886" t="s">
        <v>572</v>
      </c>
      <c r="AF66" s="891"/>
    </row>
    <row r="67" spans="1:32">
      <c r="A67" s="868"/>
      <c r="B67" s="868"/>
      <c r="F67" s="868"/>
      <c r="G67" s="882"/>
      <c r="K67" s="868"/>
      <c r="L67" s="868"/>
      <c r="O67" s="868"/>
      <c r="P67" s="868"/>
      <c r="Q67" s="882"/>
      <c r="T67" s="868"/>
      <c r="Y67" s="886" t="s">
        <v>506</v>
      </c>
      <c r="Z67" s="886" t="s">
        <v>25</v>
      </c>
      <c r="AF67" s="891"/>
    </row>
    <row r="68" spans="1:32">
      <c r="A68" s="868"/>
      <c r="B68" s="868"/>
      <c r="F68" s="868"/>
      <c r="G68" s="882"/>
      <c r="K68" s="868"/>
      <c r="L68" s="868"/>
      <c r="O68" s="868"/>
      <c r="P68" s="868"/>
      <c r="Q68" s="882"/>
      <c r="T68" s="868"/>
      <c r="Y68" s="886" t="s">
        <v>337</v>
      </c>
      <c r="Z68" s="886" t="s">
        <v>573</v>
      </c>
      <c r="AF68" s="891"/>
    </row>
    <row r="69" spans="1:32">
      <c r="A69" s="868"/>
      <c r="B69" s="868"/>
      <c r="F69" s="868"/>
      <c r="G69" s="882"/>
      <c r="K69" s="868"/>
      <c r="L69" s="868"/>
      <c r="O69" s="868"/>
      <c r="P69" s="868"/>
      <c r="Q69" s="882"/>
      <c r="T69" s="868"/>
      <c r="Y69" s="886" t="s">
        <v>440</v>
      </c>
      <c r="Z69" s="886" t="s">
        <v>575</v>
      </c>
      <c r="AF69" s="891"/>
    </row>
    <row r="70" spans="1:32">
      <c r="A70" s="868"/>
      <c r="B70" s="868"/>
      <c r="Y70" s="886" t="s">
        <v>127</v>
      </c>
      <c r="Z70" s="886" t="s">
        <v>576</v>
      </c>
    </row>
    <row r="71" spans="1:32">
      <c r="Y71" s="886" t="s">
        <v>507</v>
      </c>
      <c r="Z71" s="886" t="s">
        <v>182</v>
      </c>
    </row>
    <row r="72" spans="1:32">
      <c r="Y72" s="886" t="s">
        <v>508</v>
      </c>
      <c r="Z72" s="886" t="s">
        <v>525</v>
      </c>
    </row>
    <row r="73" spans="1:32">
      <c r="Y73" s="886" t="s">
        <v>479</v>
      </c>
      <c r="Z73" s="886" t="s">
        <v>577</v>
      </c>
    </row>
    <row r="74" spans="1:32">
      <c r="Y74" s="886" t="s">
        <v>509</v>
      </c>
      <c r="Z74" s="886" t="s">
        <v>246</v>
      </c>
    </row>
    <row r="75" spans="1:32">
      <c r="Y75" s="886" t="s">
        <v>414</v>
      </c>
      <c r="Z75" s="886" t="s">
        <v>579</v>
      </c>
    </row>
    <row r="76" spans="1:32">
      <c r="Y76" s="886" t="s">
        <v>510</v>
      </c>
      <c r="Z76" s="886" t="s">
        <v>580</v>
      </c>
    </row>
    <row r="77" spans="1:32">
      <c r="Y77" s="886" t="s">
        <v>511</v>
      </c>
      <c r="Z77" s="886" t="s">
        <v>397</v>
      </c>
    </row>
    <row r="78" spans="1:32">
      <c r="Y78" s="886" t="s">
        <v>491</v>
      </c>
      <c r="Z78" s="886" t="s">
        <v>583</v>
      </c>
    </row>
    <row r="79" spans="1:32">
      <c r="Y79" s="886" t="s">
        <v>513</v>
      </c>
      <c r="Z79" s="886" t="s">
        <v>564</v>
      </c>
    </row>
    <row r="80" spans="1:32">
      <c r="Y80" s="886" t="s">
        <v>515</v>
      </c>
      <c r="Z80" s="886" t="s">
        <v>578</v>
      </c>
    </row>
    <row r="81" spans="25:26">
      <c r="Y81" s="886" t="s">
        <v>111</v>
      </c>
      <c r="Z81" s="886" t="s">
        <v>279</v>
      </c>
    </row>
    <row r="82" spans="25:26">
      <c r="Y82" s="886" t="s">
        <v>368</v>
      </c>
      <c r="Z82" s="886" t="s">
        <v>584</v>
      </c>
    </row>
    <row r="83" spans="25:26">
      <c r="Y83" s="886" t="s">
        <v>188</v>
      </c>
      <c r="Z83" s="886" t="s">
        <v>227</v>
      </c>
    </row>
    <row r="84" spans="25:26">
      <c r="Y84" s="886" t="s">
        <v>517</v>
      </c>
      <c r="Z84" s="886" t="s">
        <v>234</v>
      </c>
    </row>
    <row r="85" spans="25:26">
      <c r="Y85" s="886" t="s">
        <v>518</v>
      </c>
      <c r="Z85" s="886" t="s">
        <v>585</v>
      </c>
    </row>
    <row r="86" spans="25:26">
      <c r="Y86" s="886" t="s">
        <v>519</v>
      </c>
      <c r="Z86" s="886" t="s">
        <v>587</v>
      </c>
    </row>
    <row r="87" spans="25:26">
      <c r="Y87" s="886" t="s">
        <v>521</v>
      </c>
      <c r="Z87" s="886" t="s">
        <v>588</v>
      </c>
    </row>
    <row r="88" spans="25:26">
      <c r="Y88" s="886" t="s">
        <v>522</v>
      </c>
      <c r="Z88" s="886" t="s">
        <v>589</v>
      </c>
    </row>
    <row r="89" spans="25:26">
      <c r="Y89" s="886" t="s">
        <v>343</v>
      </c>
      <c r="Z89" s="886" t="s">
        <v>590</v>
      </c>
    </row>
    <row r="90" spans="25:26">
      <c r="Y90" s="886" t="s">
        <v>524</v>
      </c>
      <c r="Z90" s="886" t="s">
        <v>591</v>
      </c>
    </row>
    <row r="91" spans="25:26">
      <c r="Y91" s="886" t="s">
        <v>252</v>
      </c>
      <c r="Z91" s="886" t="s">
        <v>592</v>
      </c>
    </row>
    <row r="92" spans="25:26">
      <c r="Y92" s="886" t="s">
        <v>483</v>
      </c>
      <c r="Z92" s="886" t="s">
        <v>545</v>
      </c>
    </row>
    <row r="93" spans="25:26">
      <c r="Y93" s="886" t="s">
        <v>526</v>
      </c>
      <c r="Z93" s="886" t="s">
        <v>593</v>
      </c>
    </row>
    <row r="94" spans="25:26">
      <c r="Y94" s="886" t="s">
        <v>161</v>
      </c>
      <c r="Z94" s="886" t="s">
        <v>586</v>
      </c>
    </row>
    <row r="95" spans="25:26">
      <c r="Y95" s="886" t="s">
        <v>382</v>
      </c>
      <c r="Z95" s="886" t="s">
        <v>595</v>
      </c>
    </row>
    <row r="96" spans="25:26">
      <c r="Y96" s="886" t="s">
        <v>81</v>
      </c>
      <c r="Z96" s="886" t="s">
        <v>596</v>
      </c>
    </row>
    <row r="97" spans="25:26">
      <c r="Y97" s="886" t="s">
        <v>527</v>
      </c>
      <c r="Z97" s="886" t="s">
        <v>581</v>
      </c>
    </row>
    <row r="98" spans="25:26">
      <c r="Y98" s="886" t="s">
        <v>309</v>
      </c>
      <c r="Z98" s="886" t="s">
        <v>597</v>
      </c>
    </row>
    <row r="99" spans="25:26">
      <c r="Y99" s="886" t="s">
        <v>289</v>
      </c>
      <c r="Z99" s="886" t="s">
        <v>598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本多 秀成</dc:creator>
  <cp:lastModifiedBy>久岡 卓人</cp:lastModifiedBy>
  <cp:lastPrinted>2021-03-08T07:58:12Z</cp:lastPrinted>
  <dcterms:created xsi:type="dcterms:W3CDTF">2012-03-13T00:50:25Z</dcterms:created>
  <dcterms:modified xsi:type="dcterms:W3CDTF">2021-08-27T07:16:50Z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2021-08-27T07:16:50Z</vt:filetime>
  </property>
</Properties>
</file>