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日常文書フォルダ）\03予算第一係\04_行政事業レビュー／基金の点検\R03\20210820_最終公表に向けたレビューシート等の追記・修正等について\作業用\提出用\"/>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W23"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令和３年度終了事業にも関わらず令和４年度要求を行うのでしょうか。事業終了年度との整合性を確認願います。
→事業終了年度を令和４年に修正しました。目標最終年度はこのままとします。
</t>
        </r>
      </text>
    </comment>
  </commentList>
</comments>
</file>

<file path=xl/sharedStrings.xml><?xml version="1.0" encoding="utf-8"?>
<sst xmlns="http://schemas.openxmlformats.org/spreadsheetml/2006/main" count="2321" uniqueCount="674">
  <si>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</si>
  <si>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</si>
  <si>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</si>
  <si>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</si>
  <si>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</si>
  <si>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</si>
  <si>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</si>
  <si>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</si>
  <si>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</si>
  <si>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</si>
  <si>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</si>
  <si>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</si>
  <si>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</si>
  <si>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</si>
  <si>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</si>
  <si>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</si>
  <si>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</si>
  <si>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</si>
  <si>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</si>
  <si>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</si>
  <si>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</si>
  <si>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</si>
  <si>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</si>
  <si>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</si>
  <si>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</si>
  <si>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</si>
  <si>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</si>
  <si>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</si>
  <si>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</si>
  <si>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</si>
  <si>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</si>
  <si>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</si>
  <si>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</si>
  <si>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</si>
  <si>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</si>
  <si>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</si>
  <si>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</si>
  <si>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</si>
  <si>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</si>
  <si>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</si>
  <si>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</si>
  <si>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</si>
  <si>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</si>
  <si>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</si>
  <si>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</si>
  <si>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人</t>
  </si>
  <si>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</si>
  <si>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</si>
  <si>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</si>
  <si>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</si>
  <si>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</si>
  <si>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</si>
  <si>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</si>
  <si>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</si>
  <si>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</si>
  <si>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</si>
  <si>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</si>
  <si>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</si>
  <si>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</si>
  <si>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長時間労働の是正に向けた取組を実施し、監理技術者数を令和3年度末までに平成29年度末より１％増加（684,779人）させる。</t>
  </si>
  <si>
    <t>達成度</t>
    <rPh sb="0" eb="2">
      <t>タッセイ</t>
    </rPh>
    <rPh sb="2" eb="3">
      <t>ド</t>
    </rPh>
    <phoneticPr fontId="4"/>
  </si>
  <si>
    <t>活動実績</t>
    <rPh sb="0" eb="2">
      <t>カツドウ</t>
    </rPh>
    <rPh sb="2" eb="4">
      <t>ジッセキ</t>
    </rPh>
    <phoneticPr fontId="4"/>
  </si>
  <si>
    <t>建設技術者の長時間労働の是正に向けて、ＩＣＴ技術の進展を踏まえた現場労働時間の短縮・平準化や、長時間労働是正に関する優良事例の収集・整理・水平展開等に関する調査・検討を実施する。</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</si>
  <si>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</si>
  <si>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</si>
  <si>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</si>
  <si>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</si>
  <si>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</si>
  <si>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</si>
  <si>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</si>
  <si>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</si>
  <si>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</si>
  <si>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</si>
  <si>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</si>
  <si>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</si>
  <si>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</si>
  <si>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</si>
  <si>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</si>
  <si>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</si>
  <si>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</si>
  <si>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</si>
  <si>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</si>
  <si>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</si>
  <si>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</si>
  <si>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</si>
  <si>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</si>
  <si>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</si>
  <si>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</si>
  <si>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</si>
  <si>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</si>
  <si>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</si>
  <si>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</si>
  <si>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</si>
  <si>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</si>
  <si>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</si>
  <si>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</si>
  <si>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</si>
  <si>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</si>
  <si>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</si>
  <si>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</si>
  <si>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</si>
  <si>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</si>
  <si>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</si>
  <si>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</si>
  <si>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</si>
  <si>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</si>
  <si>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</si>
  <si>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</si>
  <si>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</si>
  <si>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</si>
  <si>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</si>
  <si>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建設技術者の長時間労働の是正に向けた取組みを推進することで、建設業における働き方改革を実施し、生産性向上を通じて建設市場の整備を推進する。</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</si>
  <si>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</si>
  <si>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</si>
  <si>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</si>
  <si>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</si>
  <si>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</si>
  <si>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</si>
  <si>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</si>
  <si>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</si>
  <si>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</si>
  <si>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</si>
  <si>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</si>
  <si>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</si>
  <si>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</si>
  <si>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</si>
  <si>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</si>
  <si>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</si>
  <si>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</si>
  <si>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</si>
  <si>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</si>
  <si>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</si>
  <si>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</si>
  <si>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</si>
  <si>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</si>
  <si>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</si>
  <si>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</si>
  <si>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</si>
  <si>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</si>
  <si>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</si>
  <si>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</si>
  <si>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</si>
  <si>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</si>
  <si>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国土交通省（新30-0039）</t>
  </si>
  <si>
    <t>不明</t>
    <rPh sb="0" eb="2">
      <t>フメイ</t>
    </rPh>
    <phoneticPr fontId="4"/>
  </si>
  <si>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4"/>
  </si>
  <si>
    <t>296/1</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</si>
  <si>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</si>
  <si>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</si>
  <si>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</si>
  <si>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</si>
  <si>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</si>
  <si>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</si>
  <si>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</si>
  <si>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</si>
  <si>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</si>
  <si>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</si>
  <si>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</si>
  <si>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</si>
  <si>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</si>
  <si>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</si>
  <si>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</si>
  <si>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</si>
  <si>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</si>
  <si>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</si>
  <si>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</si>
  <si>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</si>
  <si>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</si>
  <si>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</si>
  <si>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</si>
  <si>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</si>
  <si>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</si>
  <si>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</si>
  <si>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</si>
  <si>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成果実績は成果目標とほぼ見合ったものになっている。</t>
    <rPh sb="0" eb="2">
      <t>セイカ</t>
    </rPh>
    <rPh sb="2" eb="4">
      <t>ジッセキ</t>
    </rPh>
    <rPh sb="5" eb="7">
      <t>セイカ</t>
    </rPh>
    <rPh sb="7" eb="9">
      <t>モクヒョウ</t>
    </rPh>
    <rPh sb="12" eb="14">
      <t>ミア</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</si>
  <si>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</si>
  <si>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</si>
  <si>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</si>
  <si>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</si>
  <si>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</si>
  <si>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</si>
  <si>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</si>
  <si>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</si>
  <si>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</si>
  <si>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</si>
  <si>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</si>
  <si>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</si>
  <si>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</si>
  <si>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</si>
  <si>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</si>
  <si>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</si>
  <si>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</si>
  <si>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</si>
  <si>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</si>
  <si>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</si>
  <si>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</si>
  <si>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</si>
  <si>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</si>
  <si>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</si>
  <si>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</si>
  <si>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</si>
  <si>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</si>
  <si>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</si>
  <si>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</si>
  <si>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</si>
  <si>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</si>
  <si>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</si>
  <si>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</si>
  <si>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</si>
  <si>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</si>
  <si>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</si>
  <si>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</si>
  <si>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</si>
  <si>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</si>
  <si>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</si>
  <si>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</si>
  <si>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</si>
  <si>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</si>
  <si>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</si>
  <si>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</si>
  <si>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</si>
  <si>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</si>
  <si>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</si>
  <si>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</si>
  <si>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</si>
  <si>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</si>
  <si>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</si>
  <si>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</si>
  <si>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</si>
  <si>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</si>
  <si>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</si>
  <si>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</si>
  <si>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</si>
  <si>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</si>
  <si>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</si>
  <si>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</si>
  <si>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</si>
  <si>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監理技術者資格者証保有者数</t>
  </si>
  <si>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</si>
  <si>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</si>
  <si>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</si>
  <si>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</si>
  <si>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</si>
  <si>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</si>
  <si>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</si>
  <si>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</si>
  <si>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</si>
  <si>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</si>
  <si>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</si>
  <si>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</si>
  <si>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</si>
  <si>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</si>
  <si>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</si>
  <si>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</si>
  <si>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</si>
  <si>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</si>
  <si>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</si>
  <si>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</si>
  <si>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</si>
  <si>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</si>
  <si>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</si>
  <si>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</si>
  <si>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</si>
  <si>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</si>
  <si>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</si>
  <si>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</si>
  <si>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本事業は建設技術者における長時間労働の是正を目的としており、これに伴う労働環境の改善が建設技術者の入職者数増加に繋がるものと想定し、技術者数を成果指標としている。建設業における週休二日制の導入率等については、現場作業員における労働改善に関する取組による比重が大きいことから、本事業における成果指標として適当ではないと考えている。
一者応札については、現場配置技術者の不足が要因で入札参加ができないという企業を減少させる観点から、技術者数の増加や、技術者の配置合理化に向けた取り組みに関する検討を行っている。</t>
    <rPh sb="0" eb="1">
      <t>ホン</t>
    </rPh>
    <rPh sb="1" eb="3">
      <t>ジギョウ</t>
    </rPh>
    <rPh sb="4" eb="6">
      <t>ケンセツ</t>
    </rPh>
    <rPh sb="6" eb="9">
      <t>ギジュツシャ</t>
    </rPh>
    <rPh sb="13" eb="16">
      <t>チョウジカン</t>
    </rPh>
    <rPh sb="16" eb="18">
      <t>ロウドウ</t>
    </rPh>
    <rPh sb="19" eb="21">
      <t>ゼセイ</t>
    </rPh>
    <rPh sb="22" eb="24">
      <t>モクテキ</t>
    </rPh>
    <rPh sb="33" eb="34">
      <t>トモナ</t>
    </rPh>
    <rPh sb="66" eb="69">
      <t>ギジュツシャ</t>
    </rPh>
    <rPh sb="69" eb="70">
      <t>スウ</t>
    </rPh>
    <rPh sb="71" eb="73">
      <t>セイカ</t>
    </rPh>
    <rPh sb="73" eb="75">
      <t>シヒョウ</t>
    </rPh>
    <rPh sb="81" eb="84">
      <t>ケンセツギョウ</t>
    </rPh>
    <rPh sb="88" eb="90">
      <t>シュウキュウ</t>
    </rPh>
    <rPh sb="90" eb="92">
      <t>フツカ</t>
    </rPh>
    <rPh sb="92" eb="93">
      <t>セイ</t>
    </rPh>
    <rPh sb="94" eb="96">
      <t>ドウニュウ</t>
    </rPh>
    <rPh sb="96" eb="97">
      <t>リツ</t>
    </rPh>
    <rPh sb="97" eb="98">
      <t>トウ</t>
    </rPh>
    <rPh sb="104" eb="106">
      <t>ゲンバ</t>
    </rPh>
    <rPh sb="106" eb="109">
      <t>サギョウイン</t>
    </rPh>
    <rPh sb="113" eb="115">
      <t>ロウドウ</t>
    </rPh>
    <rPh sb="115" eb="117">
      <t>カイゼン</t>
    </rPh>
    <rPh sb="118" eb="119">
      <t>カン</t>
    </rPh>
    <rPh sb="121" eb="123">
      <t>トリクミ</t>
    </rPh>
    <rPh sb="126" eb="128">
      <t>ヒジュウ</t>
    </rPh>
    <rPh sb="129" eb="130">
      <t>オオ</t>
    </rPh>
    <rPh sb="137" eb="138">
      <t>ホン</t>
    </rPh>
    <rPh sb="138" eb="140">
      <t>ジギョウ</t>
    </rPh>
    <rPh sb="144" eb="146">
      <t>セイカ</t>
    </rPh>
    <rPh sb="146" eb="148">
      <t>シヒョウ</t>
    </rPh>
    <rPh sb="151" eb="153">
      <t>テキトウ</t>
    </rPh>
    <rPh sb="158" eb="159">
      <t>カンガ</t>
    </rPh>
    <rPh sb="165" eb="167">
      <t>イッシャ</t>
    </rPh>
    <rPh sb="167" eb="169">
      <t>オウサツ</t>
    </rPh>
    <rPh sb="175" eb="177">
      <t>ゲンバ</t>
    </rPh>
    <rPh sb="177" eb="179">
      <t>ハイチ</t>
    </rPh>
    <rPh sb="179" eb="182">
      <t>ギジュツシャ</t>
    </rPh>
    <rPh sb="183" eb="185">
      <t>フソク</t>
    </rPh>
    <rPh sb="186" eb="188">
      <t>ヨウイン</t>
    </rPh>
    <rPh sb="189" eb="191">
      <t>ニュウサツ</t>
    </rPh>
    <rPh sb="191" eb="193">
      <t>サンカ</t>
    </rPh>
    <rPh sb="201" eb="203">
      <t>キギョウ</t>
    </rPh>
    <rPh sb="204" eb="206">
      <t>ゲンショウ</t>
    </rPh>
    <rPh sb="209" eb="211">
      <t>カンテン</t>
    </rPh>
    <rPh sb="214" eb="216">
      <t>ギジュツ</t>
    </rPh>
    <rPh sb="216" eb="217">
      <t>シャ</t>
    </rPh>
    <rPh sb="217" eb="218">
      <t>スウ</t>
    </rPh>
    <rPh sb="219" eb="221">
      <t>ゾウカ</t>
    </rPh>
    <rPh sb="233" eb="234">
      <t>ム</t>
    </rPh>
    <rPh sb="236" eb="237">
      <t>ト</t>
    </rPh>
    <rPh sb="238" eb="239">
      <t>ク</t>
    </rPh>
    <rPh sb="241" eb="242">
      <t>カン</t>
    </rPh>
    <rPh sb="244" eb="246">
      <t>ケントウ</t>
    </rPh>
    <rPh sb="247" eb="248">
      <t>オコナ</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</si>
  <si>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</si>
  <si>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</si>
  <si>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</si>
  <si>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</si>
  <si>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</si>
  <si>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</si>
  <si>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</si>
  <si>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</si>
  <si>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</si>
  <si>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</si>
  <si>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</si>
  <si>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</si>
  <si>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</si>
  <si>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</si>
  <si>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</si>
  <si>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</si>
  <si>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令和元年度においては有識者を含めた検討会に代わり、ヒアリング調査による地元建設業者に対する意見聴取等を行った。</t>
    <rPh sb="0" eb="2">
      <t>レイワ</t>
    </rPh>
    <rPh sb="2" eb="4">
      <t>ガンネン</t>
    </rPh>
    <rPh sb="4" eb="5">
      <t>ド</t>
    </rPh>
    <rPh sb="10" eb="13">
      <t>ユウシキシャ</t>
    </rPh>
    <rPh sb="14" eb="15">
      <t>フク</t>
    </rPh>
    <rPh sb="17" eb="19">
      <t>ケントウ</t>
    </rPh>
    <rPh sb="19" eb="20">
      <t>カイ</t>
    </rPh>
    <rPh sb="21" eb="22">
      <t>カ</t>
    </rPh>
    <rPh sb="30" eb="32">
      <t>チョウサ</t>
    </rPh>
    <rPh sb="35" eb="37">
      <t>ジモト</t>
    </rPh>
    <rPh sb="42" eb="43">
      <t>タイ</t>
    </rPh>
    <rPh sb="49" eb="50">
      <t>トウ</t>
    </rPh>
    <rPh sb="51" eb="52">
      <t>オコナ</t>
    </rPh>
    <phoneticPr fontId="4"/>
  </si>
  <si>
    <t>外務省</t>
  </si>
  <si>
    <t>令和4年度</t>
    <rPh sb="0" eb="2">
      <t>レイワ</t>
    </rPh>
    <rPh sb="3" eb="4">
      <t>ネン</t>
    </rPh>
    <rPh sb="4" eb="5">
      <t>ド</t>
    </rPh>
    <phoneticPr fontId="4"/>
  </si>
  <si>
    <t>財務省</t>
  </si>
  <si>
    <t>2004年度</t>
    <rPh sb="5" eb="6">
      <t>ド</t>
    </rPh>
    <phoneticPr fontId="4"/>
  </si>
  <si>
    <t>文部科学省</t>
  </si>
  <si>
    <t>令和２年度建設リサイクル法施行状況及び基本方針改定等に係る調査検討業務
先端建設技術センター・日本能率協会総合研究所共同提案体</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</si>
  <si>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</si>
  <si>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</si>
  <si>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</si>
  <si>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</si>
  <si>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</si>
  <si>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</si>
  <si>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</si>
  <si>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</si>
  <si>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</si>
  <si>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</si>
  <si>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</si>
  <si>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</si>
  <si>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</si>
  <si>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</si>
  <si>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</si>
  <si>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</si>
  <si>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</si>
  <si>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</si>
  <si>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</si>
  <si>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</si>
  <si>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</si>
  <si>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</si>
  <si>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</si>
  <si>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</si>
  <si>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</si>
  <si>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</si>
  <si>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</si>
  <si>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</si>
  <si>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</si>
  <si>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</si>
  <si>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</si>
  <si>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</si>
  <si>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</si>
  <si>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</si>
  <si>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</si>
  <si>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</si>
  <si>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</si>
  <si>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</si>
  <si>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</si>
  <si>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</si>
  <si>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</si>
  <si>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</si>
  <si>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</si>
  <si>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</si>
  <si>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</si>
  <si>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</si>
  <si>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</si>
  <si>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</si>
  <si>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</si>
  <si>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</si>
  <si>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</si>
  <si>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</si>
  <si>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</si>
  <si>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</si>
  <si>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</si>
  <si>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</si>
  <si>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</si>
  <si>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</si>
  <si>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</si>
  <si>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</si>
  <si>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</si>
  <si>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</si>
  <si>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</si>
  <si>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</si>
  <si>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</si>
  <si>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</si>
  <si>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</si>
  <si>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</si>
  <si>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</si>
  <si>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</si>
  <si>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</si>
  <si>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</si>
  <si>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</si>
  <si>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</si>
  <si>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</si>
  <si>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</si>
  <si>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</si>
  <si>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</si>
  <si>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</si>
  <si>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</si>
  <si>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</si>
  <si>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</si>
  <si>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</si>
  <si>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</si>
  <si>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</si>
  <si>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</si>
  <si>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</si>
  <si>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</si>
  <si>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</si>
  <si>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</si>
  <si>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</si>
  <si>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</si>
  <si>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</si>
  <si>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</si>
  <si>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</si>
  <si>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</si>
  <si>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</si>
  <si>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</si>
  <si>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</si>
  <si>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</si>
  <si>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</si>
  <si>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</si>
  <si>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</si>
  <si>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</si>
  <si>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</si>
  <si>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</si>
  <si>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</si>
  <si>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</si>
  <si>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</si>
  <si>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</si>
  <si>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</si>
  <si>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</si>
  <si>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</si>
  <si>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</si>
  <si>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</si>
  <si>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</si>
  <si>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</si>
  <si>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</si>
  <si>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</si>
  <si>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</si>
  <si>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</si>
  <si>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</si>
  <si>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</si>
  <si>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</si>
  <si>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国土交通省（新30-0038）</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</si>
  <si>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</si>
  <si>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</si>
  <si>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</si>
  <si>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</si>
  <si>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成果指標のあり方について検討されたい。
また、一者応札については、応募要件の緩和の可否も含めて、競争性・効率性の確保等について検討を行うべき。</t>
  </si>
  <si>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</si>
  <si>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</si>
  <si>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</si>
  <si>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</si>
  <si>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</si>
  <si>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</si>
  <si>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</si>
  <si>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</si>
  <si>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</si>
  <si>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</si>
  <si>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</si>
  <si>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</si>
  <si>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令和２年度大臣認定書更新申請受付等補助業務</t>
  </si>
  <si>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</si>
  <si>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</si>
  <si>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</si>
  <si>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</si>
  <si>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</si>
  <si>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</si>
  <si>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</si>
  <si>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</si>
  <si>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</si>
  <si>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</si>
  <si>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</si>
  <si>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</si>
  <si>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</si>
  <si>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</si>
  <si>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</si>
  <si>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946/3</t>
  </si>
  <si>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</si>
  <si>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</si>
  <si>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</si>
  <si>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</si>
  <si>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</si>
  <si>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</si>
  <si>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</si>
  <si>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</si>
  <si>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</si>
  <si>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</si>
  <si>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</si>
  <si>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</si>
  <si>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</si>
  <si>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</si>
  <si>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</si>
  <si>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</si>
  <si>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</si>
  <si>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</si>
  <si>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</si>
  <si>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</si>
  <si>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</si>
  <si>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</si>
  <si>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</si>
  <si>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</si>
  <si>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</si>
  <si>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</si>
  <si>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</si>
  <si>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</si>
  <si>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</si>
  <si>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</si>
  <si>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</si>
  <si>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</si>
  <si>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</si>
  <si>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</si>
  <si>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</si>
  <si>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</si>
  <si>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</si>
  <si>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</si>
  <si>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</si>
  <si>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</si>
  <si>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</si>
  <si>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</si>
  <si>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</si>
  <si>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</si>
  <si>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</si>
  <si>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</si>
  <si>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</si>
  <si>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</si>
  <si>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</si>
  <si>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</si>
  <si>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</si>
  <si>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</si>
  <si>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</si>
  <si>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</si>
  <si>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</si>
  <si>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</si>
  <si>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</si>
  <si>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</si>
  <si>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</si>
  <si>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</si>
  <si>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</si>
  <si>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</si>
  <si>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</si>
  <si>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</si>
  <si>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</si>
  <si>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</si>
  <si>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</si>
  <si>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</si>
  <si>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</si>
  <si>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</si>
  <si>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</si>
  <si>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</si>
  <si>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</si>
  <si>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</si>
  <si>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</si>
  <si>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</si>
  <si>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</si>
  <si>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</si>
  <si>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</si>
  <si>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</si>
  <si>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</si>
  <si>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</si>
  <si>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</si>
  <si>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</si>
  <si>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</si>
  <si>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</si>
  <si>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</si>
  <si>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</si>
  <si>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</si>
  <si>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</si>
  <si>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</si>
  <si>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</si>
  <si>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</si>
  <si>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</si>
  <si>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</si>
  <si>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</si>
  <si>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</si>
  <si>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</si>
  <si>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</si>
  <si>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</si>
  <si>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</si>
  <si>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</si>
  <si>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</si>
  <si>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</si>
  <si>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</si>
  <si>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</si>
  <si>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</si>
  <si>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</si>
  <si>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</si>
  <si>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</si>
  <si>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</si>
  <si>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</si>
  <si>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</si>
  <si>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</si>
  <si>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</si>
  <si>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</si>
  <si>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</si>
  <si>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</si>
  <si>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</si>
  <si>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</si>
  <si>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</si>
  <si>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</si>
  <si>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</si>
  <si>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</si>
  <si>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</si>
  <si>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</si>
  <si>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</si>
  <si>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</si>
  <si>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</si>
  <si>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</si>
  <si>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</si>
  <si>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</si>
  <si>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</si>
  <si>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</si>
  <si>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</si>
  <si>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</si>
  <si>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</si>
  <si>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株式会社ケンツー</t>
    <rPh sb="0" eb="2">
      <t>カブシキ</t>
    </rPh>
    <rPh sb="2" eb="4">
      <t>カイシャ</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</si>
  <si>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</si>
  <si>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</si>
  <si>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</si>
  <si>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</si>
  <si>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</si>
  <si>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</si>
  <si>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</si>
  <si>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</si>
  <si>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</si>
  <si>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722/2</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</si>
  <si>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</si>
  <si>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</si>
  <si>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</si>
  <si>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</si>
  <si>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</si>
  <si>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</si>
  <si>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</si>
  <si>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</si>
  <si>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</si>
  <si>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</si>
  <si>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</si>
  <si>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</si>
  <si>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</si>
  <si>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</si>
  <si>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</si>
  <si>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</si>
  <si>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</si>
  <si>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719/4</t>
  </si>
  <si>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</si>
  <si>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</si>
  <si>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</si>
  <si>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</si>
  <si>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</si>
  <si>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</si>
  <si>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</si>
  <si>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</si>
  <si>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</si>
  <si>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</si>
  <si>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</si>
  <si>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</si>
  <si>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</si>
  <si>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</si>
  <si>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</si>
  <si>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建設技術者の長時間労働の是正に向け、現場労働時間の短縮・平準化や、長時間労働是正に関する調査・検討を行い、令和元年度に建設業法を一部改正し、監理技術者の専任要件の合理化（令和２年１０月施行）及び、技術検定制度の再編（令和３年４月施行）等を行った。</t>
    <rPh sb="53" eb="55">
      <t>レイワ</t>
    </rPh>
    <rPh sb="55" eb="57">
      <t>ガンネン</t>
    </rPh>
    <rPh sb="57" eb="58">
      <t>ド</t>
    </rPh>
    <rPh sb="59" eb="62">
      <t>ケンセツギョウ</t>
    </rPh>
    <rPh sb="62" eb="63">
      <t>ホウ</t>
    </rPh>
    <rPh sb="64" eb="66">
      <t>イチブ</t>
    </rPh>
    <rPh sb="66" eb="68">
      <t>カイセイ</t>
    </rPh>
    <rPh sb="70" eb="72">
      <t>カンリ</t>
    </rPh>
    <rPh sb="72" eb="74">
      <t>ギジュツ</t>
    </rPh>
    <rPh sb="74" eb="75">
      <t>シャ</t>
    </rPh>
    <rPh sb="76" eb="78">
      <t>センニン</t>
    </rPh>
    <rPh sb="78" eb="80">
      <t>ヨウケン</t>
    </rPh>
    <rPh sb="81" eb="84">
      <t>ゴウリカ</t>
    </rPh>
    <rPh sb="95" eb="96">
      <t>オヨ</t>
    </rPh>
    <rPh sb="98" eb="100">
      <t>ギジュツ</t>
    </rPh>
    <rPh sb="100" eb="102">
      <t>ケンテイ</t>
    </rPh>
    <rPh sb="102" eb="104">
      <t>セイド</t>
    </rPh>
    <rPh sb="105" eb="107">
      <t>サイヘン</t>
    </rPh>
    <rPh sb="108" eb="110">
      <t>レイワ</t>
    </rPh>
    <rPh sb="111" eb="112">
      <t>ネン</t>
    </rPh>
    <rPh sb="113" eb="114">
      <t>ガツ</t>
    </rPh>
    <rPh sb="114" eb="116">
      <t>セコウ</t>
    </rPh>
    <rPh sb="117" eb="118">
      <t>トウ</t>
    </rPh>
    <rPh sb="119" eb="120">
      <t>オコナ</t>
    </rPh>
    <phoneticPr fontId="4"/>
  </si>
  <si>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</si>
  <si>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</si>
  <si>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</si>
  <si>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</si>
  <si>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</si>
  <si>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</si>
  <si>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</si>
  <si>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</si>
  <si>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</si>
  <si>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</si>
  <si>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</si>
  <si>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</si>
  <si>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</si>
  <si>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</si>
  <si>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</si>
  <si>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</si>
  <si>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</si>
  <si>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</si>
  <si>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鎌原 宜文</t>
  </si>
  <si>
    <t>平成30年度</t>
  </si>
  <si>
    <t>建設業課</t>
  </si>
  <si>
    <t>建設業法第２６条</t>
  </si>
  <si>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</si>
  <si>
    <t>職員旅費</t>
  </si>
  <si>
    <t>諸謝金</t>
  </si>
  <si>
    <t>建設業法第27条の19の規定に基づく指定資格者証交付機関の交付件数の報告による</t>
  </si>
  <si>
    <t>有識者を含めた検討会の開催回数
(ヒアリング調査実施回数)</t>
  </si>
  <si>
    <t>Ｘ：諸謝金・委員等旅費（千円）／Ｙ：有識者を含めた検討会の開催回数
（Ｘ：ヒアリング調査費（千円）／Ｙ：調査実施回数）　　　　　　　　　　　　　</t>
  </si>
  <si>
    <t>千円/回</t>
  </si>
  <si>
    <t>　　X/Y</t>
  </si>
  <si>
    <t>３２　建設市場の整備を推進する</t>
  </si>
  <si>
    <t>○</t>
  </si>
  <si>
    <t>有</t>
  </si>
  <si>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4"/>
  </si>
  <si>
    <t>各取組の内容について精査してコスト削減に努めた。</t>
    <rPh sb="0" eb="1">
      <t>カク</t>
    </rPh>
    <rPh sb="1" eb="3">
      <t>トリクミ</t>
    </rPh>
    <rPh sb="4" eb="6">
      <t>ナイヨウ</t>
    </rPh>
    <rPh sb="10" eb="12">
      <t>セイサ</t>
    </rPh>
    <rPh sb="17" eb="19">
      <t>サクゲン</t>
    </rPh>
    <rPh sb="20" eb="21">
      <t>ツト</t>
    </rPh>
    <phoneticPr fontId="4"/>
  </si>
  <si>
    <t>建設技術者の長時間労働の是正に向け、令和２年１０月より施行している監理技術者補佐制度の適用状況や、建設現場での今後のICT技術の進展等を踏まえ、引き続き技術者制度の合理化に関する検討を実施していく。</t>
    <rPh sb="18" eb="20">
      <t>レイワ</t>
    </rPh>
    <rPh sb="21" eb="22">
      <t>ネン</t>
    </rPh>
    <rPh sb="24" eb="25">
      <t>ガツ</t>
    </rPh>
    <rPh sb="27" eb="29">
      <t>セコウ</t>
    </rPh>
    <rPh sb="33" eb="35">
      <t>カンリ</t>
    </rPh>
    <rPh sb="35" eb="38">
      <t>ギジュツシャ</t>
    </rPh>
    <rPh sb="38" eb="40">
      <t>ホサ</t>
    </rPh>
    <rPh sb="40" eb="42">
      <t>セイド</t>
    </rPh>
    <rPh sb="43" eb="45">
      <t>テキヨウ</t>
    </rPh>
    <rPh sb="45" eb="47">
      <t>ジョウキョウ</t>
    </rPh>
    <rPh sb="49" eb="51">
      <t>ケンセツ</t>
    </rPh>
    <rPh sb="51" eb="53">
      <t>ゲンバ</t>
    </rPh>
    <rPh sb="55" eb="57">
      <t>コンゴ</t>
    </rPh>
    <rPh sb="66" eb="67">
      <t>トウ</t>
    </rPh>
    <rPh sb="72" eb="73">
      <t>ヒ</t>
    </rPh>
    <rPh sb="74" eb="75">
      <t>ツヅ</t>
    </rPh>
    <rPh sb="82" eb="85">
      <t>ゴウリカ</t>
    </rPh>
    <rPh sb="89" eb="91">
      <t>ケントウ</t>
    </rPh>
    <phoneticPr fontId="4"/>
  </si>
  <si>
    <t>令和 2 年度 建設技術者の活用に関する調査検討業務</t>
  </si>
  <si>
    <t>A.株式会社建設技術研究所</t>
    <rPh sb="2" eb="4">
      <t>カブシキ</t>
    </rPh>
    <rPh sb="4" eb="6">
      <t>カイシャ</t>
    </rPh>
    <rPh sb="6" eb="13">
      <t>ケンギ</t>
    </rPh>
    <phoneticPr fontId="4"/>
  </si>
  <si>
    <t>株式会社建設技術研究所</t>
    <rPh sb="0" eb="2">
      <t>カブシキ</t>
    </rPh>
    <rPh sb="2" eb="4">
      <t>カイシャ</t>
    </rPh>
    <rPh sb="4" eb="11">
      <t>ケンギ</t>
    </rPh>
    <phoneticPr fontId="4"/>
  </si>
  <si>
    <t>令和２年度建設リサイクル法施行状況及び基本方針改定等に係る調査検討業務</t>
  </si>
  <si>
    <t>建設技術者の働き方改革の推進に関する調査・検討</t>
  </si>
  <si>
    <t>事業の受注者は企画競争により選定。一者応募となった案件についても、公告時及び特定時に設けている有識者による第三者委員会により競争性を確認している。</t>
    <rPh sb="0" eb="2">
      <t>ジギョウ</t>
    </rPh>
    <rPh sb="3" eb="5">
      <t>ジュチュウ</t>
    </rPh>
    <rPh sb="5" eb="6">
      <t>シャ</t>
    </rPh>
    <rPh sb="7" eb="9">
      <t>キカク</t>
    </rPh>
    <rPh sb="9" eb="11">
      <t>キョウソウ</t>
    </rPh>
    <rPh sb="14" eb="16">
      <t>センテイ</t>
    </rPh>
    <rPh sb="17" eb="19">
      <t>イッシャ</t>
    </rPh>
    <rPh sb="19" eb="21">
      <t>オウボ</t>
    </rPh>
    <rPh sb="25" eb="27">
      <t>アンケン</t>
    </rPh>
    <rPh sb="33" eb="35">
      <t>コウコク</t>
    </rPh>
    <rPh sb="35" eb="36">
      <t>ジ</t>
    </rPh>
    <rPh sb="36" eb="37">
      <t>オヨ</t>
    </rPh>
    <rPh sb="38" eb="40">
      <t>トクテイ</t>
    </rPh>
    <rPh sb="40" eb="41">
      <t>ジ</t>
    </rPh>
    <rPh sb="42" eb="43">
      <t>モウ</t>
    </rPh>
    <rPh sb="47" eb="50">
      <t>ユウシキシャ</t>
    </rPh>
    <rPh sb="53" eb="56">
      <t>ダイサンシャ</t>
    </rPh>
    <rPh sb="56" eb="59">
      <t>イインカイ</t>
    </rPh>
    <rPh sb="62" eb="65">
      <t>キョウソウセイ</t>
    </rPh>
    <rPh sb="66" eb="68">
      <t>カクニン</t>
    </rPh>
    <phoneticPr fontId="4"/>
  </si>
  <si>
    <t>建設業界は2024年4月まで時間外労働の上限規制が猶予されているものの残された時間は限られる。
令和元年の行政事業レビューで本事業との因果関係が希薄な監理技術者の増加数のみを成果指標としてとらえることの問題が指摘されているが、改善されていない。時間外労働時間そのものを成果目標とできない場合には、関連業界の了解を得つつ、週休二日制の導入比率や合理的な工期設定等やそのための共同施工や配置合理化等も副次的成果指標として捉えられないかご検討頂きたい。
また、従来より一者応札の随意契約が目立つが、それがやむを得ない場合には、引き続き効率的に執行頂きたい。</t>
    <rPh sb="0" eb="4">
      <t>ケンセツギョウカイ</t>
    </rPh>
    <rPh sb="9" eb="10">
      <t>ネン</t>
    </rPh>
    <rPh sb="11" eb="12">
      <t>ガツ</t>
    </rPh>
    <rPh sb="14" eb="19">
      <t>ジカンガイロウドウ</t>
    </rPh>
    <rPh sb="20" eb="24">
      <t>ジョウゲンキセイ</t>
    </rPh>
    <rPh sb="25" eb="27">
      <t>ユウヨ</t>
    </rPh>
    <rPh sb="35" eb="36">
      <t>ノコ</t>
    </rPh>
    <rPh sb="39" eb="41">
      <t>ジカン</t>
    </rPh>
    <rPh sb="42" eb="43">
      <t>カギ</t>
    </rPh>
    <rPh sb="48" eb="52">
      <t>レイワガンネン</t>
    </rPh>
    <rPh sb="53" eb="57">
      <t>ギョウセイジギョウ</t>
    </rPh>
    <rPh sb="62" eb="65">
      <t>ホンジギョウ</t>
    </rPh>
    <rPh sb="67" eb="71">
      <t>インガカンケイ</t>
    </rPh>
    <rPh sb="72" eb="74">
      <t>キハク</t>
    </rPh>
    <rPh sb="75" eb="80">
      <t>カンリギジュツシャ</t>
    </rPh>
    <rPh sb="81" eb="84">
      <t>ゾウカスウ</t>
    </rPh>
    <rPh sb="87" eb="91">
      <t>セイカシヒョウ</t>
    </rPh>
    <rPh sb="101" eb="103">
      <t>モンダイ</t>
    </rPh>
    <rPh sb="104" eb="106">
      <t>シテキ</t>
    </rPh>
    <rPh sb="113" eb="115">
      <t>カイゼン</t>
    </rPh>
    <rPh sb="122" eb="129">
      <t>ジカンガイロウドウジカン</t>
    </rPh>
    <rPh sb="134" eb="138">
      <t>セイカモクヒョウ</t>
    </rPh>
    <rPh sb="143" eb="145">
      <t>バアイ</t>
    </rPh>
    <rPh sb="148" eb="150">
      <t>カンレン</t>
    </rPh>
    <rPh sb="153" eb="155">
      <t>リョウカイ</t>
    </rPh>
    <rPh sb="156" eb="157">
      <t>エ</t>
    </rPh>
    <rPh sb="160" eb="165">
      <t>シュウキュウフツカセイ</t>
    </rPh>
    <rPh sb="166" eb="168">
      <t>ドウニュウ</t>
    </rPh>
    <rPh sb="168" eb="170">
      <t>ヒリツ</t>
    </rPh>
    <rPh sb="171" eb="174">
      <t>ゴウリテキ</t>
    </rPh>
    <rPh sb="175" eb="179">
      <t>コウキセッテイ</t>
    </rPh>
    <rPh sb="179" eb="180">
      <t>トウ</t>
    </rPh>
    <rPh sb="186" eb="190">
      <t>キョウドウセコウ</t>
    </rPh>
    <rPh sb="191" eb="196">
      <t>ハイチゴウリカ</t>
    </rPh>
    <rPh sb="196" eb="197">
      <t>ナド</t>
    </rPh>
    <rPh sb="198" eb="201">
      <t>フクジテキ</t>
    </rPh>
    <rPh sb="201" eb="205">
      <t>セイカシヒョウ</t>
    </rPh>
    <rPh sb="208" eb="209">
      <t>トラ</t>
    </rPh>
    <rPh sb="216" eb="219">
      <t>ケントウイタダ</t>
    </rPh>
    <rPh sb="227" eb="229">
      <t>ジュウライ</t>
    </rPh>
    <rPh sb="231" eb="235">
      <t>イッシャオウサツ</t>
    </rPh>
    <rPh sb="236" eb="240">
      <t>ズイイケイヤク</t>
    </rPh>
    <rPh sb="241" eb="243">
      <t>メダ</t>
    </rPh>
    <rPh sb="252" eb="253">
      <t>エ</t>
    </rPh>
    <rPh sb="255" eb="257">
      <t>バアイ</t>
    </rPh>
    <rPh sb="260" eb="26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</si>
</sst>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8">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20" fillId="0" borderId="100"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180975</xdr:colOff>
      <xdr:row>749</xdr:row>
      <xdr:rowOff>90170</xdr:rowOff>
    </xdr:from>
    <xdr:to>
      <xdr:col>23</xdr:col>
      <xdr:colOff>132080</xdr:colOff>
      <xdr:row>750</xdr:row>
      <xdr:rowOff>326390</xdr:rowOff>
    </xdr:to>
    <xdr:sp macro="" textlink="">
      <xdr:nvSpPr>
        <xdr:cNvPr id="2" name="正方形/長方形 1"/>
        <xdr:cNvSpPr/>
      </xdr:nvSpPr>
      <xdr:spPr>
        <a:xfrm>
          <a:off x="2181225" y="42220515"/>
          <a:ext cx="2551430" cy="596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20</a:t>
          </a:r>
          <a:r>
            <a:rPr kumimoji="1" lang="ja-JP" altLang="en-US" sz="1200">
              <a:solidFill>
                <a:sysClr val="windowText" lastClr="000000"/>
              </a:solidFill>
            </a:rPr>
            <a:t>百万円</a:t>
          </a:r>
        </a:p>
      </xdr:txBody>
    </xdr:sp>
    <xdr:clientData/>
  </xdr:twoCellAnchor>
  <xdr:twoCellAnchor>
    <xdr:from>
      <xdr:col>14</xdr:col>
      <xdr:colOff>182880</xdr:colOff>
      <xdr:row>750</xdr:row>
      <xdr:rowOff>341630</xdr:rowOff>
    </xdr:from>
    <xdr:to>
      <xdr:col>14</xdr:col>
      <xdr:colOff>192405</xdr:colOff>
      <xdr:row>754</xdr:row>
      <xdr:rowOff>106680</xdr:rowOff>
    </xdr:to>
    <xdr:cxnSp macro="">
      <xdr:nvCxnSpPr>
        <xdr:cNvPr id="3" name="直線矢印コネクタ 2"/>
        <xdr:cNvCxnSpPr/>
      </xdr:nvCxnSpPr>
      <xdr:spPr>
        <a:xfrm flipH="1">
          <a:off x="2983230" y="42832020"/>
          <a:ext cx="9525" cy="1197610"/>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194945</xdr:colOff>
      <xdr:row>753</xdr:row>
      <xdr:rowOff>107315</xdr:rowOff>
    </xdr:from>
    <xdr:to>
      <xdr:col>36</xdr:col>
      <xdr:colOff>134620</xdr:colOff>
      <xdr:row>755</xdr:row>
      <xdr:rowOff>57785</xdr:rowOff>
    </xdr:to>
    <xdr:sp macro="" textlink="">
      <xdr:nvSpPr>
        <xdr:cNvPr id="4" name="正方形/長方形 3"/>
        <xdr:cNvSpPr/>
      </xdr:nvSpPr>
      <xdr:spPr>
        <a:xfrm>
          <a:off x="4995545" y="43670220"/>
          <a:ext cx="2339975" cy="6629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185420</xdr:colOff>
      <xdr:row>754</xdr:row>
      <xdr:rowOff>85725</xdr:rowOff>
    </xdr:from>
    <xdr:to>
      <xdr:col>24</xdr:col>
      <xdr:colOff>104140</xdr:colOff>
      <xdr:row>754</xdr:row>
      <xdr:rowOff>85725</xdr:rowOff>
    </xdr:to>
    <xdr:cxnSp macro="">
      <xdr:nvCxnSpPr>
        <xdr:cNvPr id="5" name="直線矢印コネクタ 4"/>
        <xdr:cNvCxnSpPr/>
      </xdr:nvCxnSpPr>
      <xdr:spPr>
        <a:xfrm>
          <a:off x="2985770" y="44008675"/>
          <a:ext cx="1918970"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59055</xdr:colOff>
      <xdr:row>749</xdr:row>
      <xdr:rowOff>56515</xdr:rowOff>
    </xdr:from>
    <xdr:to>
      <xdr:col>41</xdr:col>
      <xdr:colOff>28575</xdr:colOff>
      <xdr:row>751</xdr:row>
      <xdr:rowOff>279400</xdr:rowOff>
    </xdr:to>
    <xdr:sp macro="" textlink="">
      <xdr:nvSpPr>
        <xdr:cNvPr id="7" name="正方形/長方形 6"/>
        <xdr:cNvSpPr/>
      </xdr:nvSpPr>
      <xdr:spPr>
        <a:xfrm>
          <a:off x="5059680" y="42186860"/>
          <a:ext cx="3169920" cy="9429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0.5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85725</xdr:colOff>
      <xdr:row>752</xdr:row>
      <xdr:rowOff>121285</xdr:rowOff>
    </xdr:from>
    <xdr:to>
      <xdr:col>37</xdr:col>
      <xdr:colOff>41910</xdr:colOff>
      <xdr:row>753</xdr:row>
      <xdr:rowOff>153670</xdr:rowOff>
    </xdr:to>
    <xdr:sp macro="" textlink="">
      <xdr:nvSpPr>
        <xdr:cNvPr id="8" name="正方形/長方形 7"/>
        <xdr:cNvSpPr/>
      </xdr:nvSpPr>
      <xdr:spPr>
        <a:xfrm>
          <a:off x="4886325" y="43324145"/>
          <a:ext cx="2556510" cy="3924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19</xdr:col>
      <xdr:colOff>74930</xdr:colOff>
      <xdr:row>755</xdr:row>
      <xdr:rowOff>121285</xdr:rowOff>
    </xdr:from>
    <xdr:to>
      <xdr:col>45</xdr:col>
      <xdr:colOff>173990</xdr:colOff>
      <xdr:row>757</xdr:row>
      <xdr:rowOff>176530</xdr:rowOff>
    </xdr:to>
    <xdr:sp macro="" textlink="">
      <xdr:nvSpPr>
        <xdr:cNvPr id="9" name="大かっこ 8"/>
        <xdr:cNvSpPr/>
      </xdr:nvSpPr>
      <xdr:spPr>
        <a:xfrm>
          <a:off x="3875405" y="44396660"/>
          <a:ext cx="5299710" cy="775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111125</xdr:colOff>
      <xdr:row>755</xdr:row>
      <xdr:rowOff>94615</xdr:rowOff>
    </xdr:from>
    <xdr:to>
      <xdr:col>46</xdr:col>
      <xdr:colOff>52705</xdr:colOff>
      <xdr:row>757</xdr:row>
      <xdr:rowOff>317500</xdr:rowOff>
    </xdr:to>
    <xdr:sp macro="" textlink="">
      <xdr:nvSpPr>
        <xdr:cNvPr id="10" name="正方形/長方形 9"/>
        <xdr:cNvSpPr/>
      </xdr:nvSpPr>
      <xdr:spPr>
        <a:xfrm>
          <a:off x="4111625" y="44369990"/>
          <a:ext cx="5142230" cy="9429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19</xdr:col>
      <xdr:colOff>74930</xdr:colOff>
      <xdr:row>2203</xdr:row>
      <xdr:rowOff>93345</xdr:rowOff>
    </xdr:from>
    <xdr:to>
      <xdr:col>45</xdr:col>
      <xdr:colOff>173990</xdr:colOff>
      <xdr:row>2207</xdr:row>
      <xdr:rowOff>167005</xdr:rowOff>
    </xdr:to>
    <xdr:sp macro="" textlink="">
      <xdr:nvSpPr>
        <xdr:cNvPr id="11" name="大かっこ 10"/>
        <xdr:cNvSpPr/>
      </xdr:nvSpPr>
      <xdr:spPr>
        <a:xfrm>
          <a:off x="3875405" y="239044480"/>
          <a:ext cx="5299710" cy="759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76200</xdr:colOff>
      <xdr:row>749</xdr:row>
      <xdr:rowOff>247015</xdr:rowOff>
    </xdr:from>
    <xdr:to>
      <xdr:col>39</xdr:col>
      <xdr:colOff>95250</xdr:colOff>
      <xdr:row>751</xdr:row>
      <xdr:rowOff>104775</xdr:rowOff>
    </xdr:to>
    <xdr:sp macro="" textlink="">
      <xdr:nvSpPr>
        <xdr:cNvPr id="12" name="大かっこ 11"/>
        <xdr:cNvSpPr/>
      </xdr:nvSpPr>
      <xdr:spPr>
        <a:xfrm>
          <a:off x="5476875" y="42377360"/>
          <a:ext cx="2419350" cy="577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6" zoomScale="75" zoomScaleNormal="75" zoomScaleSheetLayoutView="7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6">
        <v>2021</v>
      </c>
      <c r="AE2" s="866"/>
      <c r="AF2" s="866"/>
      <c r="AG2" s="866"/>
      <c r="AH2" s="866"/>
      <c r="AI2" s="32" t="s">
        <v>458</v>
      </c>
      <c r="AJ2" s="866" t="s">
        <v>639</v>
      </c>
      <c r="AK2" s="866"/>
      <c r="AL2" s="866"/>
      <c r="AM2" s="866"/>
      <c r="AN2" s="32" t="s">
        <v>458</v>
      </c>
      <c r="AO2" s="866">
        <v>20</v>
      </c>
      <c r="AP2" s="866"/>
      <c r="AQ2" s="866"/>
      <c r="AR2" s="40" t="s">
        <v>458</v>
      </c>
      <c r="AS2" s="867">
        <v>420</v>
      </c>
      <c r="AT2" s="867"/>
      <c r="AU2" s="867"/>
      <c r="AV2" s="32" t="str">
        <f>IF(AW2="","","-")</f>
        <v/>
      </c>
      <c r="AW2" s="868"/>
      <c r="AX2" s="868"/>
    </row>
    <row r="3" spans="1:50" ht="21" customHeight="1">
      <c r="A3" s="869" t="s">
        <v>644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99</v>
      </c>
      <c r="AJ3" s="871" t="s">
        <v>294</v>
      </c>
      <c r="AK3" s="871"/>
      <c r="AL3" s="871"/>
      <c r="AM3" s="871"/>
      <c r="AN3" s="871"/>
      <c r="AO3" s="871"/>
      <c r="AP3" s="871"/>
      <c r="AQ3" s="871"/>
      <c r="AR3" s="871"/>
      <c r="AS3" s="871"/>
      <c r="AT3" s="871"/>
      <c r="AU3" s="871"/>
      <c r="AV3" s="871"/>
      <c r="AW3" s="871"/>
      <c r="AX3" s="42" t="s">
        <v>7</v>
      </c>
    </row>
    <row r="4" spans="1:50" ht="24.75" customHeight="1">
      <c r="A4" s="872" t="s">
        <v>50</v>
      </c>
      <c r="B4" s="873"/>
      <c r="C4" s="873"/>
      <c r="D4" s="873"/>
      <c r="E4" s="873"/>
      <c r="F4" s="873"/>
      <c r="G4" s="874" t="s">
        <v>671</v>
      </c>
      <c r="H4" s="875"/>
      <c r="I4" s="875"/>
      <c r="J4" s="875"/>
      <c r="K4" s="875"/>
      <c r="L4" s="875"/>
      <c r="M4" s="875"/>
      <c r="N4" s="875"/>
      <c r="O4" s="875"/>
      <c r="P4" s="875"/>
      <c r="Q4" s="875"/>
      <c r="R4" s="875"/>
      <c r="S4" s="875"/>
      <c r="T4" s="875"/>
      <c r="U4" s="875"/>
      <c r="V4" s="875"/>
      <c r="W4" s="875"/>
      <c r="X4" s="875"/>
      <c r="Y4" s="876" t="s">
        <v>13</v>
      </c>
      <c r="Z4" s="877"/>
      <c r="AA4" s="877"/>
      <c r="AB4" s="877"/>
      <c r="AC4" s="877"/>
      <c r="AD4" s="878"/>
      <c r="AE4" s="879" t="s">
        <v>261</v>
      </c>
      <c r="AF4" s="875"/>
      <c r="AG4" s="875"/>
      <c r="AH4" s="875"/>
      <c r="AI4" s="875"/>
      <c r="AJ4" s="875"/>
      <c r="AK4" s="875"/>
      <c r="AL4" s="875"/>
      <c r="AM4" s="875"/>
      <c r="AN4" s="875"/>
      <c r="AO4" s="875"/>
      <c r="AP4" s="880"/>
      <c r="AQ4" s="881" t="s">
        <v>25</v>
      </c>
      <c r="AR4" s="877"/>
      <c r="AS4" s="877"/>
      <c r="AT4" s="877"/>
      <c r="AU4" s="877"/>
      <c r="AV4" s="877"/>
      <c r="AW4" s="877"/>
      <c r="AX4" s="882"/>
    </row>
    <row r="5" spans="1:50" ht="30" customHeight="1">
      <c r="A5" s="883" t="s">
        <v>141</v>
      </c>
      <c r="B5" s="884"/>
      <c r="C5" s="884"/>
      <c r="D5" s="884"/>
      <c r="E5" s="884"/>
      <c r="F5" s="885"/>
      <c r="G5" s="886" t="s">
        <v>650</v>
      </c>
      <c r="H5" s="887"/>
      <c r="I5" s="887"/>
      <c r="J5" s="887"/>
      <c r="K5" s="887"/>
      <c r="L5" s="887"/>
      <c r="M5" s="888" t="s">
        <v>137</v>
      </c>
      <c r="N5" s="889"/>
      <c r="O5" s="889"/>
      <c r="P5" s="889"/>
      <c r="Q5" s="889"/>
      <c r="R5" s="890"/>
      <c r="S5" s="891" t="s">
        <v>285</v>
      </c>
      <c r="T5" s="887"/>
      <c r="U5" s="887"/>
      <c r="V5" s="887"/>
      <c r="W5" s="887"/>
      <c r="X5" s="892"/>
      <c r="Y5" s="893" t="s">
        <v>26</v>
      </c>
      <c r="Z5" s="706"/>
      <c r="AA5" s="706"/>
      <c r="AB5" s="706"/>
      <c r="AC5" s="706"/>
      <c r="AD5" s="707"/>
      <c r="AE5" s="894" t="s">
        <v>651</v>
      </c>
      <c r="AF5" s="894"/>
      <c r="AG5" s="894"/>
      <c r="AH5" s="894"/>
      <c r="AI5" s="894"/>
      <c r="AJ5" s="894"/>
      <c r="AK5" s="894"/>
      <c r="AL5" s="894"/>
      <c r="AM5" s="894"/>
      <c r="AN5" s="894"/>
      <c r="AO5" s="894"/>
      <c r="AP5" s="895"/>
      <c r="AQ5" s="896" t="s">
        <v>649</v>
      </c>
      <c r="AR5" s="897"/>
      <c r="AS5" s="897"/>
      <c r="AT5" s="897"/>
      <c r="AU5" s="897"/>
      <c r="AV5" s="897"/>
      <c r="AW5" s="897"/>
      <c r="AX5" s="898"/>
    </row>
    <row r="6" spans="1:50" ht="39" customHeight="1">
      <c r="A6" s="829" t="s">
        <v>30</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834" t="s">
        <v>2</v>
      </c>
      <c r="B7" s="835"/>
      <c r="C7" s="835"/>
      <c r="D7" s="835"/>
      <c r="E7" s="835"/>
      <c r="F7" s="836"/>
      <c r="G7" s="837" t="s">
        <v>652</v>
      </c>
      <c r="H7" s="746"/>
      <c r="I7" s="746"/>
      <c r="J7" s="746"/>
      <c r="K7" s="746"/>
      <c r="L7" s="746"/>
      <c r="M7" s="746"/>
      <c r="N7" s="746"/>
      <c r="O7" s="746"/>
      <c r="P7" s="746"/>
      <c r="Q7" s="746"/>
      <c r="R7" s="746"/>
      <c r="S7" s="746"/>
      <c r="T7" s="746"/>
      <c r="U7" s="746"/>
      <c r="V7" s="746"/>
      <c r="W7" s="746"/>
      <c r="X7" s="747"/>
      <c r="Y7" s="838" t="s">
        <v>268</v>
      </c>
      <c r="Z7" s="259"/>
      <c r="AA7" s="259"/>
      <c r="AB7" s="259"/>
      <c r="AC7" s="259"/>
      <c r="AD7" s="839"/>
      <c r="AE7" s="840" t="s">
        <v>458</v>
      </c>
      <c r="AF7" s="841"/>
      <c r="AG7" s="841"/>
      <c r="AH7" s="841"/>
      <c r="AI7" s="841"/>
      <c r="AJ7" s="841"/>
      <c r="AK7" s="841"/>
      <c r="AL7" s="841"/>
      <c r="AM7" s="841"/>
      <c r="AN7" s="841"/>
      <c r="AO7" s="841"/>
      <c r="AP7" s="841"/>
      <c r="AQ7" s="841"/>
      <c r="AR7" s="841"/>
      <c r="AS7" s="841"/>
      <c r="AT7" s="841"/>
      <c r="AU7" s="841"/>
      <c r="AV7" s="841"/>
      <c r="AW7" s="841"/>
      <c r="AX7" s="842"/>
    </row>
    <row r="8" spans="1:50" ht="53.25" customHeight="1">
      <c r="A8" s="834" t="s">
        <v>345</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348</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c r="A9" s="120" t="s">
        <v>85</v>
      </c>
      <c r="B9" s="121"/>
      <c r="C9" s="121"/>
      <c r="D9" s="121"/>
      <c r="E9" s="121"/>
      <c r="F9" s="121"/>
      <c r="G9" s="851" t="s">
        <v>653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854" t="s">
        <v>95</v>
      </c>
      <c r="B10" s="855"/>
      <c r="C10" s="855"/>
      <c r="D10" s="855"/>
      <c r="E10" s="855"/>
      <c r="F10" s="855"/>
      <c r="G10" s="856" t="s">
        <v>62</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c r="A11" s="854" t="s">
        <v>23</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c r="A12" s="117" t="s">
        <v>88</v>
      </c>
      <c r="B12" s="118"/>
      <c r="C12" s="118"/>
      <c r="D12" s="118"/>
      <c r="E12" s="118"/>
      <c r="F12" s="119"/>
      <c r="G12" s="863"/>
      <c r="H12" s="864"/>
      <c r="I12" s="864"/>
      <c r="J12" s="864"/>
      <c r="K12" s="864"/>
      <c r="L12" s="864"/>
      <c r="M12" s="864"/>
      <c r="N12" s="864"/>
      <c r="O12" s="864"/>
      <c r="P12" s="413" t="s">
        <v>430</v>
      </c>
      <c r="Q12" s="287"/>
      <c r="R12" s="287"/>
      <c r="S12" s="287"/>
      <c r="T12" s="287"/>
      <c r="U12" s="287"/>
      <c r="V12" s="288"/>
      <c r="W12" s="413" t="s">
        <v>83</v>
      </c>
      <c r="X12" s="287"/>
      <c r="Y12" s="287"/>
      <c r="Z12" s="287"/>
      <c r="AA12" s="287"/>
      <c r="AB12" s="287"/>
      <c r="AC12" s="288"/>
      <c r="AD12" s="413" t="s">
        <v>191</v>
      </c>
      <c r="AE12" s="287"/>
      <c r="AF12" s="287"/>
      <c r="AG12" s="287"/>
      <c r="AH12" s="287"/>
      <c r="AI12" s="287"/>
      <c r="AJ12" s="288"/>
      <c r="AK12" s="413" t="s">
        <v>645</v>
      </c>
      <c r="AL12" s="287"/>
      <c r="AM12" s="287"/>
      <c r="AN12" s="287"/>
      <c r="AO12" s="287"/>
      <c r="AP12" s="287"/>
      <c r="AQ12" s="288"/>
      <c r="AR12" s="413" t="s">
        <v>646</v>
      </c>
      <c r="AS12" s="287"/>
      <c r="AT12" s="287"/>
      <c r="AU12" s="287"/>
      <c r="AV12" s="287"/>
      <c r="AW12" s="287"/>
      <c r="AX12" s="865"/>
    </row>
    <row r="13" spans="1:50" ht="21" customHeight="1">
      <c r="A13" s="80"/>
      <c r="B13" s="81"/>
      <c r="C13" s="81"/>
      <c r="D13" s="81"/>
      <c r="E13" s="81"/>
      <c r="F13" s="82"/>
      <c r="G13" s="429" t="s">
        <v>3</v>
      </c>
      <c r="H13" s="430"/>
      <c r="I13" s="822" t="s">
        <v>16</v>
      </c>
      <c r="J13" s="823"/>
      <c r="K13" s="823"/>
      <c r="L13" s="823"/>
      <c r="M13" s="823"/>
      <c r="N13" s="823"/>
      <c r="O13" s="824"/>
      <c r="P13" s="778">
        <v>21</v>
      </c>
      <c r="Q13" s="779"/>
      <c r="R13" s="779"/>
      <c r="S13" s="779"/>
      <c r="T13" s="779"/>
      <c r="U13" s="779"/>
      <c r="V13" s="780"/>
      <c r="W13" s="778">
        <v>20</v>
      </c>
      <c r="X13" s="779"/>
      <c r="Y13" s="779"/>
      <c r="Z13" s="779"/>
      <c r="AA13" s="779"/>
      <c r="AB13" s="779"/>
      <c r="AC13" s="780"/>
      <c r="AD13" s="778">
        <v>18</v>
      </c>
      <c r="AE13" s="779"/>
      <c r="AF13" s="779"/>
      <c r="AG13" s="779"/>
      <c r="AH13" s="779"/>
      <c r="AI13" s="779"/>
      <c r="AJ13" s="780"/>
      <c r="AK13" s="778">
        <v>45</v>
      </c>
      <c r="AL13" s="779"/>
      <c r="AM13" s="779"/>
      <c r="AN13" s="779"/>
      <c r="AO13" s="779"/>
      <c r="AP13" s="779"/>
      <c r="AQ13" s="780"/>
      <c r="AR13" s="793">
        <v>45</v>
      </c>
      <c r="AS13" s="794"/>
      <c r="AT13" s="794"/>
      <c r="AU13" s="794"/>
      <c r="AV13" s="794"/>
      <c r="AW13" s="794"/>
      <c r="AX13" s="825"/>
    </row>
    <row r="14" spans="1:50" ht="21" customHeight="1">
      <c r="A14" s="80"/>
      <c r="B14" s="81"/>
      <c r="C14" s="81"/>
      <c r="D14" s="81"/>
      <c r="E14" s="81"/>
      <c r="F14" s="82"/>
      <c r="G14" s="431"/>
      <c r="H14" s="432"/>
      <c r="I14" s="808" t="s">
        <v>5</v>
      </c>
      <c r="J14" s="814"/>
      <c r="K14" s="814"/>
      <c r="L14" s="814"/>
      <c r="M14" s="814"/>
      <c r="N14" s="814"/>
      <c r="O14" s="815"/>
      <c r="P14" s="778" t="s">
        <v>458</v>
      </c>
      <c r="Q14" s="779"/>
      <c r="R14" s="779"/>
      <c r="S14" s="779"/>
      <c r="T14" s="779"/>
      <c r="U14" s="779"/>
      <c r="V14" s="780"/>
      <c r="W14" s="778" t="s">
        <v>458</v>
      </c>
      <c r="X14" s="779"/>
      <c r="Y14" s="779"/>
      <c r="Z14" s="779"/>
      <c r="AA14" s="779"/>
      <c r="AB14" s="779"/>
      <c r="AC14" s="780"/>
      <c r="AD14" s="778">
        <v>16</v>
      </c>
      <c r="AE14" s="779"/>
      <c r="AF14" s="779"/>
      <c r="AG14" s="779"/>
      <c r="AH14" s="779"/>
      <c r="AI14" s="779"/>
      <c r="AJ14" s="780"/>
      <c r="AK14" s="778"/>
      <c r="AL14" s="779"/>
      <c r="AM14" s="779"/>
      <c r="AN14" s="779"/>
      <c r="AO14" s="779"/>
      <c r="AP14" s="779"/>
      <c r="AQ14" s="780"/>
      <c r="AR14" s="826"/>
      <c r="AS14" s="826"/>
      <c r="AT14" s="826"/>
      <c r="AU14" s="826"/>
      <c r="AV14" s="826"/>
      <c r="AW14" s="826"/>
      <c r="AX14" s="827"/>
    </row>
    <row r="15" spans="1:50" ht="21" customHeight="1">
      <c r="A15" s="80"/>
      <c r="B15" s="81"/>
      <c r="C15" s="81"/>
      <c r="D15" s="81"/>
      <c r="E15" s="81"/>
      <c r="F15" s="82"/>
      <c r="G15" s="431"/>
      <c r="H15" s="432"/>
      <c r="I15" s="808" t="s">
        <v>118</v>
      </c>
      <c r="J15" s="809"/>
      <c r="K15" s="809"/>
      <c r="L15" s="809"/>
      <c r="M15" s="809"/>
      <c r="N15" s="809"/>
      <c r="O15" s="810"/>
      <c r="P15" s="778" t="s">
        <v>458</v>
      </c>
      <c r="Q15" s="779"/>
      <c r="R15" s="779"/>
      <c r="S15" s="779"/>
      <c r="T15" s="779"/>
      <c r="U15" s="779"/>
      <c r="V15" s="780"/>
      <c r="W15" s="778" t="s">
        <v>458</v>
      </c>
      <c r="X15" s="779"/>
      <c r="Y15" s="779"/>
      <c r="Z15" s="779"/>
      <c r="AA15" s="779"/>
      <c r="AB15" s="779"/>
      <c r="AC15" s="780"/>
      <c r="AD15" s="778" t="s">
        <v>458</v>
      </c>
      <c r="AE15" s="779"/>
      <c r="AF15" s="779"/>
      <c r="AG15" s="779"/>
      <c r="AH15" s="779"/>
      <c r="AI15" s="779"/>
      <c r="AJ15" s="780"/>
      <c r="AK15" s="778">
        <v>14</v>
      </c>
      <c r="AL15" s="779"/>
      <c r="AM15" s="779"/>
      <c r="AN15" s="779"/>
      <c r="AO15" s="779"/>
      <c r="AP15" s="779"/>
      <c r="AQ15" s="780"/>
      <c r="AR15" s="778" t="s">
        <v>458</v>
      </c>
      <c r="AS15" s="779"/>
      <c r="AT15" s="779"/>
      <c r="AU15" s="779"/>
      <c r="AV15" s="779"/>
      <c r="AW15" s="779"/>
      <c r="AX15" s="828"/>
    </row>
    <row r="16" spans="1:50" ht="21" customHeight="1">
      <c r="A16" s="80"/>
      <c r="B16" s="81"/>
      <c r="C16" s="81"/>
      <c r="D16" s="81"/>
      <c r="E16" s="81"/>
      <c r="F16" s="82"/>
      <c r="G16" s="431"/>
      <c r="H16" s="432"/>
      <c r="I16" s="808" t="s">
        <v>65</v>
      </c>
      <c r="J16" s="809"/>
      <c r="K16" s="809"/>
      <c r="L16" s="809"/>
      <c r="M16" s="809"/>
      <c r="N16" s="809"/>
      <c r="O16" s="810"/>
      <c r="P16" s="778" t="s">
        <v>458</v>
      </c>
      <c r="Q16" s="779"/>
      <c r="R16" s="779"/>
      <c r="S16" s="779"/>
      <c r="T16" s="779"/>
      <c r="U16" s="779"/>
      <c r="V16" s="780"/>
      <c r="W16" s="778" t="s">
        <v>458</v>
      </c>
      <c r="X16" s="779"/>
      <c r="Y16" s="779"/>
      <c r="Z16" s="779"/>
      <c r="AA16" s="779"/>
      <c r="AB16" s="779"/>
      <c r="AC16" s="780"/>
      <c r="AD16" s="778">
        <v>-14</v>
      </c>
      <c r="AE16" s="779"/>
      <c r="AF16" s="779"/>
      <c r="AG16" s="779"/>
      <c r="AH16" s="779"/>
      <c r="AI16" s="779"/>
      <c r="AJ16" s="780"/>
      <c r="AK16" s="778"/>
      <c r="AL16" s="779"/>
      <c r="AM16" s="779"/>
      <c r="AN16" s="779"/>
      <c r="AO16" s="779"/>
      <c r="AP16" s="779"/>
      <c r="AQ16" s="780"/>
      <c r="AR16" s="811"/>
      <c r="AS16" s="812"/>
      <c r="AT16" s="812"/>
      <c r="AU16" s="812"/>
      <c r="AV16" s="812"/>
      <c r="AW16" s="812"/>
      <c r="AX16" s="813"/>
    </row>
    <row r="17" spans="1:50" ht="24.75" customHeight="1">
      <c r="A17" s="80"/>
      <c r="B17" s="81"/>
      <c r="C17" s="81"/>
      <c r="D17" s="81"/>
      <c r="E17" s="81"/>
      <c r="F17" s="82"/>
      <c r="G17" s="431"/>
      <c r="H17" s="432"/>
      <c r="I17" s="808" t="s">
        <v>130</v>
      </c>
      <c r="J17" s="814"/>
      <c r="K17" s="814"/>
      <c r="L17" s="814"/>
      <c r="M17" s="814"/>
      <c r="N17" s="814"/>
      <c r="O17" s="815"/>
      <c r="P17" s="778" t="s">
        <v>458</v>
      </c>
      <c r="Q17" s="779"/>
      <c r="R17" s="779"/>
      <c r="S17" s="779"/>
      <c r="T17" s="779"/>
      <c r="U17" s="779"/>
      <c r="V17" s="780"/>
      <c r="W17" s="778" t="s">
        <v>458</v>
      </c>
      <c r="X17" s="779"/>
      <c r="Y17" s="779"/>
      <c r="Z17" s="779"/>
      <c r="AA17" s="779"/>
      <c r="AB17" s="779"/>
      <c r="AC17" s="780"/>
      <c r="AD17" s="778"/>
      <c r="AE17" s="779"/>
      <c r="AF17" s="779"/>
      <c r="AG17" s="779"/>
      <c r="AH17" s="779"/>
      <c r="AI17" s="779"/>
      <c r="AJ17" s="780"/>
      <c r="AK17" s="778"/>
      <c r="AL17" s="779"/>
      <c r="AM17" s="779"/>
      <c r="AN17" s="779"/>
      <c r="AO17" s="779"/>
      <c r="AP17" s="779"/>
      <c r="AQ17" s="780"/>
      <c r="AR17" s="816"/>
      <c r="AS17" s="816"/>
      <c r="AT17" s="816"/>
      <c r="AU17" s="816"/>
      <c r="AV17" s="816"/>
      <c r="AW17" s="816"/>
      <c r="AX17" s="817"/>
    </row>
    <row r="18" spans="1:50" ht="24.75" customHeight="1">
      <c r="A18" s="80"/>
      <c r="B18" s="81"/>
      <c r="C18" s="81"/>
      <c r="D18" s="81"/>
      <c r="E18" s="81"/>
      <c r="F18" s="82"/>
      <c r="G18" s="433"/>
      <c r="H18" s="434"/>
      <c r="I18" s="818" t="s">
        <v>80</v>
      </c>
      <c r="J18" s="819"/>
      <c r="K18" s="819"/>
      <c r="L18" s="819"/>
      <c r="M18" s="819"/>
      <c r="N18" s="819"/>
      <c r="O18" s="820"/>
      <c r="P18" s="774">
        <f>SUM(P13:V17)</f>
        <v>21</v>
      </c>
      <c r="Q18" s="775"/>
      <c r="R18" s="775"/>
      <c r="S18" s="775"/>
      <c r="T18" s="775"/>
      <c r="U18" s="775"/>
      <c r="V18" s="776"/>
      <c r="W18" s="774">
        <f>SUM(W13:AC17)</f>
        <v>20</v>
      </c>
      <c r="X18" s="775"/>
      <c r="Y18" s="775"/>
      <c r="Z18" s="775"/>
      <c r="AA18" s="775"/>
      <c r="AB18" s="775"/>
      <c r="AC18" s="776"/>
      <c r="AD18" s="774">
        <f>SUM(AD13:AJ17)</f>
        <v>20</v>
      </c>
      <c r="AE18" s="775"/>
      <c r="AF18" s="775"/>
      <c r="AG18" s="775"/>
      <c r="AH18" s="775"/>
      <c r="AI18" s="775"/>
      <c r="AJ18" s="776"/>
      <c r="AK18" s="774">
        <f>SUM(AK13:AQ17)</f>
        <v>59</v>
      </c>
      <c r="AL18" s="775"/>
      <c r="AM18" s="775"/>
      <c r="AN18" s="775"/>
      <c r="AO18" s="775"/>
      <c r="AP18" s="775"/>
      <c r="AQ18" s="776"/>
      <c r="AR18" s="774">
        <f>SUM(AR13:AX17)</f>
        <v>45</v>
      </c>
      <c r="AS18" s="775"/>
      <c r="AT18" s="775"/>
      <c r="AU18" s="775"/>
      <c r="AV18" s="775"/>
      <c r="AW18" s="775"/>
      <c r="AX18" s="821"/>
    </row>
    <row r="19" spans="1:50" ht="24.75" customHeight="1">
      <c r="A19" s="80"/>
      <c r="B19" s="81"/>
      <c r="C19" s="81"/>
      <c r="D19" s="81"/>
      <c r="E19" s="81"/>
      <c r="F19" s="82"/>
      <c r="G19" s="800" t="s">
        <v>38</v>
      </c>
      <c r="H19" s="801"/>
      <c r="I19" s="801"/>
      <c r="J19" s="801"/>
      <c r="K19" s="801"/>
      <c r="L19" s="801"/>
      <c r="M19" s="801"/>
      <c r="N19" s="801"/>
      <c r="O19" s="801"/>
      <c r="P19" s="778">
        <v>19</v>
      </c>
      <c r="Q19" s="779"/>
      <c r="R19" s="779"/>
      <c r="S19" s="779"/>
      <c r="T19" s="779"/>
      <c r="U19" s="779"/>
      <c r="V19" s="780"/>
      <c r="W19" s="778">
        <v>20</v>
      </c>
      <c r="X19" s="779"/>
      <c r="Y19" s="779"/>
      <c r="Z19" s="779"/>
      <c r="AA19" s="779"/>
      <c r="AB19" s="779"/>
      <c r="AC19" s="780"/>
      <c r="AD19" s="778">
        <v>20</v>
      </c>
      <c r="AE19" s="779"/>
      <c r="AF19" s="779"/>
      <c r="AG19" s="779"/>
      <c r="AH19" s="779"/>
      <c r="AI19" s="779"/>
      <c r="AJ19" s="780"/>
      <c r="AK19" s="802"/>
      <c r="AL19" s="802"/>
      <c r="AM19" s="802"/>
      <c r="AN19" s="802"/>
      <c r="AO19" s="802"/>
      <c r="AP19" s="802"/>
      <c r="AQ19" s="802"/>
      <c r="AR19" s="802"/>
      <c r="AS19" s="802"/>
      <c r="AT19" s="802"/>
      <c r="AU19" s="802"/>
      <c r="AV19" s="802"/>
      <c r="AW19" s="802"/>
      <c r="AX19" s="803"/>
    </row>
    <row r="20" spans="1:50" ht="24.75" customHeight="1">
      <c r="A20" s="80"/>
      <c r="B20" s="81"/>
      <c r="C20" s="81"/>
      <c r="D20" s="81"/>
      <c r="E20" s="81"/>
      <c r="F20" s="82"/>
      <c r="G20" s="800" t="s">
        <v>40</v>
      </c>
      <c r="H20" s="801"/>
      <c r="I20" s="801"/>
      <c r="J20" s="801"/>
      <c r="K20" s="801"/>
      <c r="L20" s="801"/>
      <c r="M20" s="801"/>
      <c r="N20" s="801"/>
      <c r="O20" s="801"/>
      <c r="P20" s="804">
        <f>IF(P18=0,"-",SUM(P19)/P18)</f>
        <v>0.90476190476190477</v>
      </c>
      <c r="Q20" s="804"/>
      <c r="R20" s="804"/>
      <c r="S20" s="804"/>
      <c r="T20" s="804"/>
      <c r="U20" s="804"/>
      <c r="V20" s="804"/>
      <c r="W20" s="804">
        <f>IF(W18=0,"-",SUM(W19)/W18)</f>
        <v>1</v>
      </c>
      <c r="X20" s="804"/>
      <c r="Y20" s="804"/>
      <c r="Z20" s="804"/>
      <c r="AA20" s="804"/>
      <c r="AB20" s="804"/>
      <c r="AC20" s="804"/>
      <c r="AD20" s="804">
        <f>IF(AD18=0,"-",SUM(AD19)/AD18)</f>
        <v>1</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c r="A21" s="120"/>
      <c r="B21" s="121"/>
      <c r="C21" s="121"/>
      <c r="D21" s="121"/>
      <c r="E21" s="121"/>
      <c r="F21" s="122"/>
      <c r="G21" s="806" t="s">
        <v>417</v>
      </c>
      <c r="H21" s="807"/>
      <c r="I21" s="807"/>
      <c r="J21" s="807"/>
      <c r="K21" s="807"/>
      <c r="L21" s="807"/>
      <c r="M21" s="807"/>
      <c r="N21" s="807"/>
      <c r="O21" s="807"/>
      <c r="P21" s="804">
        <f>IF(P19=0,"-",SUM(P19)/SUM(P13,P14))</f>
        <v>0.90476190476190477</v>
      </c>
      <c r="Q21" s="804"/>
      <c r="R21" s="804"/>
      <c r="S21" s="804"/>
      <c r="T21" s="804"/>
      <c r="U21" s="804"/>
      <c r="V21" s="804"/>
      <c r="W21" s="804">
        <f>IF(W19=0,"-",SUM(W19)/SUM(W13,W14))</f>
        <v>1</v>
      </c>
      <c r="X21" s="804"/>
      <c r="Y21" s="804"/>
      <c r="Z21" s="804"/>
      <c r="AA21" s="804"/>
      <c r="AB21" s="804"/>
      <c r="AC21" s="804"/>
      <c r="AD21" s="804">
        <f>IF(AD19=0,"-",SUM(AD19)/SUM(AD13,AD14))</f>
        <v>0.58823529411764708</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c r="A22" s="123" t="s">
        <v>256</v>
      </c>
      <c r="B22" s="124"/>
      <c r="C22" s="124"/>
      <c r="D22" s="124"/>
      <c r="E22" s="124"/>
      <c r="F22" s="125"/>
      <c r="G22" s="788" t="s">
        <v>247</v>
      </c>
      <c r="H22" s="192"/>
      <c r="I22" s="192"/>
      <c r="J22" s="192"/>
      <c r="K22" s="192"/>
      <c r="L22" s="192"/>
      <c r="M22" s="192"/>
      <c r="N22" s="192"/>
      <c r="O22" s="193"/>
      <c r="P22" s="191" t="s">
        <v>207</v>
      </c>
      <c r="Q22" s="192"/>
      <c r="R22" s="192"/>
      <c r="S22" s="192"/>
      <c r="T22" s="192"/>
      <c r="U22" s="192"/>
      <c r="V22" s="193"/>
      <c r="W22" s="191" t="s">
        <v>647</v>
      </c>
      <c r="X22" s="192"/>
      <c r="Y22" s="192"/>
      <c r="Z22" s="192"/>
      <c r="AA22" s="192"/>
      <c r="AB22" s="192"/>
      <c r="AC22" s="193"/>
      <c r="AD22" s="191" t="s">
        <v>178</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c r="A23" s="126"/>
      <c r="B23" s="127"/>
      <c r="C23" s="127"/>
      <c r="D23" s="127"/>
      <c r="E23" s="127"/>
      <c r="F23" s="128"/>
      <c r="G23" s="790" t="s">
        <v>619</v>
      </c>
      <c r="H23" s="791"/>
      <c r="I23" s="791"/>
      <c r="J23" s="791"/>
      <c r="K23" s="791"/>
      <c r="L23" s="791"/>
      <c r="M23" s="791"/>
      <c r="N23" s="791"/>
      <c r="O23" s="792"/>
      <c r="P23" s="793">
        <v>43.8</v>
      </c>
      <c r="Q23" s="794"/>
      <c r="R23" s="794"/>
      <c r="S23" s="794"/>
      <c r="T23" s="794"/>
      <c r="U23" s="794"/>
      <c r="V23" s="795"/>
      <c r="W23" s="793">
        <v>43.8</v>
      </c>
      <c r="X23" s="794"/>
      <c r="Y23" s="794"/>
      <c r="Z23" s="794"/>
      <c r="AA23" s="794"/>
      <c r="AB23" s="794"/>
      <c r="AC23" s="795"/>
      <c r="AD23" s="132" t="s">
        <v>458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c r="A24" s="126"/>
      <c r="B24" s="127"/>
      <c r="C24" s="127"/>
      <c r="D24" s="127"/>
      <c r="E24" s="127"/>
      <c r="F24" s="128"/>
      <c r="G24" s="796" t="s">
        <v>365</v>
      </c>
      <c r="H24" s="797"/>
      <c r="I24" s="797"/>
      <c r="J24" s="797"/>
      <c r="K24" s="797"/>
      <c r="L24" s="797"/>
      <c r="M24" s="797"/>
      <c r="N24" s="797"/>
      <c r="O24" s="798"/>
      <c r="P24" s="778">
        <v>0.5</v>
      </c>
      <c r="Q24" s="779"/>
      <c r="R24" s="779"/>
      <c r="S24" s="779"/>
      <c r="T24" s="779"/>
      <c r="U24" s="779"/>
      <c r="V24" s="780"/>
      <c r="W24" s="778">
        <v>0.5</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c r="A25" s="126"/>
      <c r="B25" s="127"/>
      <c r="C25" s="127"/>
      <c r="D25" s="127"/>
      <c r="E25" s="127"/>
      <c r="F25" s="128"/>
      <c r="G25" s="796" t="s">
        <v>654</v>
      </c>
      <c r="H25" s="797"/>
      <c r="I25" s="797"/>
      <c r="J25" s="797"/>
      <c r="K25" s="797"/>
      <c r="L25" s="797"/>
      <c r="M25" s="797"/>
      <c r="N25" s="797"/>
      <c r="O25" s="798"/>
      <c r="P25" s="778">
        <v>0.5</v>
      </c>
      <c r="Q25" s="779"/>
      <c r="R25" s="779"/>
      <c r="S25" s="779"/>
      <c r="T25" s="779"/>
      <c r="U25" s="779"/>
      <c r="V25" s="780"/>
      <c r="W25" s="778">
        <v>0.5</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c r="A26" s="126"/>
      <c r="B26" s="127"/>
      <c r="C26" s="127"/>
      <c r="D26" s="127"/>
      <c r="E26" s="127"/>
      <c r="F26" s="128"/>
      <c r="G26" s="796" t="s">
        <v>655</v>
      </c>
      <c r="H26" s="797"/>
      <c r="I26" s="797"/>
      <c r="J26" s="797"/>
      <c r="K26" s="797"/>
      <c r="L26" s="797"/>
      <c r="M26" s="797"/>
      <c r="N26" s="797"/>
      <c r="O26" s="798"/>
      <c r="P26" s="778">
        <v>0.2</v>
      </c>
      <c r="Q26" s="779"/>
      <c r="R26" s="779"/>
      <c r="S26" s="779"/>
      <c r="T26" s="779"/>
      <c r="U26" s="779"/>
      <c r="V26" s="780"/>
      <c r="W26" s="778">
        <v>0.2</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c r="A27" s="126"/>
      <c r="B27" s="127"/>
      <c r="C27" s="127"/>
      <c r="D27" s="127"/>
      <c r="E27" s="127"/>
      <c r="F27" s="128"/>
      <c r="G27" s="796" t="s">
        <v>458</v>
      </c>
      <c r="H27" s="797"/>
      <c r="I27" s="797"/>
      <c r="J27" s="797"/>
      <c r="K27" s="797"/>
      <c r="L27" s="797"/>
      <c r="M27" s="797"/>
      <c r="N27" s="797"/>
      <c r="O27" s="798"/>
      <c r="P27" s="799" t="s">
        <v>458</v>
      </c>
      <c r="Q27" s="779"/>
      <c r="R27" s="779"/>
      <c r="S27" s="779"/>
      <c r="T27" s="779"/>
      <c r="U27" s="779"/>
      <c r="V27" s="780"/>
      <c r="W27" s="799" t="s">
        <v>458</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c r="A28" s="126"/>
      <c r="B28" s="127"/>
      <c r="C28" s="127"/>
      <c r="D28" s="127"/>
      <c r="E28" s="127"/>
      <c r="F28" s="128"/>
      <c r="G28" s="771" t="s">
        <v>160</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c r="A29" s="129"/>
      <c r="B29" s="130"/>
      <c r="C29" s="130"/>
      <c r="D29" s="130"/>
      <c r="E29" s="130"/>
      <c r="F29" s="131"/>
      <c r="G29" s="777" t="s">
        <v>80</v>
      </c>
      <c r="H29" s="717"/>
      <c r="I29" s="717"/>
      <c r="J29" s="717"/>
      <c r="K29" s="717"/>
      <c r="L29" s="717"/>
      <c r="M29" s="717"/>
      <c r="N29" s="717"/>
      <c r="O29" s="718"/>
      <c r="P29" s="778">
        <f>AK13</f>
        <v>45</v>
      </c>
      <c r="Q29" s="779"/>
      <c r="R29" s="779"/>
      <c r="S29" s="779"/>
      <c r="T29" s="779"/>
      <c r="U29" s="779"/>
      <c r="V29" s="780"/>
      <c r="W29" s="781">
        <f>AR13</f>
        <v>45</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c r="A30" s="435" t="s">
        <v>412</v>
      </c>
      <c r="B30" s="436"/>
      <c r="C30" s="436"/>
      <c r="D30" s="436"/>
      <c r="E30" s="436"/>
      <c r="F30" s="437"/>
      <c r="G30" s="438" t="s">
        <v>208</v>
      </c>
      <c r="H30" s="439"/>
      <c r="I30" s="439"/>
      <c r="J30" s="439"/>
      <c r="K30" s="439"/>
      <c r="L30" s="439"/>
      <c r="M30" s="439"/>
      <c r="N30" s="439"/>
      <c r="O30" s="440"/>
      <c r="P30" s="441" t="s">
        <v>94</v>
      </c>
      <c r="Q30" s="439"/>
      <c r="R30" s="439"/>
      <c r="S30" s="439"/>
      <c r="T30" s="439"/>
      <c r="U30" s="439"/>
      <c r="V30" s="439"/>
      <c r="W30" s="439"/>
      <c r="X30" s="440"/>
      <c r="Y30" s="442"/>
      <c r="Z30" s="443"/>
      <c r="AA30" s="444"/>
      <c r="AB30" s="445" t="s">
        <v>46</v>
      </c>
      <c r="AC30" s="446"/>
      <c r="AD30" s="447"/>
      <c r="AE30" s="445" t="s">
        <v>430</v>
      </c>
      <c r="AF30" s="446"/>
      <c r="AG30" s="446"/>
      <c r="AH30" s="447"/>
      <c r="AI30" s="448" t="s">
        <v>83</v>
      </c>
      <c r="AJ30" s="448"/>
      <c r="AK30" s="448"/>
      <c r="AL30" s="445"/>
      <c r="AM30" s="448" t="s">
        <v>532</v>
      </c>
      <c r="AN30" s="448"/>
      <c r="AO30" s="448"/>
      <c r="AP30" s="445"/>
      <c r="AQ30" s="784" t="s">
        <v>311</v>
      </c>
      <c r="AR30" s="785"/>
      <c r="AS30" s="785"/>
      <c r="AT30" s="786"/>
      <c r="AU30" s="439" t="s">
        <v>246</v>
      </c>
      <c r="AV30" s="439"/>
      <c r="AW30" s="439"/>
      <c r="AX30" s="787"/>
    </row>
    <row r="31" spans="1:50" ht="18.75" customHeight="1">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c r="AR31" s="198"/>
      <c r="AS31" s="176" t="s">
        <v>312</v>
      </c>
      <c r="AT31" s="177"/>
      <c r="AU31" s="245">
        <v>3</v>
      </c>
      <c r="AV31" s="245"/>
      <c r="AW31" s="310" t="s">
        <v>303</v>
      </c>
      <c r="AX31" s="730"/>
    </row>
    <row r="32" spans="1:50" ht="23.25" customHeight="1">
      <c r="A32" s="365"/>
      <c r="B32" s="363"/>
      <c r="C32" s="363"/>
      <c r="D32" s="363"/>
      <c r="E32" s="363"/>
      <c r="F32" s="364"/>
      <c r="G32" s="355" t="s">
        <v>59</v>
      </c>
      <c r="H32" s="356"/>
      <c r="I32" s="356"/>
      <c r="J32" s="356"/>
      <c r="K32" s="356"/>
      <c r="L32" s="356"/>
      <c r="M32" s="356"/>
      <c r="N32" s="356"/>
      <c r="O32" s="382"/>
      <c r="P32" s="99" t="s">
        <v>237</v>
      </c>
      <c r="Q32" s="99"/>
      <c r="R32" s="99"/>
      <c r="S32" s="99"/>
      <c r="T32" s="99"/>
      <c r="U32" s="99"/>
      <c r="V32" s="99"/>
      <c r="W32" s="99"/>
      <c r="X32" s="186"/>
      <c r="Y32" s="673" t="s">
        <v>55</v>
      </c>
      <c r="Z32" s="766"/>
      <c r="AA32" s="767"/>
      <c r="AB32" s="708" t="s">
        <v>45</v>
      </c>
      <c r="AC32" s="708"/>
      <c r="AD32" s="708"/>
      <c r="AE32" s="326">
        <v>680219</v>
      </c>
      <c r="AF32" s="327"/>
      <c r="AG32" s="327"/>
      <c r="AH32" s="327"/>
      <c r="AI32" s="326">
        <v>678896</v>
      </c>
      <c r="AJ32" s="327"/>
      <c r="AK32" s="327"/>
      <c r="AL32" s="327"/>
      <c r="AM32" s="326">
        <v>676821</v>
      </c>
      <c r="AN32" s="327"/>
      <c r="AO32" s="327"/>
      <c r="AP32" s="327"/>
      <c r="AQ32" s="195" t="s">
        <v>458</v>
      </c>
      <c r="AR32" s="196"/>
      <c r="AS32" s="196"/>
      <c r="AT32" s="197"/>
      <c r="AU32" s="327" t="s">
        <v>458</v>
      </c>
      <c r="AV32" s="327"/>
      <c r="AW32" s="327"/>
      <c r="AX32" s="415"/>
    </row>
    <row r="33" spans="1:51" ht="23.25" customHeight="1">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100</v>
      </c>
      <c r="Z33" s="287"/>
      <c r="AA33" s="288"/>
      <c r="AB33" s="726" t="s">
        <v>45</v>
      </c>
      <c r="AC33" s="726"/>
      <c r="AD33" s="726"/>
      <c r="AE33" s="326" t="s">
        <v>458</v>
      </c>
      <c r="AF33" s="327"/>
      <c r="AG33" s="327"/>
      <c r="AH33" s="327"/>
      <c r="AI33" s="326" t="s">
        <v>458</v>
      </c>
      <c r="AJ33" s="327"/>
      <c r="AK33" s="327"/>
      <c r="AL33" s="327"/>
      <c r="AM33" s="326" t="s">
        <v>458</v>
      </c>
      <c r="AN33" s="327"/>
      <c r="AO33" s="327"/>
      <c r="AP33" s="327"/>
      <c r="AQ33" s="195" t="s">
        <v>458</v>
      </c>
      <c r="AR33" s="196"/>
      <c r="AS33" s="196"/>
      <c r="AT33" s="197"/>
      <c r="AU33" s="327">
        <v>684779</v>
      </c>
      <c r="AV33" s="327"/>
      <c r="AW33" s="327"/>
      <c r="AX33" s="415"/>
    </row>
    <row r="34" spans="1:51" ht="23.25" customHeight="1">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60</v>
      </c>
      <c r="Z34" s="287"/>
      <c r="AA34" s="288"/>
      <c r="AB34" s="414" t="s">
        <v>52</v>
      </c>
      <c r="AC34" s="414"/>
      <c r="AD34" s="414"/>
      <c r="AE34" s="326">
        <v>99.334000000000003</v>
      </c>
      <c r="AF34" s="327"/>
      <c r="AG34" s="327"/>
      <c r="AH34" s="327"/>
      <c r="AI34" s="326">
        <v>99.141000000000005</v>
      </c>
      <c r="AJ34" s="327"/>
      <c r="AK34" s="327"/>
      <c r="AL34" s="327"/>
      <c r="AM34" s="326">
        <v>98.8</v>
      </c>
      <c r="AN34" s="327"/>
      <c r="AO34" s="327"/>
      <c r="AP34" s="327"/>
      <c r="AQ34" s="195" t="s">
        <v>458</v>
      </c>
      <c r="AR34" s="196"/>
      <c r="AS34" s="196"/>
      <c r="AT34" s="197"/>
      <c r="AU34" s="327" t="s">
        <v>458</v>
      </c>
      <c r="AV34" s="327"/>
      <c r="AW34" s="327"/>
      <c r="AX34" s="415"/>
    </row>
    <row r="35" spans="1:51" ht="23.25" customHeight="1">
      <c r="A35" s="279" t="s">
        <v>274</v>
      </c>
      <c r="B35" s="280"/>
      <c r="C35" s="280"/>
      <c r="D35" s="280"/>
      <c r="E35" s="280"/>
      <c r="F35" s="281"/>
      <c r="G35" s="355" t="s">
        <v>656</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c r="A37" s="407" t="s">
        <v>412</v>
      </c>
      <c r="B37" s="408"/>
      <c r="C37" s="408"/>
      <c r="D37" s="408"/>
      <c r="E37" s="408"/>
      <c r="F37" s="409"/>
      <c r="G37" s="369" t="s">
        <v>208</v>
      </c>
      <c r="H37" s="370"/>
      <c r="I37" s="370"/>
      <c r="J37" s="370"/>
      <c r="K37" s="370"/>
      <c r="L37" s="370"/>
      <c r="M37" s="370"/>
      <c r="N37" s="370"/>
      <c r="O37" s="371"/>
      <c r="P37" s="372" t="s">
        <v>94</v>
      </c>
      <c r="Q37" s="370"/>
      <c r="R37" s="370"/>
      <c r="S37" s="370"/>
      <c r="T37" s="370"/>
      <c r="U37" s="370"/>
      <c r="V37" s="370"/>
      <c r="W37" s="370"/>
      <c r="X37" s="371"/>
      <c r="Y37" s="373"/>
      <c r="Z37" s="374"/>
      <c r="AA37" s="375"/>
      <c r="AB37" s="379" t="s">
        <v>46</v>
      </c>
      <c r="AC37" s="380"/>
      <c r="AD37" s="381"/>
      <c r="AE37" s="269" t="s">
        <v>430</v>
      </c>
      <c r="AF37" s="269"/>
      <c r="AG37" s="269"/>
      <c r="AH37" s="269"/>
      <c r="AI37" s="269" t="s">
        <v>83</v>
      </c>
      <c r="AJ37" s="269"/>
      <c r="AK37" s="269"/>
      <c r="AL37" s="269"/>
      <c r="AM37" s="269" t="s">
        <v>532</v>
      </c>
      <c r="AN37" s="269"/>
      <c r="AO37" s="269"/>
      <c r="AP37" s="269"/>
      <c r="AQ37" s="232" t="s">
        <v>311</v>
      </c>
      <c r="AR37" s="227"/>
      <c r="AS37" s="227"/>
      <c r="AT37" s="228"/>
      <c r="AU37" s="370" t="s">
        <v>246</v>
      </c>
      <c r="AV37" s="370"/>
      <c r="AW37" s="370"/>
      <c r="AX37" s="770"/>
      <c r="AY37">
        <f>COUNTA($G$39)</f>
        <v>0</v>
      </c>
    </row>
    <row r="38" spans="1:51" ht="18.75" hidden="1" customHeight="1">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312</v>
      </c>
      <c r="AT38" s="177"/>
      <c r="AU38" s="245"/>
      <c r="AV38" s="245"/>
      <c r="AW38" s="310" t="s">
        <v>303</v>
      </c>
      <c r="AX38" s="730"/>
      <c r="AY38">
        <f t="shared" ref="AY38:AY43" si="0">$AY$37</f>
        <v>0</v>
      </c>
    </row>
    <row r="39" spans="1:51" ht="23.25" hidden="1" customHeight="1">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55</v>
      </c>
      <c r="Z39" s="766"/>
      <c r="AA39" s="767"/>
      <c r="AB39" s="708"/>
      <c r="AC39" s="708"/>
      <c r="AD39" s="708"/>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100</v>
      </c>
      <c r="Z40" s="287"/>
      <c r="AA40" s="288"/>
      <c r="AB40" s="726"/>
      <c r="AC40" s="726"/>
      <c r="AD40" s="726"/>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60</v>
      </c>
      <c r="Z41" s="287"/>
      <c r="AA41" s="288"/>
      <c r="AB41" s="414" t="s">
        <v>52</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c r="A42" s="279" t="s">
        <v>274</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c r="A44" s="407" t="s">
        <v>412</v>
      </c>
      <c r="B44" s="408"/>
      <c r="C44" s="408"/>
      <c r="D44" s="408"/>
      <c r="E44" s="408"/>
      <c r="F44" s="409"/>
      <c r="G44" s="369" t="s">
        <v>208</v>
      </c>
      <c r="H44" s="370"/>
      <c r="I44" s="370"/>
      <c r="J44" s="370"/>
      <c r="K44" s="370"/>
      <c r="L44" s="370"/>
      <c r="M44" s="370"/>
      <c r="N44" s="370"/>
      <c r="O44" s="371"/>
      <c r="P44" s="372" t="s">
        <v>94</v>
      </c>
      <c r="Q44" s="370"/>
      <c r="R44" s="370"/>
      <c r="S44" s="370"/>
      <c r="T44" s="370"/>
      <c r="U44" s="370"/>
      <c r="V44" s="370"/>
      <c r="W44" s="370"/>
      <c r="X44" s="371"/>
      <c r="Y44" s="373"/>
      <c r="Z44" s="374"/>
      <c r="AA44" s="375"/>
      <c r="AB44" s="379" t="s">
        <v>46</v>
      </c>
      <c r="AC44" s="380"/>
      <c r="AD44" s="381"/>
      <c r="AE44" s="269" t="s">
        <v>430</v>
      </c>
      <c r="AF44" s="269"/>
      <c r="AG44" s="269"/>
      <c r="AH44" s="269"/>
      <c r="AI44" s="269" t="s">
        <v>83</v>
      </c>
      <c r="AJ44" s="269"/>
      <c r="AK44" s="269"/>
      <c r="AL44" s="269"/>
      <c r="AM44" s="269" t="s">
        <v>532</v>
      </c>
      <c r="AN44" s="269"/>
      <c r="AO44" s="269"/>
      <c r="AP44" s="269"/>
      <c r="AQ44" s="232" t="s">
        <v>311</v>
      </c>
      <c r="AR44" s="227"/>
      <c r="AS44" s="227"/>
      <c r="AT44" s="228"/>
      <c r="AU44" s="370" t="s">
        <v>246</v>
      </c>
      <c r="AV44" s="370"/>
      <c r="AW44" s="370"/>
      <c r="AX44" s="770"/>
      <c r="AY44">
        <f>COUNTA($G$46)</f>
        <v>0</v>
      </c>
    </row>
    <row r="45" spans="1:51" ht="18.75" hidden="1" customHeight="1">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312</v>
      </c>
      <c r="AT45" s="177"/>
      <c r="AU45" s="245"/>
      <c r="AV45" s="245"/>
      <c r="AW45" s="310" t="s">
        <v>303</v>
      </c>
      <c r="AX45" s="730"/>
      <c r="AY45">
        <f t="shared" ref="AY45:AY50" si="1">$AY$44</f>
        <v>0</v>
      </c>
    </row>
    <row r="46" spans="1:51" ht="23.25" hidden="1" customHeight="1">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55</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100</v>
      </c>
      <c r="Z47" s="287"/>
      <c r="AA47" s="288"/>
      <c r="AB47" s="726"/>
      <c r="AC47" s="726"/>
      <c r="AD47" s="72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60</v>
      </c>
      <c r="Z48" s="287"/>
      <c r="AA48" s="288"/>
      <c r="AB48" s="414" t="s">
        <v>52</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c r="A49" s="279" t="s">
        <v>274</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c r="A51" s="362" t="s">
        <v>412</v>
      </c>
      <c r="B51" s="363"/>
      <c r="C51" s="363"/>
      <c r="D51" s="363"/>
      <c r="E51" s="363"/>
      <c r="F51" s="364"/>
      <c r="G51" s="369" t="s">
        <v>208</v>
      </c>
      <c r="H51" s="370"/>
      <c r="I51" s="370"/>
      <c r="J51" s="370"/>
      <c r="K51" s="370"/>
      <c r="L51" s="370"/>
      <c r="M51" s="370"/>
      <c r="N51" s="370"/>
      <c r="O51" s="371"/>
      <c r="P51" s="372" t="s">
        <v>94</v>
      </c>
      <c r="Q51" s="370"/>
      <c r="R51" s="370"/>
      <c r="S51" s="370"/>
      <c r="T51" s="370"/>
      <c r="U51" s="370"/>
      <c r="V51" s="370"/>
      <c r="W51" s="370"/>
      <c r="X51" s="371"/>
      <c r="Y51" s="373"/>
      <c r="Z51" s="374"/>
      <c r="AA51" s="375"/>
      <c r="AB51" s="379" t="s">
        <v>46</v>
      </c>
      <c r="AC51" s="380"/>
      <c r="AD51" s="381"/>
      <c r="AE51" s="269" t="s">
        <v>430</v>
      </c>
      <c r="AF51" s="269"/>
      <c r="AG51" s="269"/>
      <c r="AH51" s="269"/>
      <c r="AI51" s="269" t="s">
        <v>83</v>
      </c>
      <c r="AJ51" s="269"/>
      <c r="AK51" s="269"/>
      <c r="AL51" s="269"/>
      <c r="AM51" s="269" t="s">
        <v>532</v>
      </c>
      <c r="AN51" s="269"/>
      <c r="AO51" s="269"/>
      <c r="AP51" s="269"/>
      <c r="AQ51" s="232" t="s">
        <v>311</v>
      </c>
      <c r="AR51" s="227"/>
      <c r="AS51" s="227"/>
      <c r="AT51" s="228"/>
      <c r="AU51" s="768" t="s">
        <v>246</v>
      </c>
      <c r="AV51" s="768"/>
      <c r="AW51" s="768"/>
      <c r="AX51" s="769"/>
      <c r="AY51">
        <f>COUNTA($G$53)</f>
        <v>0</v>
      </c>
    </row>
    <row r="52" spans="1:51" ht="18.75" hidden="1" customHeight="1">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312</v>
      </c>
      <c r="AT52" s="177"/>
      <c r="AU52" s="245"/>
      <c r="AV52" s="245"/>
      <c r="AW52" s="310" t="s">
        <v>303</v>
      </c>
      <c r="AX52" s="730"/>
      <c r="AY52">
        <f t="shared" ref="AY52:AY57" si="2">$AY$51</f>
        <v>0</v>
      </c>
    </row>
    <row r="53" spans="1:51" ht="23.25" hidden="1" customHeight="1">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55</v>
      </c>
      <c r="Z53" s="766"/>
      <c r="AA53" s="767"/>
      <c r="AB53" s="708"/>
      <c r="AC53" s="708"/>
      <c r="AD53" s="70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100</v>
      </c>
      <c r="Z54" s="287"/>
      <c r="AA54" s="288"/>
      <c r="AB54" s="726"/>
      <c r="AC54" s="726"/>
      <c r="AD54" s="72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60</v>
      </c>
      <c r="Z55" s="287"/>
      <c r="AA55" s="288"/>
      <c r="AB55" s="727" t="s">
        <v>52</v>
      </c>
      <c r="AC55" s="727"/>
      <c r="AD55" s="72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c r="A56" s="279" t="s">
        <v>274</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c r="A58" s="362" t="s">
        <v>412</v>
      </c>
      <c r="B58" s="363"/>
      <c r="C58" s="363"/>
      <c r="D58" s="363"/>
      <c r="E58" s="363"/>
      <c r="F58" s="364"/>
      <c r="G58" s="369" t="s">
        <v>208</v>
      </c>
      <c r="H58" s="370"/>
      <c r="I58" s="370"/>
      <c r="J58" s="370"/>
      <c r="K58" s="370"/>
      <c r="L58" s="370"/>
      <c r="M58" s="370"/>
      <c r="N58" s="370"/>
      <c r="O58" s="371"/>
      <c r="P58" s="372" t="s">
        <v>94</v>
      </c>
      <c r="Q58" s="370"/>
      <c r="R58" s="370"/>
      <c r="S58" s="370"/>
      <c r="T58" s="370"/>
      <c r="U58" s="370"/>
      <c r="V58" s="370"/>
      <c r="W58" s="370"/>
      <c r="X58" s="371"/>
      <c r="Y58" s="373"/>
      <c r="Z58" s="374"/>
      <c r="AA58" s="375"/>
      <c r="AB58" s="379" t="s">
        <v>46</v>
      </c>
      <c r="AC58" s="380"/>
      <c r="AD58" s="381"/>
      <c r="AE58" s="269" t="s">
        <v>430</v>
      </c>
      <c r="AF58" s="269"/>
      <c r="AG58" s="269"/>
      <c r="AH58" s="269"/>
      <c r="AI58" s="269" t="s">
        <v>83</v>
      </c>
      <c r="AJ58" s="269"/>
      <c r="AK58" s="269"/>
      <c r="AL58" s="269"/>
      <c r="AM58" s="269" t="s">
        <v>532</v>
      </c>
      <c r="AN58" s="269"/>
      <c r="AO58" s="269"/>
      <c r="AP58" s="269"/>
      <c r="AQ58" s="232" t="s">
        <v>311</v>
      </c>
      <c r="AR58" s="227"/>
      <c r="AS58" s="227"/>
      <c r="AT58" s="228"/>
      <c r="AU58" s="768" t="s">
        <v>246</v>
      </c>
      <c r="AV58" s="768"/>
      <c r="AW58" s="768"/>
      <c r="AX58" s="769"/>
      <c r="AY58">
        <f>COUNTA($G$60)</f>
        <v>0</v>
      </c>
    </row>
    <row r="59" spans="1:51" ht="18.75" hidden="1" customHeight="1">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312</v>
      </c>
      <c r="AT59" s="177"/>
      <c r="AU59" s="245"/>
      <c r="AV59" s="245"/>
      <c r="AW59" s="310" t="s">
        <v>303</v>
      </c>
      <c r="AX59" s="730"/>
      <c r="AY59">
        <f t="shared" ref="AY59:AY64" si="3">$AY$58</f>
        <v>0</v>
      </c>
    </row>
    <row r="60" spans="1:51" ht="23.25" hidden="1" customHeight="1">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55</v>
      </c>
      <c r="Z60" s="766"/>
      <c r="AA60" s="767"/>
      <c r="AB60" s="708"/>
      <c r="AC60" s="708"/>
      <c r="AD60" s="70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100</v>
      </c>
      <c r="Z61" s="287"/>
      <c r="AA61" s="288"/>
      <c r="AB61" s="726"/>
      <c r="AC61" s="726"/>
      <c r="AD61" s="72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60</v>
      </c>
      <c r="Z62" s="287"/>
      <c r="AA62" s="288"/>
      <c r="AB62" s="414" t="s">
        <v>52</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c r="A63" s="279" t="s">
        <v>274</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c r="A65" s="345" t="s">
        <v>290</v>
      </c>
      <c r="B65" s="346"/>
      <c r="C65" s="346"/>
      <c r="D65" s="346"/>
      <c r="E65" s="346"/>
      <c r="F65" s="347"/>
      <c r="G65" s="386"/>
      <c r="H65" s="173" t="s">
        <v>208</v>
      </c>
      <c r="I65" s="173"/>
      <c r="J65" s="173"/>
      <c r="K65" s="173"/>
      <c r="L65" s="173"/>
      <c r="M65" s="173"/>
      <c r="N65" s="173"/>
      <c r="O65" s="174"/>
      <c r="P65" s="181" t="s">
        <v>94</v>
      </c>
      <c r="Q65" s="173"/>
      <c r="R65" s="173"/>
      <c r="S65" s="173"/>
      <c r="T65" s="173"/>
      <c r="U65" s="173"/>
      <c r="V65" s="174"/>
      <c r="W65" s="388" t="s">
        <v>124</v>
      </c>
      <c r="X65" s="389"/>
      <c r="Y65" s="392"/>
      <c r="Z65" s="392"/>
      <c r="AA65" s="393"/>
      <c r="AB65" s="181" t="s">
        <v>46</v>
      </c>
      <c r="AC65" s="173"/>
      <c r="AD65" s="174"/>
      <c r="AE65" s="269" t="s">
        <v>430</v>
      </c>
      <c r="AF65" s="269"/>
      <c r="AG65" s="269"/>
      <c r="AH65" s="269"/>
      <c r="AI65" s="269" t="s">
        <v>83</v>
      </c>
      <c r="AJ65" s="269"/>
      <c r="AK65" s="269"/>
      <c r="AL65" s="269"/>
      <c r="AM65" s="269" t="s">
        <v>532</v>
      </c>
      <c r="AN65" s="269"/>
      <c r="AO65" s="269"/>
      <c r="AP65" s="269"/>
      <c r="AQ65" s="181" t="s">
        <v>311</v>
      </c>
      <c r="AR65" s="173"/>
      <c r="AS65" s="173"/>
      <c r="AT65" s="174"/>
      <c r="AU65" s="221" t="s">
        <v>246</v>
      </c>
      <c r="AV65" s="221"/>
      <c r="AW65" s="221"/>
      <c r="AX65" s="222"/>
      <c r="AY65">
        <f>COUNTA($H$67)</f>
        <v>0</v>
      </c>
    </row>
    <row r="66" spans="1:51" ht="18.75" hidden="1" customHeight="1">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312</v>
      </c>
      <c r="AT66" s="177"/>
      <c r="AU66" s="245"/>
      <c r="AV66" s="245"/>
      <c r="AW66" s="176" t="s">
        <v>303</v>
      </c>
      <c r="AX66" s="234"/>
      <c r="AY66">
        <f t="shared" ref="AY66:AY72" si="4">$AY$65</f>
        <v>0</v>
      </c>
    </row>
    <row r="67" spans="1:51" ht="23.25" hidden="1" customHeight="1">
      <c r="A67" s="329"/>
      <c r="B67" s="330"/>
      <c r="C67" s="330"/>
      <c r="D67" s="330"/>
      <c r="E67" s="330"/>
      <c r="F67" s="331"/>
      <c r="G67" s="353" t="s">
        <v>315</v>
      </c>
      <c r="H67" s="394"/>
      <c r="I67" s="395"/>
      <c r="J67" s="395"/>
      <c r="K67" s="395"/>
      <c r="L67" s="395"/>
      <c r="M67" s="395"/>
      <c r="N67" s="395"/>
      <c r="O67" s="396"/>
      <c r="P67" s="394"/>
      <c r="Q67" s="395"/>
      <c r="R67" s="395"/>
      <c r="S67" s="395"/>
      <c r="T67" s="395"/>
      <c r="U67" s="395"/>
      <c r="V67" s="396"/>
      <c r="W67" s="400"/>
      <c r="X67" s="401"/>
      <c r="Y67" s="247" t="s">
        <v>55</v>
      </c>
      <c r="Z67" s="247"/>
      <c r="AA67" s="248"/>
      <c r="AB67" s="764" t="s">
        <v>97</v>
      </c>
      <c r="AC67" s="764"/>
      <c r="AD67" s="764"/>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100</v>
      </c>
      <c r="Z68" s="192"/>
      <c r="AA68" s="193"/>
      <c r="AB68" s="765" t="s">
        <v>97</v>
      </c>
      <c r="AC68" s="765"/>
      <c r="AD68" s="765"/>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60</v>
      </c>
      <c r="Z69" s="192"/>
      <c r="AA69" s="193"/>
      <c r="AB69" s="762" t="s">
        <v>52</v>
      </c>
      <c r="AC69" s="762"/>
      <c r="AD69" s="762"/>
      <c r="AE69" s="709"/>
      <c r="AF69" s="710"/>
      <c r="AG69" s="710"/>
      <c r="AH69" s="710"/>
      <c r="AI69" s="709"/>
      <c r="AJ69" s="710"/>
      <c r="AK69" s="710"/>
      <c r="AL69" s="710"/>
      <c r="AM69" s="709"/>
      <c r="AN69" s="710"/>
      <c r="AO69" s="710"/>
      <c r="AP69" s="710"/>
      <c r="AQ69" s="326"/>
      <c r="AR69" s="327"/>
      <c r="AS69" s="327"/>
      <c r="AT69" s="328"/>
      <c r="AU69" s="327"/>
      <c r="AV69" s="327"/>
      <c r="AW69" s="327"/>
      <c r="AX69" s="415"/>
      <c r="AY69">
        <f t="shared" si="4"/>
        <v>0</v>
      </c>
    </row>
    <row r="70" spans="1:51" ht="23.25" hidden="1" customHeight="1">
      <c r="A70" s="329" t="s">
        <v>418</v>
      </c>
      <c r="B70" s="330"/>
      <c r="C70" s="330"/>
      <c r="D70" s="330"/>
      <c r="E70" s="330"/>
      <c r="F70" s="331"/>
      <c r="G70" s="335" t="s">
        <v>316</v>
      </c>
      <c r="H70" s="336"/>
      <c r="I70" s="336"/>
      <c r="J70" s="336"/>
      <c r="K70" s="336"/>
      <c r="L70" s="336"/>
      <c r="M70" s="336"/>
      <c r="N70" s="336"/>
      <c r="O70" s="336"/>
      <c r="P70" s="336"/>
      <c r="Q70" s="336"/>
      <c r="R70" s="336"/>
      <c r="S70" s="336"/>
      <c r="T70" s="336"/>
      <c r="U70" s="336"/>
      <c r="V70" s="336"/>
      <c r="W70" s="339" t="s">
        <v>434</v>
      </c>
      <c r="X70" s="340"/>
      <c r="Y70" s="247" t="s">
        <v>55</v>
      </c>
      <c r="Z70" s="247"/>
      <c r="AA70" s="248"/>
      <c r="AB70" s="764" t="s">
        <v>97</v>
      </c>
      <c r="AC70" s="764"/>
      <c r="AD70" s="764"/>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100</v>
      </c>
      <c r="Z71" s="192"/>
      <c r="AA71" s="193"/>
      <c r="AB71" s="765" t="s">
        <v>97</v>
      </c>
      <c r="AC71" s="765"/>
      <c r="AD71" s="765"/>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60</v>
      </c>
      <c r="Z72" s="192"/>
      <c r="AA72" s="193"/>
      <c r="AB72" s="762" t="s">
        <v>52</v>
      </c>
      <c r="AC72" s="762"/>
      <c r="AD72" s="762"/>
      <c r="AE72" s="709"/>
      <c r="AF72" s="710"/>
      <c r="AG72" s="710"/>
      <c r="AH72" s="710"/>
      <c r="AI72" s="709"/>
      <c r="AJ72" s="710"/>
      <c r="AK72" s="710"/>
      <c r="AL72" s="710"/>
      <c r="AM72" s="709"/>
      <c r="AN72" s="710"/>
      <c r="AO72" s="710"/>
      <c r="AP72" s="763"/>
      <c r="AQ72" s="326"/>
      <c r="AR72" s="327"/>
      <c r="AS72" s="327"/>
      <c r="AT72" s="328"/>
      <c r="AU72" s="327"/>
      <c r="AV72" s="327"/>
      <c r="AW72" s="327"/>
      <c r="AX72" s="415"/>
      <c r="AY72">
        <f t="shared" si="4"/>
        <v>0</v>
      </c>
    </row>
    <row r="73" spans="1:51" ht="18.75" hidden="1" customHeight="1">
      <c r="A73" s="345" t="s">
        <v>290</v>
      </c>
      <c r="B73" s="346"/>
      <c r="C73" s="346"/>
      <c r="D73" s="346"/>
      <c r="E73" s="346"/>
      <c r="F73" s="347"/>
      <c r="G73" s="348"/>
      <c r="H73" s="173" t="s">
        <v>208</v>
      </c>
      <c r="I73" s="173"/>
      <c r="J73" s="173"/>
      <c r="K73" s="173"/>
      <c r="L73" s="173"/>
      <c r="M73" s="173"/>
      <c r="N73" s="173"/>
      <c r="O73" s="174"/>
      <c r="P73" s="181" t="s">
        <v>94</v>
      </c>
      <c r="Q73" s="173"/>
      <c r="R73" s="173"/>
      <c r="S73" s="173"/>
      <c r="T73" s="173"/>
      <c r="U73" s="173"/>
      <c r="V73" s="173"/>
      <c r="W73" s="173"/>
      <c r="X73" s="174"/>
      <c r="Y73" s="350"/>
      <c r="Z73" s="351"/>
      <c r="AA73" s="352"/>
      <c r="AB73" s="181" t="s">
        <v>46</v>
      </c>
      <c r="AC73" s="173"/>
      <c r="AD73" s="174"/>
      <c r="AE73" s="269" t="s">
        <v>430</v>
      </c>
      <c r="AF73" s="269"/>
      <c r="AG73" s="269"/>
      <c r="AH73" s="269"/>
      <c r="AI73" s="269" t="s">
        <v>83</v>
      </c>
      <c r="AJ73" s="269"/>
      <c r="AK73" s="269"/>
      <c r="AL73" s="269"/>
      <c r="AM73" s="269" t="s">
        <v>532</v>
      </c>
      <c r="AN73" s="269"/>
      <c r="AO73" s="269"/>
      <c r="AP73" s="269"/>
      <c r="AQ73" s="181" t="s">
        <v>311</v>
      </c>
      <c r="AR73" s="173"/>
      <c r="AS73" s="173"/>
      <c r="AT73" s="174"/>
      <c r="AU73" s="220" t="s">
        <v>246</v>
      </c>
      <c r="AV73" s="221"/>
      <c r="AW73" s="221"/>
      <c r="AX73" s="222"/>
      <c r="AY73">
        <f>COUNTA($H$75)</f>
        <v>0</v>
      </c>
    </row>
    <row r="74" spans="1:51" ht="18.75" hidden="1" customHeight="1">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312</v>
      </c>
      <c r="AT74" s="177"/>
      <c r="AU74" s="406"/>
      <c r="AV74" s="198"/>
      <c r="AW74" s="176" t="s">
        <v>303</v>
      </c>
      <c r="AX74" s="234"/>
      <c r="AY74">
        <f>$AY$73</f>
        <v>0</v>
      </c>
    </row>
    <row r="75" spans="1:51" ht="23.25" hidden="1" customHeight="1">
      <c r="A75" s="329"/>
      <c r="B75" s="330"/>
      <c r="C75" s="330"/>
      <c r="D75" s="330"/>
      <c r="E75" s="330"/>
      <c r="F75" s="331"/>
      <c r="G75" s="353" t="s">
        <v>315</v>
      </c>
      <c r="H75" s="99"/>
      <c r="I75" s="99"/>
      <c r="J75" s="99"/>
      <c r="K75" s="99"/>
      <c r="L75" s="99"/>
      <c r="M75" s="99"/>
      <c r="N75" s="99"/>
      <c r="O75" s="186"/>
      <c r="P75" s="99"/>
      <c r="Q75" s="99"/>
      <c r="R75" s="99"/>
      <c r="S75" s="99"/>
      <c r="T75" s="99"/>
      <c r="U75" s="99"/>
      <c r="V75" s="99"/>
      <c r="W75" s="99"/>
      <c r="X75" s="186"/>
      <c r="Y75" s="246" t="s">
        <v>55</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100</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60</v>
      </c>
      <c r="Z77" s="173"/>
      <c r="AA77" s="174"/>
      <c r="AB77" s="194" t="s">
        <v>52</v>
      </c>
      <c r="AC77" s="194"/>
      <c r="AD77" s="194"/>
      <c r="AE77" s="754"/>
      <c r="AF77" s="755"/>
      <c r="AG77" s="755"/>
      <c r="AH77" s="755"/>
      <c r="AI77" s="754"/>
      <c r="AJ77" s="755"/>
      <c r="AK77" s="755"/>
      <c r="AL77" s="755"/>
      <c r="AM77" s="754"/>
      <c r="AN77" s="755"/>
      <c r="AO77" s="755"/>
      <c r="AP77" s="755"/>
      <c r="AQ77" s="195"/>
      <c r="AR77" s="196"/>
      <c r="AS77" s="196"/>
      <c r="AT77" s="197"/>
      <c r="AU77" s="327"/>
      <c r="AV77" s="327"/>
      <c r="AW77" s="327"/>
      <c r="AX77" s="415"/>
      <c r="AY77">
        <f>$AY$73</f>
        <v>0</v>
      </c>
    </row>
    <row r="78" spans="1:51" ht="69.75" hidden="1" customHeight="1">
      <c r="A78" s="756" t="s">
        <v>308</v>
      </c>
      <c r="B78" s="757"/>
      <c r="C78" s="757"/>
      <c r="D78" s="757"/>
      <c r="E78" s="333" t="s">
        <v>49</v>
      </c>
      <c r="F78" s="334"/>
      <c r="G78" s="14" t="s">
        <v>316</v>
      </c>
      <c r="H78" s="758"/>
      <c r="I78" s="654"/>
      <c r="J78" s="654"/>
      <c r="K78" s="654"/>
      <c r="L78" s="654"/>
      <c r="M78" s="654"/>
      <c r="N78" s="654"/>
      <c r="O78" s="759"/>
      <c r="P78" s="215"/>
      <c r="Q78" s="215"/>
      <c r="R78" s="215"/>
      <c r="S78" s="215"/>
      <c r="T78" s="215"/>
      <c r="U78" s="215"/>
      <c r="V78" s="215"/>
      <c r="W78" s="215"/>
      <c r="X78" s="215"/>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c r="A79" s="731" t="s">
        <v>263</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411</v>
      </c>
      <c r="AP79" s="734"/>
      <c r="AQ79" s="734"/>
      <c r="AR79" s="38" t="s">
        <v>404</v>
      </c>
      <c r="AS79" s="733"/>
      <c r="AT79" s="734"/>
      <c r="AU79" s="734"/>
      <c r="AV79" s="734"/>
      <c r="AW79" s="734"/>
      <c r="AX79" s="735"/>
      <c r="AY79">
        <f>COUNTIF($AR$79,"☑")</f>
        <v>0</v>
      </c>
    </row>
    <row r="80" spans="1:51" ht="18.75" hidden="1" customHeight="1">
      <c r="A80" s="140" t="s">
        <v>203</v>
      </c>
      <c r="B80" s="736" t="s">
        <v>335</v>
      </c>
      <c r="C80" s="737"/>
      <c r="D80" s="737"/>
      <c r="E80" s="737"/>
      <c r="F80" s="738"/>
      <c r="G80" s="307" t="s">
        <v>56</v>
      </c>
      <c r="H80" s="307"/>
      <c r="I80" s="307"/>
      <c r="J80" s="307"/>
      <c r="K80" s="307"/>
      <c r="L80" s="307"/>
      <c r="M80" s="307"/>
      <c r="N80" s="307"/>
      <c r="O80" s="307"/>
      <c r="P80" s="307"/>
      <c r="Q80" s="307"/>
      <c r="R80" s="307"/>
      <c r="S80" s="307"/>
      <c r="T80" s="307"/>
      <c r="U80" s="307"/>
      <c r="V80" s="307"/>
      <c r="W80" s="307"/>
      <c r="X80" s="307"/>
      <c r="Y80" s="307"/>
      <c r="Z80" s="307"/>
      <c r="AA80" s="308"/>
      <c r="AB80" s="312" t="s">
        <v>183</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1"/>
      <c r="AY80">
        <f>COUNTA($G$82)</f>
        <v>0</v>
      </c>
    </row>
    <row r="81" spans="1:51" ht="22.5" hidden="1" customHeight="1">
      <c r="A81" s="141"/>
      <c r="B81" s="73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0"/>
      <c r="AY81">
        <f t="shared" ref="AY81:AY89" si="5">$AY$80</f>
        <v>0</v>
      </c>
    </row>
    <row r="82" spans="1:51" ht="22.5" hidden="1" customHeight="1">
      <c r="A82" s="141"/>
      <c r="B82" s="739"/>
      <c r="C82" s="302"/>
      <c r="D82" s="302"/>
      <c r="E82" s="302"/>
      <c r="F82" s="303"/>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c r="A83" s="141"/>
      <c r="B83" s="739"/>
      <c r="C83" s="302"/>
      <c r="D83" s="302"/>
      <c r="E83" s="302"/>
      <c r="F83" s="303"/>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c r="A84" s="141"/>
      <c r="B84" s="740"/>
      <c r="C84" s="304"/>
      <c r="D84" s="304"/>
      <c r="E84" s="304"/>
      <c r="F84" s="305"/>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c r="A85" s="141"/>
      <c r="B85" s="302" t="s">
        <v>260</v>
      </c>
      <c r="C85" s="302"/>
      <c r="D85" s="302"/>
      <c r="E85" s="302"/>
      <c r="F85" s="303"/>
      <c r="G85" s="306" t="s">
        <v>34</v>
      </c>
      <c r="H85" s="307"/>
      <c r="I85" s="307"/>
      <c r="J85" s="307"/>
      <c r="K85" s="307"/>
      <c r="L85" s="307"/>
      <c r="M85" s="307"/>
      <c r="N85" s="307"/>
      <c r="O85" s="308"/>
      <c r="P85" s="312" t="s">
        <v>121</v>
      </c>
      <c r="Q85" s="307"/>
      <c r="R85" s="307"/>
      <c r="S85" s="307"/>
      <c r="T85" s="307"/>
      <c r="U85" s="307"/>
      <c r="V85" s="307"/>
      <c r="W85" s="307"/>
      <c r="X85" s="308"/>
      <c r="Y85" s="178"/>
      <c r="Z85" s="179"/>
      <c r="AA85" s="180"/>
      <c r="AB85" s="293" t="s">
        <v>46</v>
      </c>
      <c r="AC85" s="294"/>
      <c r="AD85" s="295"/>
      <c r="AE85" s="269" t="s">
        <v>430</v>
      </c>
      <c r="AF85" s="269"/>
      <c r="AG85" s="269"/>
      <c r="AH85" s="269"/>
      <c r="AI85" s="269" t="s">
        <v>83</v>
      </c>
      <c r="AJ85" s="269"/>
      <c r="AK85" s="269"/>
      <c r="AL85" s="269"/>
      <c r="AM85" s="269" t="s">
        <v>532</v>
      </c>
      <c r="AN85" s="269"/>
      <c r="AO85" s="269"/>
      <c r="AP85" s="269"/>
      <c r="AQ85" s="181" t="s">
        <v>311</v>
      </c>
      <c r="AR85" s="173"/>
      <c r="AS85" s="173"/>
      <c r="AT85" s="174"/>
      <c r="AU85" s="728" t="s">
        <v>246</v>
      </c>
      <c r="AV85" s="728"/>
      <c r="AW85" s="728"/>
      <c r="AX85" s="729"/>
      <c r="AY85">
        <f t="shared" si="5"/>
        <v>0</v>
      </c>
    </row>
    <row r="86" spans="1:51" ht="18.75" hidden="1" customHeight="1">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312</v>
      </c>
      <c r="AT86" s="177"/>
      <c r="AU86" s="245"/>
      <c r="AV86" s="245"/>
      <c r="AW86" s="310" t="s">
        <v>303</v>
      </c>
      <c r="AX86" s="730"/>
      <c r="AY86">
        <f t="shared" si="5"/>
        <v>0</v>
      </c>
    </row>
    <row r="87" spans="1:51" ht="23.25" hidden="1" customHeight="1">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08"/>
      <c r="AC87" s="708"/>
      <c r="AD87" s="70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2" t="s">
        <v>100</v>
      </c>
      <c r="Z88" s="289"/>
      <c r="AA88" s="290"/>
      <c r="AB88" s="726"/>
      <c r="AC88" s="726"/>
      <c r="AD88" s="72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2" t="s">
        <v>60</v>
      </c>
      <c r="Z89" s="289"/>
      <c r="AA89" s="290"/>
      <c r="AB89" s="727" t="s">
        <v>52</v>
      </c>
      <c r="AC89" s="727"/>
      <c r="AD89" s="727"/>
      <c r="AE89" s="709"/>
      <c r="AF89" s="710"/>
      <c r="AG89" s="710"/>
      <c r="AH89" s="710"/>
      <c r="AI89" s="709"/>
      <c r="AJ89" s="710"/>
      <c r="AK89" s="710"/>
      <c r="AL89" s="710"/>
      <c r="AM89" s="709"/>
      <c r="AN89" s="710"/>
      <c r="AO89" s="710"/>
      <c r="AP89" s="710"/>
      <c r="AQ89" s="195"/>
      <c r="AR89" s="196"/>
      <c r="AS89" s="196"/>
      <c r="AT89" s="197"/>
      <c r="AU89" s="327"/>
      <c r="AV89" s="327"/>
      <c r="AW89" s="327"/>
      <c r="AX89" s="415"/>
      <c r="AY89">
        <f t="shared" si="5"/>
        <v>0</v>
      </c>
    </row>
    <row r="90" spans="1:51" ht="18.75" hidden="1" customHeight="1">
      <c r="A90" s="141"/>
      <c r="B90" s="302" t="s">
        <v>260</v>
      </c>
      <c r="C90" s="302"/>
      <c r="D90" s="302"/>
      <c r="E90" s="302"/>
      <c r="F90" s="303"/>
      <c r="G90" s="306" t="s">
        <v>34</v>
      </c>
      <c r="H90" s="307"/>
      <c r="I90" s="307"/>
      <c r="J90" s="307"/>
      <c r="K90" s="307"/>
      <c r="L90" s="307"/>
      <c r="M90" s="307"/>
      <c r="N90" s="307"/>
      <c r="O90" s="308"/>
      <c r="P90" s="312" t="s">
        <v>121</v>
      </c>
      <c r="Q90" s="307"/>
      <c r="R90" s="307"/>
      <c r="S90" s="307"/>
      <c r="T90" s="307"/>
      <c r="U90" s="307"/>
      <c r="V90" s="307"/>
      <c r="W90" s="307"/>
      <c r="X90" s="308"/>
      <c r="Y90" s="178"/>
      <c r="Z90" s="179"/>
      <c r="AA90" s="180"/>
      <c r="AB90" s="293" t="s">
        <v>46</v>
      </c>
      <c r="AC90" s="294"/>
      <c r="AD90" s="295"/>
      <c r="AE90" s="269" t="s">
        <v>430</v>
      </c>
      <c r="AF90" s="269"/>
      <c r="AG90" s="269"/>
      <c r="AH90" s="269"/>
      <c r="AI90" s="269" t="s">
        <v>83</v>
      </c>
      <c r="AJ90" s="269"/>
      <c r="AK90" s="269"/>
      <c r="AL90" s="269"/>
      <c r="AM90" s="269" t="s">
        <v>532</v>
      </c>
      <c r="AN90" s="269"/>
      <c r="AO90" s="269"/>
      <c r="AP90" s="269"/>
      <c r="AQ90" s="181" t="s">
        <v>311</v>
      </c>
      <c r="AR90" s="173"/>
      <c r="AS90" s="173"/>
      <c r="AT90" s="174"/>
      <c r="AU90" s="728" t="s">
        <v>246</v>
      </c>
      <c r="AV90" s="728"/>
      <c r="AW90" s="728"/>
      <c r="AX90" s="729"/>
      <c r="AY90">
        <f>COUNTA($G$92)</f>
        <v>0</v>
      </c>
    </row>
    <row r="91" spans="1:51" ht="18.75" hidden="1" customHeight="1">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312</v>
      </c>
      <c r="AT91" s="177"/>
      <c r="AU91" s="245"/>
      <c r="AV91" s="245"/>
      <c r="AW91" s="310" t="s">
        <v>303</v>
      </c>
      <c r="AX91" s="730"/>
      <c r="AY91">
        <f>$AY$90</f>
        <v>0</v>
      </c>
    </row>
    <row r="92" spans="1:51" ht="23.25" hidden="1" customHeight="1">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08"/>
      <c r="AC92" s="708"/>
      <c r="AD92" s="70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2" t="s">
        <v>100</v>
      </c>
      <c r="Z93" s="289"/>
      <c r="AA93" s="290"/>
      <c r="AB93" s="726"/>
      <c r="AC93" s="726"/>
      <c r="AD93" s="72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2" t="s">
        <v>60</v>
      </c>
      <c r="Z94" s="289"/>
      <c r="AA94" s="290"/>
      <c r="AB94" s="727" t="s">
        <v>52</v>
      </c>
      <c r="AC94" s="727"/>
      <c r="AD94" s="727"/>
      <c r="AE94" s="709"/>
      <c r="AF94" s="710"/>
      <c r="AG94" s="710"/>
      <c r="AH94" s="710"/>
      <c r="AI94" s="709"/>
      <c r="AJ94" s="710"/>
      <c r="AK94" s="710"/>
      <c r="AL94" s="710"/>
      <c r="AM94" s="709"/>
      <c r="AN94" s="710"/>
      <c r="AO94" s="710"/>
      <c r="AP94" s="710"/>
      <c r="AQ94" s="195"/>
      <c r="AR94" s="196"/>
      <c r="AS94" s="196"/>
      <c r="AT94" s="197"/>
      <c r="AU94" s="327"/>
      <c r="AV94" s="327"/>
      <c r="AW94" s="327"/>
      <c r="AX94" s="415"/>
      <c r="AY94">
        <f>$AY$90</f>
        <v>0</v>
      </c>
    </row>
    <row r="95" spans="1:51" ht="18.75" hidden="1" customHeight="1">
      <c r="A95" s="141"/>
      <c r="B95" s="302" t="s">
        <v>260</v>
      </c>
      <c r="C95" s="302"/>
      <c r="D95" s="302"/>
      <c r="E95" s="302"/>
      <c r="F95" s="303"/>
      <c r="G95" s="306" t="s">
        <v>34</v>
      </c>
      <c r="H95" s="307"/>
      <c r="I95" s="307"/>
      <c r="J95" s="307"/>
      <c r="K95" s="307"/>
      <c r="L95" s="307"/>
      <c r="M95" s="307"/>
      <c r="N95" s="307"/>
      <c r="O95" s="308"/>
      <c r="P95" s="312" t="s">
        <v>121</v>
      </c>
      <c r="Q95" s="307"/>
      <c r="R95" s="307"/>
      <c r="S95" s="307"/>
      <c r="T95" s="307"/>
      <c r="U95" s="307"/>
      <c r="V95" s="307"/>
      <c r="W95" s="307"/>
      <c r="X95" s="308"/>
      <c r="Y95" s="178"/>
      <c r="Z95" s="179"/>
      <c r="AA95" s="180"/>
      <c r="AB95" s="293" t="s">
        <v>46</v>
      </c>
      <c r="AC95" s="294"/>
      <c r="AD95" s="295"/>
      <c r="AE95" s="269" t="s">
        <v>430</v>
      </c>
      <c r="AF95" s="269"/>
      <c r="AG95" s="269"/>
      <c r="AH95" s="269"/>
      <c r="AI95" s="269" t="s">
        <v>83</v>
      </c>
      <c r="AJ95" s="269"/>
      <c r="AK95" s="269"/>
      <c r="AL95" s="269"/>
      <c r="AM95" s="269" t="s">
        <v>532</v>
      </c>
      <c r="AN95" s="269"/>
      <c r="AO95" s="269"/>
      <c r="AP95" s="269"/>
      <c r="AQ95" s="181" t="s">
        <v>311</v>
      </c>
      <c r="AR95" s="173"/>
      <c r="AS95" s="173"/>
      <c r="AT95" s="174"/>
      <c r="AU95" s="728" t="s">
        <v>246</v>
      </c>
      <c r="AV95" s="728"/>
      <c r="AW95" s="728"/>
      <c r="AX95" s="729"/>
      <c r="AY95">
        <f>COUNTA($G$97)</f>
        <v>0</v>
      </c>
    </row>
    <row r="96" spans="1:51" ht="18.75" hidden="1" customHeight="1">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312</v>
      </c>
      <c r="AT96" s="177"/>
      <c r="AU96" s="245"/>
      <c r="AV96" s="245"/>
      <c r="AW96" s="310" t="s">
        <v>303</v>
      </c>
      <c r="AX96" s="730"/>
      <c r="AY96">
        <f>$AY$95</f>
        <v>0</v>
      </c>
    </row>
    <row r="97" spans="1:51" ht="23.25" hidden="1" customHeight="1">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2" t="s">
        <v>100</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3" t="s">
        <v>60</v>
      </c>
      <c r="Z99" s="714"/>
      <c r="AA99" s="715"/>
      <c r="AB99" s="716" t="s">
        <v>52</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c r="A100" s="270" t="s">
        <v>413</v>
      </c>
      <c r="B100" s="271"/>
      <c r="C100" s="271"/>
      <c r="D100" s="271"/>
      <c r="E100" s="271"/>
      <c r="F100" s="272"/>
      <c r="G100" s="291" t="s">
        <v>10</v>
      </c>
      <c r="H100" s="291"/>
      <c r="I100" s="291"/>
      <c r="J100" s="291"/>
      <c r="K100" s="291"/>
      <c r="L100" s="291"/>
      <c r="M100" s="291"/>
      <c r="N100" s="291"/>
      <c r="O100" s="291"/>
      <c r="P100" s="291"/>
      <c r="Q100" s="291"/>
      <c r="R100" s="291"/>
      <c r="S100" s="291"/>
      <c r="T100" s="291"/>
      <c r="U100" s="291"/>
      <c r="V100" s="291"/>
      <c r="W100" s="291"/>
      <c r="X100" s="292"/>
      <c r="Y100" s="442"/>
      <c r="Z100" s="443"/>
      <c r="AA100" s="444"/>
      <c r="AB100" s="697" t="s">
        <v>46</v>
      </c>
      <c r="AC100" s="697"/>
      <c r="AD100" s="697"/>
      <c r="AE100" s="698" t="s">
        <v>430</v>
      </c>
      <c r="AF100" s="699"/>
      <c r="AG100" s="699"/>
      <c r="AH100" s="700"/>
      <c r="AI100" s="698" t="s">
        <v>83</v>
      </c>
      <c r="AJ100" s="699"/>
      <c r="AK100" s="699"/>
      <c r="AL100" s="700"/>
      <c r="AM100" s="698" t="s">
        <v>532</v>
      </c>
      <c r="AN100" s="699"/>
      <c r="AO100" s="699"/>
      <c r="AP100" s="700"/>
      <c r="AQ100" s="701" t="s">
        <v>170</v>
      </c>
      <c r="AR100" s="702"/>
      <c r="AS100" s="702"/>
      <c r="AT100" s="703"/>
      <c r="AU100" s="701" t="s">
        <v>395</v>
      </c>
      <c r="AV100" s="702"/>
      <c r="AW100" s="702"/>
      <c r="AX100" s="704"/>
    </row>
    <row r="101" spans="1:51" ht="23.25" customHeight="1">
      <c r="A101" s="273"/>
      <c r="B101" s="274"/>
      <c r="C101" s="274"/>
      <c r="D101" s="274"/>
      <c r="E101" s="274"/>
      <c r="F101" s="275"/>
      <c r="G101" s="99" t="s">
        <v>657</v>
      </c>
      <c r="H101" s="99"/>
      <c r="I101" s="99"/>
      <c r="J101" s="99"/>
      <c r="K101" s="99"/>
      <c r="L101" s="99"/>
      <c r="M101" s="99"/>
      <c r="N101" s="99"/>
      <c r="O101" s="99"/>
      <c r="P101" s="99"/>
      <c r="Q101" s="99"/>
      <c r="R101" s="99"/>
      <c r="S101" s="99"/>
      <c r="T101" s="99"/>
      <c r="U101" s="99"/>
      <c r="V101" s="99"/>
      <c r="W101" s="99"/>
      <c r="X101" s="186"/>
      <c r="Y101" s="705" t="s">
        <v>61</v>
      </c>
      <c r="Z101" s="706"/>
      <c r="AA101" s="707"/>
      <c r="AB101" s="708" t="s">
        <v>140</v>
      </c>
      <c r="AC101" s="708"/>
      <c r="AD101" s="708"/>
      <c r="AE101" s="671">
        <v>3</v>
      </c>
      <c r="AF101" s="671"/>
      <c r="AG101" s="671"/>
      <c r="AH101" s="671"/>
      <c r="AI101" s="671">
        <v>1</v>
      </c>
      <c r="AJ101" s="671"/>
      <c r="AK101" s="671"/>
      <c r="AL101" s="671"/>
      <c r="AM101" s="671">
        <v>4</v>
      </c>
      <c r="AN101" s="671"/>
      <c r="AO101" s="671"/>
      <c r="AP101" s="671"/>
      <c r="AQ101" s="671" t="s">
        <v>458</v>
      </c>
      <c r="AR101" s="671"/>
      <c r="AS101" s="671"/>
      <c r="AT101" s="671"/>
      <c r="AU101" s="326" t="s">
        <v>458</v>
      </c>
      <c r="AV101" s="327"/>
      <c r="AW101" s="327"/>
      <c r="AX101" s="415"/>
    </row>
    <row r="102" spans="1:51" ht="23.25" customHeight="1">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3" t="s">
        <v>132</v>
      </c>
      <c r="Z102" s="674"/>
      <c r="AA102" s="675"/>
      <c r="AB102" s="708" t="s">
        <v>140</v>
      </c>
      <c r="AC102" s="708"/>
      <c r="AD102" s="708"/>
      <c r="AE102" s="671">
        <v>3</v>
      </c>
      <c r="AF102" s="671"/>
      <c r="AG102" s="671"/>
      <c r="AH102" s="671"/>
      <c r="AI102" s="671">
        <v>2</v>
      </c>
      <c r="AJ102" s="671"/>
      <c r="AK102" s="671"/>
      <c r="AL102" s="671"/>
      <c r="AM102" s="671">
        <v>2</v>
      </c>
      <c r="AN102" s="671"/>
      <c r="AO102" s="671"/>
      <c r="AP102" s="671"/>
      <c r="AQ102" s="671">
        <v>2</v>
      </c>
      <c r="AR102" s="671"/>
      <c r="AS102" s="671"/>
      <c r="AT102" s="671"/>
      <c r="AU102" s="709">
        <v>2</v>
      </c>
      <c r="AV102" s="710"/>
      <c r="AW102" s="710"/>
      <c r="AX102" s="711"/>
    </row>
    <row r="103" spans="1:51" ht="31.5" hidden="1" customHeight="1">
      <c r="A103" s="279" t="s">
        <v>413</v>
      </c>
      <c r="B103" s="280"/>
      <c r="C103" s="280"/>
      <c r="D103" s="280"/>
      <c r="E103" s="280"/>
      <c r="F103" s="281"/>
      <c r="G103" s="289" t="s">
        <v>10</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46</v>
      </c>
      <c r="AC103" s="287"/>
      <c r="AD103" s="288"/>
      <c r="AE103" s="269" t="s">
        <v>430</v>
      </c>
      <c r="AF103" s="269"/>
      <c r="AG103" s="269"/>
      <c r="AH103" s="269"/>
      <c r="AI103" s="269" t="s">
        <v>83</v>
      </c>
      <c r="AJ103" s="269"/>
      <c r="AK103" s="269"/>
      <c r="AL103" s="269"/>
      <c r="AM103" s="269" t="s">
        <v>532</v>
      </c>
      <c r="AN103" s="269"/>
      <c r="AO103" s="269"/>
      <c r="AP103" s="269"/>
      <c r="AQ103" s="684" t="s">
        <v>170</v>
      </c>
      <c r="AR103" s="685"/>
      <c r="AS103" s="685"/>
      <c r="AT103" s="685"/>
      <c r="AU103" s="684" t="s">
        <v>395</v>
      </c>
      <c r="AV103" s="685"/>
      <c r="AW103" s="685"/>
      <c r="AX103" s="686"/>
      <c r="AY103">
        <f>COUNTA($G$104)</f>
        <v>0</v>
      </c>
    </row>
    <row r="104" spans="1:51" ht="23.25" hidden="1" customHeight="1">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7" t="s">
        <v>61</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3" t="s">
        <v>132</v>
      </c>
      <c r="Z105" s="694"/>
      <c r="AA105" s="695"/>
      <c r="AB105" s="323"/>
      <c r="AC105" s="324"/>
      <c r="AD105" s="325"/>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c r="A106" s="279" t="s">
        <v>413</v>
      </c>
      <c r="B106" s="280"/>
      <c r="C106" s="280"/>
      <c r="D106" s="280"/>
      <c r="E106" s="280"/>
      <c r="F106" s="281"/>
      <c r="G106" s="289" t="s">
        <v>10</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46</v>
      </c>
      <c r="AC106" s="287"/>
      <c r="AD106" s="288"/>
      <c r="AE106" s="269" t="s">
        <v>430</v>
      </c>
      <c r="AF106" s="269"/>
      <c r="AG106" s="269"/>
      <c r="AH106" s="269"/>
      <c r="AI106" s="269" t="s">
        <v>83</v>
      </c>
      <c r="AJ106" s="269"/>
      <c r="AK106" s="269"/>
      <c r="AL106" s="269"/>
      <c r="AM106" s="269" t="s">
        <v>532</v>
      </c>
      <c r="AN106" s="269"/>
      <c r="AO106" s="269"/>
      <c r="AP106" s="269"/>
      <c r="AQ106" s="684" t="s">
        <v>170</v>
      </c>
      <c r="AR106" s="685"/>
      <c r="AS106" s="685"/>
      <c r="AT106" s="685"/>
      <c r="AU106" s="684" t="s">
        <v>395</v>
      </c>
      <c r="AV106" s="685"/>
      <c r="AW106" s="685"/>
      <c r="AX106" s="686"/>
      <c r="AY106">
        <f>COUNTA($G$107)</f>
        <v>0</v>
      </c>
    </row>
    <row r="107" spans="1:51" ht="23.25" hidden="1" customHeight="1">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7" t="s">
        <v>61</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3" t="s">
        <v>132</v>
      </c>
      <c r="Z108" s="694"/>
      <c r="AA108" s="695"/>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c r="A109" s="279" t="s">
        <v>413</v>
      </c>
      <c r="B109" s="280"/>
      <c r="C109" s="280"/>
      <c r="D109" s="280"/>
      <c r="E109" s="280"/>
      <c r="F109" s="281"/>
      <c r="G109" s="289" t="s">
        <v>10</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46</v>
      </c>
      <c r="AC109" s="287"/>
      <c r="AD109" s="288"/>
      <c r="AE109" s="269" t="s">
        <v>430</v>
      </c>
      <c r="AF109" s="269"/>
      <c r="AG109" s="269"/>
      <c r="AH109" s="269"/>
      <c r="AI109" s="269" t="s">
        <v>83</v>
      </c>
      <c r="AJ109" s="269"/>
      <c r="AK109" s="269"/>
      <c r="AL109" s="269"/>
      <c r="AM109" s="269" t="s">
        <v>532</v>
      </c>
      <c r="AN109" s="269"/>
      <c r="AO109" s="269"/>
      <c r="AP109" s="269"/>
      <c r="AQ109" s="684" t="s">
        <v>170</v>
      </c>
      <c r="AR109" s="685"/>
      <c r="AS109" s="685"/>
      <c r="AT109" s="685"/>
      <c r="AU109" s="684" t="s">
        <v>395</v>
      </c>
      <c r="AV109" s="685"/>
      <c r="AW109" s="685"/>
      <c r="AX109" s="686"/>
      <c r="AY109">
        <f>COUNTA($G$110)</f>
        <v>0</v>
      </c>
    </row>
    <row r="110" spans="1:51" ht="23.25" hidden="1" customHeight="1">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7" t="s">
        <v>61</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3" t="s">
        <v>132</v>
      </c>
      <c r="Z111" s="694"/>
      <c r="AA111" s="695"/>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c r="A112" s="279" t="s">
        <v>413</v>
      </c>
      <c r="B112" s="280"/>
      <c r="C112" s="280"/>
      <c r="D112" s="280"/>
      <c r="E112" s="280"/>
      <c r="F112" s="281"/>
      <c r="G112" s="289" t="s">
        <v>10</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46</v>
      </c>
      <c r="AC112" s="287"/>
      <c r="AD112" s="288"/>
      <c r="AE112" s="269" t="s">
        <v>430</v>
      </c>
      <c r="AF112" s="269"/>
      <c r="AG112" s="269"/>
      <c r="AH112" s="269"/>
      <c r="AI112" s="269" t="s">
        <v>83</v>
      </c>
      <c r="AJ112" s="269"/>
      <c r="AK112" s="269"/>
      <c r="AL112" s="269"/>
      <c r="AM112" s="269" t="s">
        <v>532</v>
      </c>
      <c r="AN112" s="269"/>
      <c r="AO112" s="269"/>
      <c r="AP112" s="269"/>
      <c r="AQ112" s="684" t="s">
        <v>170</v>
      </c>
      <c r="AR112" s="685"/>
      <c r="AS112" s="685"/>
      <c r="AT112" s="685"/>
      <c r="AU112" s="684" t="s">
        <v>395</v>
      </c>
      <c r="AV112" s="685"/>
      <c r="AW112" s="685"/>
      <c r="AX112" s="686"/>
      <c r="AY112">
        <f>COUNTA($G$113)</f>
        <v>0</v>
      </c>
    </row>
    <row r="113" spans="1:51" ht="23.25" hidden="1" customHeight="1">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7" t="s">
        <v>61</v>
      </c>
      <c r="Z113" s="688"/>
      <c r="AA113" s="689"/>
      <c r="AB113" s="690"/>
      <c r="AC113" s="691"/>
      <c r="AD113" s="692"/>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3" t="s">
        <v>132</v>
      </c>
      <c r="Z114" s="694"/>
      <c r="AA114" s="695"/>
      <c r="AB114" s="323"/>
      <c r="AC114" s="324"/>
      <c r="AD114" s="325"/>
      <c r="AE114" s="696"/>
      <c r="AF114" s="696"/>
      <c r="AG114" s="696"/>
      <c r="AH114" s="696"/>
      <c r="AI114" s="696"/>
      <c r="AJ114" s="696"/>
      <c r="AK114" s="696"/>
      <c r="AL114" s="696"/>
      <c r="AM114" s="696"/>
      <c r="AN114" s="696"/>
      <c r="AO114" s="696"/>
      <c r="AP114" s="696"/>
      <c r="AQ114" s="326"/>
      <c r="AR114" s="327"/>
      <c r="AS114" s="327"/>
      <c r="AT114" s="328"/>
      <c r="AU114" s="326"/>
      <c r="AV114" s="327"/>
      <c r="AW114" s="327"/>
      <c r="AX114" s="415"/>
      <c r="AY114">
        <f>$AY$112</f>
        <v>0</v>
      </c>
    </row>
    <row r="115" spans="1:51" ht="23.25" customHeight="1">
      <c r="A115" s="282" t="s">
        <v>43</v>
      </c>
      <c r="B115" s="283"/>
      <c r="C115" s="283"/>
      <c r="D115" s="283"/>
      <c r="E115" s="283"/>
      <c r="F115" s="284"/>
      <c r="G115" s="287" t="s">
        <v>63</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46</v>
      </c>
      <c r="AC115" s="287"/>
      <c r="AD115" s="288"/>
      <c r="AE115" s="269" t="s">
        <v>430</v>
      </c>
      <c r="AF115" s="269"/>
      <c r="AG115" s="269"/>
      <c r="AH115" s="269"/>
      <c r="AI115" s="269" t="s">
        <v>83</v>
      </c>
      <c r="AJ115" s="269"/>
      <c r="AK115" s="269"/>
      <c r="AL115" s="269"/>
      <c r="AM115" s="269" t="s">
        <v>532</v>
      </c>
      <c r="AN115" s="269"/>
      <c r="AO115" s="269"/>
      <c r="AP115" s="269"/>
      <c r="AQ115" s="665" t="s">
        <v>520</v>
      </c>
      <c r="AR115" s="666"/>
      <c r="AS115" s="666"/>
      <c r="AT115" s="666"/>
      <c r="AU115" s="666"/>
      <c r="AV115" s="666"/>
      <c r="AW115" s="666"/>
      <c r="AX115" s="667"/>
    </row>
    <row r="116" spans="1:51" ht="23.25" customHeight="1">
      <c r="A116" s="257"/>
      <c r="B116" s="255"/>
      <c r="C116" s="255"/>
      <c r="D116" s="255"/>
      <c r="E116" s="255"/>
      <c r="F116" s="256"/>
      <c r="G116" s="261" t="s">
        <v>658</v>
      </c>
      <c r="H116" s="261"/>
      <c r="I116" s="261"/>
      <c r="J116" s="261"/>
      <c r="K116" s="261"/>
      <c r="L116" s="261"/>
      <c r="M116" s="261"/>
      <c r="N116" s="261"/>
      <c r="O116" s="261"/>
      <c r="P116" s="261"/>
      <c r="Q116" s="261"/>
      <c r="R116" s="261"/>
      <c r="S116" s="261"/>
      <c r="T116" s="261"/>
      <c r="U116" s="261"/>
      <c r="V116" s="261"/>
      <c r="W116" s="261"/>
      <c r="X116" s="261"/>
      <c r="Y116" s="668" t="s">
        <v>43</v>
      </c>
      <c r="Z116" s="669"/>
      <c r="AA116" s="670"/>
      <c r="AB116" s="323" t="s">
        <v>659</v>
      </c>
      <c r="AC116" s="324"/>
      <c r="AD116" s="325"/>
      <c r="AE116" s="671">
        <v>315</v>
      </c>
      <c r="AF116" s="671"/>
      <c r="AG116" s="671"/>
      <c r="AH116" s="671"/>
      <c r="AI116" s="671">
        <v>296</v>
      </c>
      <c r="AJ116" s="671"/>
      <c r="AK116" s="671"/>
      <c r="AL116" s="671"/>
      <c r="AM116" s="671">
        <v>180</v>
      </c>
      <c r="AN116" s="671"/>
      <c r="AO116" s="671"/>
      <c r="AP116" s="671"/>
      <c r="AQ116" s="326">
        <v>361</v>
      </c>
      <c r="AR116" s="327"/>
      <c r="AS116" s="327"/>
      <c r="AT116" s="327"/>
      <c r="AU116" s="327"/>
      <c r="AV116" s="327"/>
      <c r="AW116" s="327"/>
      <c r="AX116" s="415"/>
    </row>
    <row r="117" spans="1:51" ht="46.5" customHeight="1">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108</v>
      </c>
      <c r="Z117" s="674"/>
      <c r="AA117" s="675"/>
      <c r="AB117" s="676" t="s">
        <v>660</v>
      </c>
      <c r="AC117" s="677"/>
      <c r="AD117" s="678"/>
      <c r="AE117" s="679" t="s">
        <v>448</v>
      </c>
      <c r="AF117" s="679"/>
      <c r="AG117" s="679"/>
      <c r="AH117" s="679"/>
      <c r="AI117" s="679" t="s">
        <v>146</v>
      </c>
      <c r="AJ117" s="679"/>
      <c r="AK117" s="679"/>
      <c r="AL117" s="679"/>
      <c r="AM117" s="679" t="s">
        <v>614</v>
      </c>
      <c r="AN117" s="679"/>
      <c r="AO117" s="679"/>
      <c r="AP117" s="679"/>
      <c r="AQ117" s="679" t="s">
        <v>596</v>
      </c>
      <c r="AR117" s="679"/>
      <c r="AS117" s="679"/>
      <c r="AT117" s="679"/>
      <c r="AU117" s="679"/>
      <c r="AV117" s="679"/>
      <c r="AW117" s="679"/>
      <c r="AX117" s="680"/>
    </row>
    <row r="118" spans="1:51" ht="23.25" hidden="1" customHeight="1">
      <c r="A118" s="282" t="s">
        <v>43</v>
      </c>
      <c r="B118" s="283"/>
      <c r="C118" s="283"/>
      <c r="D118" s="283"/>
      <c r="E118" s="283"/>
      <c r="F118" s="284"/>
      <c r="G118" s="287" t="s">
        <v>63</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46</v>
      </c>
      <c r="AC118" s="287"/>
      <c r="AD118" s="288"/>
      <c r="AE118" s="269" t="s">
        <v>430</v>
      </c>
      <c r="AF118" s="269"/>
      <c r="AG118" s="269"/>
      <c r="AH118" s="269"/>
      <c r="AI118" s="269" t="s">
        <v>83</v>
      </c>
      <c r="AJ118" s="269"/>
      <c r="AK118" s="269"/>
      <c r="AL118" s="269"/>
      <c r="AM118" s="269" t="s">
        <v>532</v>
      </c>
      <c r="AN118" s="269"/>
      <c r="AO118" s="269"/>
      <c r="AP118" s="269"/>
      <c r="AQ118" s="665" t="s">
        <v>520</v>
      </c>
      <c r="AR118" s="666"/>
      <c r="AS118" s="666"/>
      <c r="AT118" s="666"/>
      <c r="AU118" s="666"/>
      <c r="AV118" s="666"/>
      <c r="AW118" s="666"/>
      <c r="AX118" s="667"/>
      <c r="AY118" s="48">
        <f>IF(SUBSTITUTE(SUBSTITUTE($G$119,"／",""),"　","")="",0,1)</f>
        <v>0</v>
      </c>
    </row>
    <row r="119" spans="1:51" ht="23.25" hidden="1" customHeight="1">
      <c r="A119" s="257"/>
      <c r="B119" s="255"/>
      <c r="C119" s="255"/>
      <c r="D119" s="255"/>
      <c r="E119" s="255"/>
      <c r="F119" s="256"/>
      <c r="G119" s="261" t="s">
        <v>422</v>
      </c>
      <c r="H119" s="261"/>
      <c r="I119" s="261"/>
      <c r="J119" s="261"/>
      <c r="K119" s="261"/>
      <c r="L119" s="261"/>
      <c r="M119" s="261"/>
      <c r="N119" s="261"/>
      <c r="O119" s="261"/>
      <c r="P119" s="261"/>
      <c r="Q119" s="261"/>
      <c r="R119" s="261"/>
      <c r="S119" s="261"/>
      <c r="T119" s="261"/>
      <c r="U119" s="261"/>
      <c r="V119" s="261"/>
      <c r="W119" s="261"/>
      <c r="X119" s="261"/>
      <c r="Y119" s="668" t="s">
        <v>43</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108</v>
      </c>
      <c r="Z120" s="674"/>
      <c r="AA120" s="675"/>
      <c r="AB120" s="676" t="s">
        <v>120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c r="A121" s="282" t="s">
        <v>43</v>
      </c>
      <c r="B121" s="283"/>
      <c r="C121" s="283"/>
      <c r="D121" s="283"/>
      <c r="E121" s="283"/>
      <c r="F121" s="284"/>
      <c r="G121" s="287" t="s">
        <v>63</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46</v>
      </c>
      <c r="AC121" s="287"/>
      <c r="AD121" s="288"/>
      <c r="AE121" s="269" t="s">
        <v>430</v>
      </c>
      <c r="AF121" s="269"/>
      <c r="AG121" s="269"/>
      <c r="AH121" s="269"/>
      <c r="AI121" s="269" t="s">
        <v>83</v>
      </c>
      <c r="AJ121" s="269"/>
      <c r="AK121" s="269"/>
      <c r="AL121" s="269"/>
      <c r="AM121" s="269" t="s">
        <v>532</v>
      </c>
      <c r="AN121" s="269"/>
      <c r="AO121" s="269"/>
      <c r="AP121" s="269"/>
      <c r="AQ121" s="665" t="s">
        <v>520</v>
      </c>
      <c r="AR121" s="666"/>
      <c r="AS121" s="666"/>
      <c r="AT121" s="666"/>
      <c r="AU121" s="666"/>
      <c r="AV121" s="666"/>
      <c r="AW121" s="666"/>
      <c r="AX121" s="667"/>
      <c r="AY121" s="48">
        <f>IF(SUBSTITUTE(SUBSTITUTE($G$122,"／",""),"　","")="",0,1)</f>
        <v>0</v>
      </c>
    </row>
    <row r="122" spans="1:51" ht="23.25" hidden="1" customHeight="1">
      <c r="A122" s="257"/>
      <c r="B122" s="255"/>
      <c r="C122" s="255"/>
      <c r="D122" s="255"/>
      <c r="E122" s="255"/>
      <c r="F122" s="256"/>
      <c r="G122" s="261" t="s">
        <v>199</v>
      </c>
      <c r="H122" s="261"/>
      <c r="I122" s="261"/>
      <c r="J122" s="261"/>
      <c r="K122" s="261"/>
      <c r="L122" s="261"/>
      <c r="M122" s="261"/>
      <c r="N122" s="261"/>
      <c r="O122" s="261"/>
      <c r="P122" s="261"/>
      <c r="Q122" s="261"/>
      <c r="R122" s="261"/>
      <c r="S122" s="261"/>
      <c r="T122" s="261"/>
      <c r="U122" s="261"/>
      <c r="V122" s="261"/>
      <c r="W122" s="261"/>
      <c r="X122" s="261"/>
      <c r="Y122" s="668" t="s">
        <v>43</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108</v>
      </c>
      <c r="Z123" s="674"/>
      <c r="AA123" s="675"/>
      <c r="AB123" s="676" t="s">
        <v>120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c r="A124" s="282" t="s">
        <v>43</v>
      </c>
      <c r="B124" s="283"/>
      <c r="C124" s="283"/>
      <c r="D124" s="283"/>
      <c r="E124" s="283"/>
      <c r="F124" s="284"/>
      <c r="G124" s="287" t="s">
        <v>63</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46</v>
      </c>
      <c r="AC124" s="287"/>
      <c r="AD124" s="288"/>
      <c r="AE124" s="269" t="s">
        <v>430</v>
      </c>
      <c r="AF124" s="269"/>
      <c r="AG124" s="269"/>
      <c r="AH124" s="269"/>
      <c r="AI124" s="269" t="s">
        <v>83</v>
      </c>
      <c r="AJ124" s="269"/>
      <c r="AK124" s="269"/>
      <c r="AL124" s="269"/>
      <c r="AM124" s="269" t="s">
        <v>532</v>
      </c>
      <c r="AN124" s="269"/>
      <c r="AO124" s="269"/>
      <c r="AP124" s="269"/>
      <c r="AQ124" s="665" t="s">
        <v>520</v>
      </c>
      <c r="AR124" s="666"/>
      <c r="AS124" s="666"/>
      <c r="AT124" s="666"/>
      <c r="AU124" s="666"/>
      <c r="AV124" s="666"/>
      <c r="AW124" s="666"/>
      <c r="AX124" s="667"/>
      <c r="AY124" s="48">
        <f>IF(SUBSTITUTE(SUBSTITUTE($G$125,"／",""),"　","")="",0,1)</f>
        <v>0</v>
      </c>
    </row>
    <row r="125" spans="1:51" ht="23.25" hidden="1" customHeight="1">
      <c r="A125" s="257"/>
      <c r="B125" s="255"/>
      <c r="C125" s="255"/>
      <c r="D125" s="255"/>
      <c r="E125" s="255"/>
      <c r="F125" s="256"/>
      <c r="G125" s="261" t="s">
        <v>199</v>
      </c>
      <c r="H125" s="261"/>
      <c r="I125" s="261"/>
      <c r="J125" s="261"/>
      <c r="K125" s="261"/>
      <c r="L125" s="261"/>
      <c r="M125" s="261"/>
      <c r="N125" s="261"/>
      <c r="O125" s="261"/>
      <c r="P125" s="261"/>
      <c r="Q125" s="261"/>
      <c r="R125" s="261"/>
      <c r="S125" s="261"/>
      <c r="T125" s="261"/>
      <c r="U125" s="261"/>
      <c r="V125" s="261"/>
      <c r="W125" s="261"/>
      <c r="X125" s="285"/>
      <c r="Y125" s="668" t="s">
        <v>43</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108</v>
      </c>
      <c r="Z126" s="674"/>
      <c r="AA126" s="675"/>
      <c r="AB126" s="676" t="s">
        <v>120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c r="A127" s="89" t="s">
        <v>43</v>
      </c>
      <c r="B127" s="255"/>
      <c r="C127" s="255"/>
      <c r="D127" s="255"/>
      <c r="E127" s="255"/>
      <c r="F127" s="256"/>
      <c r="G127" s="263" t="s">
        <v>63</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46</v>
      </c>
      <c r="AC127" s="263"/>
      <c r="AD127" s="264"/>
      <c r="AE127" s="269" t="s">
        <v>430</v>
      </c>
      <c r="AF127" s="269"/>
      <c r="AG127" s="269"/>
      <c r="AH127" s="269"/>
      <c r="AI127" s="269" t="s">
        <v>83</v>
      </c>
      <c r="AJ127" s="269"/>
      <c r="AK127" s="269"/>
      <c r="AL127" s="269"/>
      <c r="AM127" s="269" t="s">
        <v>532</v>
      </c>
      <c r="AN127" s="269"/>
      <c r="AO127" s="269"/>
      <c r="AP127" s="269"/>
      <c r="AQ127" s="665" t="s">
        <v>520</v>
      </c>
      <c r="AR127" s="666"/>
      <c r="AS127" s="666"/>
      <c r="AT127" s="666"/>
      <c r="AU127" s="666"/>
      <c r="AV127" s="666"/>
      <c r="AW127" s="666"/>
      <c r="AX127" s="667"/>
      <c r="AY127" s="48">
        <f>IF(SUBSTITUTE(SUBSTITUTE($G$128,"／",""),"　","")="",0,1)</f>
        <v>0</v>
      </c>
    </row>
    <row r="128" spans="1:51" ht="23.25" hidden="1" customHeight="1">
      <c r="A128" s="257"/>
      <c r="B128" s="255"/>
      <c r="C128" s="255"/>
      <c r="D128" s="255"/>
      <c r="E128" s="255"/>
      <c r="F128" s="256"/>
      <c r="G128" s="261" t="s">
        <v>199</v>
      </c>
      <c r="H128" s="261"/>
      <c r="I128" s="261"/>
      <c r="J128" s="261"/>
      <c r="K128" s="261"/>
      <c r="L128" s="261"/>
      <c r="M128" s="261"/>
      <c r="N128" s="261"/>
      <c r="O128" s="261"/>
      <c r="P128" s="261"/>
      <c r="Q128" s="261"/>
      <c r="R128" s="261"/>
      <c r="S128" s="261"/>
      <c r="T128" s="261"/>
      <c r="U128" s="261"/>
      <c r="V128" s="261"/>
      <c r="W128" s="261"/>
      <c r="X128" s="261"/>
      <c r="Y128" s="668" t="s">
        <v>43</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108</v>
      </c>
      <c r="Z129" s="674"/>
      <c r="AA129" s="675"/>
      <c r="AB129" s="676" t="s">
        <v>120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c r="A130" s="143" t="s">
        <v>222</v>
      </c>
      <c r="B130" s="144"/>
      <c r="C130" s="149" t="s">
        <v>317</v>
      </c>
      <c r="D130" s="144"/>
      <c r="E130" s="659" t="s">
        <v>360</v>
      </c>
      <c r="F130" s="660"/>
      <c r="G130" s="661" t="s">
        <v>561</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c r="A131" s="145"/>
      <c r="B131" s="146"/>
      <c r="C131" s="150"/>
      <c r="D131" s="146"/>
      <c r="E131" s="648" t="s">
        <v>358</v>
      </c>
      <c r="F131" s="649"/>
      <c r="G131" s="189" t="s">
        <v>661</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c r="A132" s="145"/>
      <c r="B132" s="146"/>
      <c r="C132" s="150"/>
      <c r="D132" s="146"/>
      <c r="E132" s="153" t="s">
        <v>319</v>
      </c>
      <c r="F132" s="154"/>
      <c r="G132" s="226" t="s">
        <v>330</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46</v>
      </c>
      <c r="AC132" s="227"/>
      <c r="AD132" s="228"/>
      <c r="AE132" s="181" t="s">
        <v>430</v>
      </c>
      <c r="AF132" s="173"/>
      <c r="AG132" s="173"/>
      <c r="AH132" s="174"/>
      <c r="AI132" s="181" t="s">
        <v>83</v>
      </c>
      <c r="AJ132" s="173"/>
      <c r="AK132" s="173"/>
      <c r="AL132" s="174"/>
      <c r="AM132" s="181" t="s">
        <v>191</v>
      </c>
      <c r="AN132" s="173"/>
      <c r="AO132" s="173"/>
      <c r="AP132" s="174"/>
      <c r="AQ132" s="232" t="s">
        <v>311</v>
      </c>
      <c r="AR132" s="227"/>
      <c r="AS132" s="227"/>
      <c r="AT132" s="228"/>
      <c r="AU132" s="242" t="s">
        <v>334</v>
      </c>
      <c r="AV132" s="242"/>
      <c r="AW132" s="242"/>
      <c r="AX132" s="243"/>
      <c r="AY132">
        <f>COUNTA($G$134)</f>
        <v>1</v>
      </c>
    </row>
    <row r="133" spans="1:51" ht="18.75" customHeight="1">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458</v>
      </c>
      <c r="AR133" s="245"/>
      <c r="AS133" s="176" t="s">
        <v>312</v>
      </c>
      <c r="AT133" s="177"/>
      <c r="AU133" s="198" t="s">
        <v>458</v>
      </c>
      <c r="AV133" s="198"/>
      <c r="AW133" s="176" t="s">
        <v>303</v>
      </c>
      <c r="AX133" s="234"/>
      <c r="AY133">
        <f>$AY$132</f>
        <v>1</v>
      </c>
    </row>
    <row r="134" spans="1:51" ht="39.75" customHeight="1">
      <c r="A134" s="145"/>
      <c r="B134" s="146"/>
      <c r="C134" s="150"/>
      <c r="D134" s="146"/>
      <c r="E134" s="150"/>
      <c r="F134" s="155"/>
      <c r="G134" s="185" t="s">
        <v>458</v>
      </c>
      <c r="H134" s="99"/>
      <c r="I134" s="99"/>
      <c r="J134" s="99"/>
      <c r="K134" s="99"/>
      <c r="L134" s="99"/>
      <c r="M134" s="99"/>
      <c r="N134" s="99"/>
      <c r="O134" s="99"/>
      <c r="P134" s="99"/>
      <c r="Q134" s="99"/>
      <c r="R134" s="99"/>
      <c r="S134" s="99"/>
      <c r="T134" s="99"/>
      <c r="U134" s="99"/>
      <c r="V134" s="99"/>
      <c r="W134" s="99"/>
      <c r="X134" s="186"/>
      <c r="Y134" s="246" t="s">
        <v>331</v>
      </c>
      <c r="Z134" s="247"/>
      <c r="AA134" s="248"/>
      <c r="AB134" s="241" t="s">
        <v>458</v>
      </c>
      <c r="AC134" s="199"/>
      <c r="AD134" s="199"/>
      <c r="AE134" s="237" t="s">
        <v>458</v>
      </c>
      <c r="AF134" s="196"/>
      <c r="AG134" s="196"/>
      <c r="AH134" s="196"/>
      <c r="AI134" s="237" t="s">
        <v>458</v>
      </c>
      <c r="AJ134" s="196"/>
      <c r="AK134" s="196"/>
      <c r="AL134" s="196"/>
      <c r="AM134" s="237"/>
      <c r="AN134" s="196"/>
      <c r="AO134" s="196"/>
      <c r="AP134" s="196"/>
      <c r="AQ134" s="237" t="s">
        <v>458</v>
      </c>
      <c r="AR134" s="196"/>
      <c r="AS134" s="196"/>
      <c r="AT134" s="196"/>
      <c r="AU134" s="237" t="s">
        <v>458</v>
      </c>
      <c r="AV134" s="196"/>
      <c r="AW134" s="196"/>
      <c r="AX134" s="238"/>
      <c r="AY134">
        <f>$AY$132</f>
        <v>1</v>
      </c>
    </row>
    <row r="135" spans="1:51" ht="39.75" customHeight="1">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100</v>
      </c>
      <c r="Z135" s="192"/>
      <c r="AA135" s="193"/>
      <c r="AB135" s="235" t="s">
        <v>458</v>
      </c>
      <c r="AC135" s="236"/>
      <c r="AD135" s="236"/>
      <c r="AE135" s="237" t="s">
        <v>458</v>
      </c>
      <c r="AF135" s="196"/>
      <c r="AG135" s="196"/>
      <c r="AH135" s="196"/>
      <c r="AI135" s="237" t="s">
        <v>458</v>
      </c>
      <c r="AJ135" s="196"/>
      <c r="AK135" s="196"/>
      <c r="AL135" s="196"/>
      <c r="AM135" s="237"/>
      <c r="AN135" s="196"/>
      <c r="AO135" s="196"/>
      <c r="AP135" s="196"/>
      <c r="AQ135" s="237" t="s">
        <v>458</v>
      </c>
      <c r="AR135" s="196"/>
      <c r="AS135" s="196"/>
      <c r="AT135" s="196"/>
      <c r="AU135" s="237" t="s">
        <v>458</v>
      </c>
      <c r="AV135" s="196"/>
      <c r="AW135" s="196"/>
      <c r="AX135" s="238"/>
      <c r="AY135">
        <f>$AY$132</f>
        <v>1</v>
      </c>
    </row>
    <row r="136" spans="1:51" ht="18.75" hidden="1" customHeight="1">
      <c r="A136" s="145"/>
      <c r="B136" s="146"/>
      <c r="C136" s="150"/>
      <c r="D136" s="146"/>
      <c r="E136" s="150"/>
      <c r="F136" s="155"/>
      <c r="G136" s="226" t="s">
        <v>330</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46</v>
      </c>
      <c r="AC136" s="227"/>
      <c r="AD136" s="228"/>
      <c r="AE136" s="181" t="s">
        <v>430</v>
      </c>
      <c r="AF136" s="173"/>
      <c r="AG136" s="173"/>
      <c r="AH136" s="174"/>
      <c r="AI136" s="181" t="s">
        <v>83</v>
      </c>
      <c r="AJ136" s="173"/>
      <c r="AK136" s="173"/>
      <c r="AL136" s="174"/>
      <c r="AM136" s="181" t="s">
        <v>191</v>
      </c>
      <c r="AN136" s="173"/>
      <c r="AO136" s="173"/>
      <c r="AP136" s="174"/>
      <c r="AQ136" s="232" t="s">
        <v>311</v>
      </c>
      <c r="AR136" s="227"/>
      <c r="AS136" s="227"/>
      <c r="AT136" s="228"/>
      <c r="AU136" s="242" t="s">
        <v>334</v>
      </c>
      <c r="AV136" s="242"/>
      <c r="AW136" s="242"/>
      <c r="AX136" s="243"/>
      <c r="AY136">
        <f>COUNTA($G$138)</f>
        <v>0</v>
      </c>
    </row>
    <row r="137" spans="1:51" ht="18.75" hidden="1" customHeight="1">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312</v>
      </c>
      <c r="AT137" s="177"/>
      <c r="AU137" s="198"/>
      <c r="AV137" s="198"/>
      <c r="AW137" s="176" t="s">
        <v>303</v>
      </c>
      <c r="AX137" s="234"/>
      <c r="AY137">
        <f>$AY$136</f>
        <v>0</v>
      </c>
    </row>
    <row r="138" spans="1:51" ht="39.75" hidden="1" customHeight="1">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331</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100</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c r="A140" s="145"/>
      <c r="B140" s="146"/>
      <c r="C140" s="150"/>
      <c r="D140" s="146"/>
      <c r="E140" s="150"/>
      <c r="F140" s="155"/>
      <c r="G140" s="226" t="s">
        <v>330</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46</v>
      </c>
      <c r="AC140" s="227"/>
      <c r="AD140" s="228"/>
      <c r="AE140" s="181" t="s">
        <v>430</v>
      </c>
      <c r="AF140" s="173"/>
      <c r="AG140" s="173"/>
      <c r="AH140" s="174"/>
      <c r="AI140" s="181" t="s">
        <v>83</v>
      </c>
      <c r="AJ140" s="173"/>
      <c r="AK140" s="173"/>
      <c r="AL140" s="174"/>
      <c r="AM140" s="181" t="s">
        <v>191</v>
      </c>
      <c r="AN140" s="173"/>
      <c r="AO140" s="173"/>
      <c r="AP140" s="174"/>
      <c r="AQ140" s="232" t="s">
        <v>311</v>
      </c>
      <c r="AR140" s="227"/>
      <c r="AS140" s="227"/>
      <c r="AT140" s="228"/>
      <c r="AU140" s="242" t="s">
        <v>334</v>
      </c>
      <c r="AV140" s="242"/>
      <c r="AW140" s="242"/>
      <c r="AX140" s="243"/>
      <c r="AY140">
        <f>COUNTA($G$142)</f>
        <v>0</v>
      </c>
    </row>
    <row r="141" spans="1:51" ht="18.75" hidden="1" customHeight="1">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312</v>
      </c>
      <c r="AT141" s="177"/>
      <c r="AU141" s="198"/>
      <c r="AV141" s="198"/>
      <c r="AW141" s="176" t="s">
        <v>303</v>
      </c>
      <c r="AX141" s="234"/>
      <c r="AY141">
        <f>$AY$140</f>
        <v>0</v>
      </c>
    </row>
    <row r="142" spans="1:51" ht="39.75" hidden="1" customHeight="1">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331</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100</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c r="A144" s="145"/>
      <c r="B144" s="146"/>
      <c r="C144" s="150"/>
      <c r="D144" s="146"/>
      <c r="E144" s="150"/>
      <c r="F144" s="155"/>
      <c r="G144" s="226" t="s">
        <v>330</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46</v>
      </c>
      <c r="AC144" s="227"/>
      <c r="AD144" s="228"/>
      <c r="AE144" s="181" t="s">
        <v>430</v>
      </c>
      <c r="AF144" s="173"/>
      <c r="AG144" s="173"/>
      <c r="AH144" s="174"/>
      <c r="AI144" s="181" t="s">
        <v>83</v>
      </c>
      <c r="AJ144" s="173"/>
      <c r="AK144" s="173"/>
      <c r="AL144" s="174"/>
      <c r="AM144" s="181" t="s">
        <v>191</v>
      </c>
      <c r="AN144" s="173"/>
      <c r="AO144" s="173"/>
      <c r="AP144" s="174"/>
      <c r="AQ144" s="232" t="s">
        <v>311</v>
      </c>
      <c r="AR144" s="227"/>
      <c r="AS144" s="227"/>
      <c r="AT144" s="228"/>
      <c r="AU144" s="242" t="s">
        <v>334</v>
      </c>
      <c r="AV144" s="242"/>
      <c r="AW144" s="242"/>
      <c r="AX144" s="243"/>
      <c r="AY144">
        <f>COUNTA($G$146)</f>
        <v>0</v>
      </c>
    </row>
    <row r="145" spans="1:51" ht="18.75" hidden="1" customHeight="1">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312</v>
      </c>
      <c r="AT145" s="177"/>
      <c r="AU145" s="198"/>
      <c r="AV145" s="198"/>
      <c r="AW145" s="176" t="s">
        <v>303</v>
      </c>
      <c r="AX145" s="234"/>
      <c r="AY145">
        <f>$AY$144</f>
        <v>0</v>
      </c>
    </row>
    <row r="146" spans="1:51" ht="39.75" hidden="1" customHeight="1">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331</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100</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c r="A148" s="145"/>
      <c r="B148" s="146"/>
      <c r="C148" s="150"/>
      <c r="D148" s="146"/>
      <c r="E148" s="150"/>
      <c r="F148" s="155"/>
      <c r="G148" s="226" t="s">
        <v>330</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46</v>
      </c>
      <c r="AC148" s="227"/>
      <c r="AD148" s="228"/>
      <c r="AE148" s="181" t="s">
        <v>430</v>
      </c>
      <c r="AF148" s="173"/>
      <c r="AG148" s="173"/>
      <c r="AH148" s="174"/>
      <c r="AI148" s="181" t="s">
        <v>83</v>
      </c>
      <c r="AJ148" s="173"/>
      <c r="AK148" s="173"/>
      <c r="AL148" s="174"/>
      <c r="AM148" s="181" t="s">
        <v>191</v>
      </c>
      <c r="AN148" s="173"/>
      <c r="AO148" s="173"/>
      <c r="AP148" s="174"/>
      <c r="AQ148" s="232" t="s">
        <v>311</v>
      </c>
      <c r="AR148" s="227"/>
      <c r="AS148" s="227"/>
      <c r="AT148" s="228"/>
      <c r="AU148" s="242" t="s">
        <v>334</v>
      </c>
      <c r="AV148" s="242"/>
      <c r="AW148" s="242"/>
      <c r="AX148" s="243"/>
      <c r="AY148">
        <f>COUNTA($G$150)</f>
        <v>0</v>
      </c>
    </row>
    <row r="149" spans="1:51" ht="18.75" hidden="1" customHeight="1">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312</v>
      </c>
      <c r="AT149" s="177"/>
      <c r="AU149" s="198"/>
      <c r="AV149" s="198"/>
      <c r="AW149" s="176" t="s">
        <v>303</v>
      </c>
      <c r="AX149" s="234"/>
      <c r="AY149">
        <f>$AY$148</f>
        <v>0</v>
      </c>
    </row>
    <row r="150" spans="1:51" ht="39.75" hidden="1" customHeight="1">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331</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100</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c r="A152" s="145"/>
      <c r="B152" s="146"/>
      <c r="C152" s="150"/>
      <c r="D152" s="146"/>
      <c r="E152" s="150"/>
      <c r="F152" s="155"/>
      <c r="G152" s="217" t="s">
        <v>39</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18" t="s">
        <v>410</v>
      </c>
      <c r="AC152" s="173"/>
      <c r="AD152" s="174"/>
      <c r="AE152" s="181" t="s">
        <v>336</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338</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c r="A159" s="145"/>
      <c r="B159" s="146"/>
      <c r="C159" s="150"/>
      <c r="D159" s="146"/>
      <c r="E159" s="150"/>
      <c r="F159" s="155"/>
      <c r="G159" s="217" t="s">
        <v>39</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18" t="s">
        <v>410</v>
      </c>
      <c r="AC159" s="173"/>
      <c r="AD159" s="174"/>
      <c r="AE159" s="220" t="s">
        <v>336</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338</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c r="A166" s="145"/>
      <c r="B166" s="146"/>
      <c r="C166" s="150"/>
      <c r="D166" s="146"/>
      <c r="E166" s="150"/>
      <c r="F166" s="155"/>
      <c r="G166" s="217" t="s">
        <v>39</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18" t="s">
        <v>410</v>
      </c>
      <c r="AC166" s="173"/>
      <c r="AD166" s="174"/>
      <c r="AE166" s="220" t="s">
        <v>336</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338</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c r="A173" s="145"/>
      <c r="B173" s="146"/>
      <c r="C173" s="150"/>
      <c r="D173" s="146"/>
      <c r="E173" s="150"/>
      <c r="F173" s="155"/>
      <c r="G173" s="217" t="s">
        <v>39</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18" t="s">
        <v>410</v>
      </c>
      <c r="AC173" s="173"/>
      <c r="AD173" s="174"/>
      <c r="AE173" s="220" t="s">
        <v>336</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338</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c r="A180" s="145"/>
      <c r="B180" s="146"/>
      <c r="C180" s="150"/>
      <c r="D180" s="146"/>
      <c r="E180" s="150"/>
      <c r="F180" s="155"/>
      <c r="G180" s="217" t="s">
        <v>39</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18" t="s">
        <v>410</v>
      </c>
      <c r="AC180" s="173"/>
      <c r="AD180" s="174"/>
      <c r="AE180" s="220" t="s">
        <v>336</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338</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c r="A187" s="145"/>
      <c r="B187" s="146"/>
      <c r="C187" s="150"/>
      <c r="D187" s="146"/>
      <c r="E187" s="634" t="s">
        <v>366</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c r="A188" s="145"/>
      <c r="B188" s="146"/>
      <c r="C188" s="150"/>
      <c r="D188" s="146"/>
      <c r="E188" s="98" t="s">
        <v>111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c r="A190" s="145"/>
      <c r="B190" s="146"/>
      <c r="C190" s="150"/>
      <c r="D190" s="146"/>
      <c r="E190" s="659" t="s">
        <v>360</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c r="A191" s="145"/>
      <c r="B191" s="146"/>
      <c r="C191" s="150"/>
      <c r="D191" s="146"/>
      <c r="E191" s="648" t="s">
        <v>358</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c r="A192" s="145"/>
      <c r="B192" s="146"/>
      <c r="C192" s="150"/>
      <c r="D192" s="146"/>
      <c r="E192" s="153" t="s">
        <v>319</v>
      </c>
      <c r="F192" s="154"/>
      <c r="G192" s="226" t="s">
        <v>330</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46</v>
      </c>
      <c r="AC192" s="227"/>
      <c r="AD192" s="228"/>
      <c r="AE192" s="181" t="s">
        <v>430</v>
      </c>
      <c r="AF192" s="173"/>
      <c r="AG192" s="173"/>
      <c r="AH192" s="174"/>
      <c r="AI192" s="181" t="s">
        <v>83</v>
      </c>
      <c r="AJ192" s="173"/>
      <c r="AK192" s="173"/>
      <c r="AL192" s="174"/>
      <c r="AM192" s="181" t="s">
        <v>191</v>
      </c>
      <c r="AN192" s="173"/>
      <c r="AO192" s="173"/>
      <c r="AP192" s="174"/>
      <c r="AQ192" s="232" t="s">
        <v>311</v>
      </c>
      <c r="AR192" s="227"/>
      <c r="AS192" s="227"/>
      <c r="AT192" s="228"/>
      <c r="AU192" s="242" t="s">
        <v>334</v>
      </c>
      <c r="AV192" s="242"/>
      <c r="AW192" s="242"/>
      <c r="AX192" s="243"/>
      <c r="AY192">
        <f>COUNTA($G$194)</f>
        <v>0</v>
      </c>
    </row>
    <row r="193" spans="1:51" ht="18.75" hidden="1" customHeight="1">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312</v>
      </c>
      <c r="AT193" s="177"/>
      <c r="AU193" s="198"/>
      <c r="AV193" s="198"/>
      <c r="AW193" s="176" t="s">
        <v>303</v>
      </c>
      <c r="AX193" s="234"/>
      <c r="AY193">
        <f>$AY$192</f>
        <v>0</v>
      </c>
    </row>
    <row r="194" spans="1:51" ht="39.75" hidden="1" customHeight="1">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331</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100</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c r="A196" s="145"/>
      <c r="B196" s="146"/>
      <c r="C196" s="150"/>
      <c r="D196" s="146"/>
      <c r="E196" s="150"/>
      <c r="F196" s="155"/>
      <c r="G196" s="226" t="s">
        <v>330</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46</v>
      </c>
      <c r="AC196" s="227"/>
      <c r="AD196" s="228"/>
      <c r="AE196" s="181" t="s">
        <v>430</v>
      </c>
      <c r="AF196" s="173"/>
      <c r="AG196" s="173"/>
      <c r="AH196" s="174"/>
      <c r="AI196" s="181" t="s">
        <v>83</v>
      </c>
      <c r="AJ196" s="173"/>
      <c r="AK196" s="173"/>
      <c r="AL196" s="174"/>
      <c r="AM196" s="181" t="s">
        <v>191</v>
      </c>
      <c r="AN196" s="173"/>
      <c r="AO196" s="173"/>
      <c r="AP196" s="174"/>
      <c r="AQ196" s="232" t="s">
        <v>311</v>
      </c>
      <c r="AR196" s="227"/>
      <c r="AS196" s="227"/>
      <c r="AT196" s="228"/>
      <c r="AU196" s="242" t="s">
        <v>334</v>
      </c>
      <c r="AV196" s="242"/>
      <c r="AW196" s="242"/>
      <c r="AX196" s="243"/>
      <c r="AY196">
        <f>COUNTA($G$198)</f>
        <v>0</v>
      </c>
    </row>
    <row r="197" spans="1:51" ht="18.75" hidden="1" customHeight="1">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312</v>
      </c>
      <c r="AT197" s="177"/>
      <c r="AU197" s="198"/>
      <c r="AV197" s="198"/>
      <c r="AW197" s="176" t="s">
        <v>303</v>
      </c>
      <c r="AX197" s="234"/>
      <c r="AY197">
        <f>$AY$196</f>
        <v>0</v>
      </c>
    </row>
    <row r="198" spans="1:51" ht="39.75" hidden="1" customHeight="1">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331</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100</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c r="A200" s="145"/>
      <c r="B200" s="146"/>
      <c r="C200" s="150"/>
      <c r="D200" s="146"/>
      <c r="E200" s="150"/>
      <c r="F200" s="155"/>
      <c r="G200" s="226" t="s">
        <v>330</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46</v>
      </c>
      <c r="AC200" s="227"/>
      <c r="AD200" s="228"/>
      <c r="AE200" s="181" t="s">
        <v>430</v>
      </c>
      <c r="AF200" s="173"/>
      <c r="AG200" s="173"/>
      <c r="AH200" s="174"/>
      <c r="AI200" s="181" t="s">
        <v>83</v>
      </c>
      <c r="AJ200" s="173"/>
      <c r="AK200" s="173"/>
      <c r="AL200" s="174"/>
      <c r="AM200" s="181" t="s">
        <v>191</v>
      </c>
      <c r="AN200" s="173"/>
      <c r="AO200" s="173"/>
      <c r="AP200" s="174"/>
      <c r="AQ200" s="232" t="s">
        <v>311</v>
      </c>
      <c r="AR200" s="227"/>
      <c r="AS200" s="227"/>
      <c r="AT200" s="228"/>
      <c r="AU200" s="242" t="s">
        <v>334</v>
      </c>
      <c r="AV200" s="242"/>
      <c r="AW200" s="242"/>
      <c r="AX200" s="243"/>
      <c r="AY200">
        <f>COUNTA($G$202)</f>
        <v>0</v>
      </c>
    </row>
    <row r="201" spans="1:51" ht="18.75" hidden="1" customHeight="1">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312</v>
      </c>
      <c r="AT201" s="177"/>
      <c r="AU201" s="198"/>
      <c r="AV201" s="198"/>
      <c r="AW201" s="176" t="s">
        <v>303</v>
      </c>
      <c r="AX201" s="234"/>
      <c r="AY201">
        <f>$AY$200</f>
        <v>0</v>
      </c>
    </row>
    <row r="202" spans="1:51" ht="39.75" hidden="1" customHeight="1">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331</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100</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c r="A204" s="145"/>
      <c r="B204" s="146"/>
      <c r="C204" s="150"/>
      <c r="D204" s="146"/>
      <c r="E204" s="150"/>
      <c r="F204" s="155"/>
      <c r="G204" s="226" t="s">
        <v>330</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46</v>
      </c>
      <c r="AC204" s="227"/>
      <c r="AD204" s="228"/>
      <c r="AE204" s="181" t="s">
        <v>430</v>
      </c>
      <c r="AF204" s="173"/>
      <c r="AG204" s="173"/>
      <c r="AH204" s="174"/>
      <c r="AI204" s="181" t="s">
        <v>83</v>
      </c>
      <c r="AJ204" s="173"/>
      <c r="AK204" s="173"/>
      <c r="AL204" s="174"/>
      <c r="AM204" s="181" t="s">
        <v>191</v>
      </c>
      <c r="AN204" s="173"/>
      <c r="AO204" s="173"/>
      <c r="AP204" s="174"/>
      <c r="AQ204" s="232" t="s">
        <v>311</v>
      </c>
      <c r="AR204" s="227"/>
      <c r="AS204" s="227"/>
      <c r="AT204" s="228"/>
      <c r="AU204" s="242" t="s">
        <v>334</v>
      </c>
      <c r="AV204" s="242"/>
      <c r="AW204" s="242"/>
      <c r="AX204" s="243"/>
      <c r="AY204">
        <f>COUNTA($G$206)</f>
        <v>0</v>
      </c>
    </row>
    <row r="205" spans="1:51" ht="18.75" hidden="1" customHeight="1">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312</v>
      </c>
      <c r="AT205" s="177"/>
      <c r="AU205" s="198"/>
      <c r="AV205" s="198"/>
      <c r="AW205" s="176" t="s">
        <v>303</v>
      </c>
      <c r="AX205" s="234"/>
      <c r="AY205">
        <f>$AY$204</f>
        <v>0</v>
      </c>
    </row>
    <row r="206" spans="1:51" ht="39.75" hidden="1" customHeight="1">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331</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100</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c r="A208" s="145"/>
      <c r="B208" s="146"/>
      <c r="C208" s="150"/>
      <c r="D208" s="146"/>
      <c r="E208" s="150"/>
      <c r="F208" s="155"/>
      <c r="G208" s="226" t="s">
        <v>330</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46</v>
      </c>
      <c r="AC208" s="227"/>
      <c r="AD208" s="228"/>
      <c r="AE208" s="181" t="s">
        <v>430</v>
      </c>
      <c r="AF208" s="173"/>
      <c r="AG208" s="173"/>
      <c r="AH208" s="174"/>
      <c r="AI208" s="181" t="s">
        <v>83</v>
      </c>
      <c r="AJ208" s="173"/>
      <c r="AK208" s="173"/>
      <c r="AL208" s="174"/>
      <c r="AM208" s="181" t="s">
        <v>191</v>
      </c>
      <c r="AN208" s="173"/>
      <c r="AO208" s="173"/>
      <c r="AP208" s="174"/>
      <c r="AQ208" s="232" t="s">
        <v>311</v>
      </c>
      <c r="AR208" s="227"/>
      <c r="AS208" s="227"/>
      <c r="AT208" s="228"/>
      <c r="AU208" s="242" t="s">
        <v>334</v>
      </c>
      <c r="AV208" s="242"/>
      <c r="AW208" s="242"/>
      <c r="AX208" s="243"/>
      <c r="AY208">
        <f>COUNTA($G$210)</f>
        <v>0</v>
      </c>
    </row>
    <row r="209" spans="1:51" ht="18.75" hidden="1" customHeight="1">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312</v>
      </c>
      <c r="AT209" s="177"/>
      <c r="AU209" s="198"/>
      <c r="AV209" s="198"/>
      <c r="AW209" s="176" t="s">
        <v>303</v>
      </c>
      <c r="AX209" s="234"/>
      <c r="AY209">
        <f>$AY$208</f>
        <v>0</v>
      </c>
    </row>
    <row r="210" spans="1:51" ht="39.75" hidden="1" customHeight="1">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331</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100</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c r="A212" s="145"/>
      <c r="B212" s="146"/>
      <c r="C212" s="150"/>
      <c r="D212" s="146"/>
      <c r="E212" s="150"/>
      <c r="F212" s="155"/>
      <c r="G212" s="217" t="s">
        <v>39</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18" t="s">
        <v>410</v>
      </c>
      <c r="AC212" s="173"/>
      <c r="AD212" s="174"/>
      <c r="AE212" s="181" t="s">
        <v>336</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338</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c r="A219" s="145"/>
      <c r="B219" s="146"/>
      <c r="C219" s="150"/>
      <c r="D219" s="146"/>
      <c r="E219" s="150"/>
      <c r="F219" s="155"/>
      <c r="G219" s="217" t="s">
        <v>39</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18" t="s">
        <v>410</v>
      </c>
      <c r="AC219" s="173"/>
      <c r="AD219" s="174"/>
      <c r="AE219" s="220" t="s">
        <v>336</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338</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c r="A226" s="145"/>
      <c r="B226" s="146"/>
      <c r="C226" s="150"/>
      <c r="D226" s="146"/>
      <c r="E226" s="150"/>
      <c r="F226" s="155"/>
      <c r="G226" s="217" t="s">
        <v>39</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18" t="s">
        <v>410</v>
      </c>
      <c r="AC226" s="173"/>
      <c r="AD226" s="174"/>
      <c r="AE226" s="220" t="s">
        <v>336</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338</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c r="A233" s="145"/>
      <c r="B233" s="146"/>
      <c r="C233" s="150"/>
      <c r="D233" s="146"/>
      <c r="E233" s="150"/>
      <c r="F233" s="155"/>
      <c r="G233" s="217" t="s">
        <v>39</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18" t="s">
        <v>410</v>
      </c>
      <c r="AC233" s="173"/>
      <c r="AD233" s="174"/>
      <c r="AE233" s="220" t="s">
        <v>336</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338</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c r="A240" s="145"/>
      <c r="B240" s="146"/>
      <c r="C240" s="150"/>
      <c r="D240" s="146"/>
      <c r="E240" s="150"/>
      <c r="F240" s="155"/>
      <c r="G240" s="217" t="s">
        <v>39</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18" t="s">
        <v>410</v>
      </c>
      <c r="AC240" s="173"/>
      <c r="AD240" s="174"/>
      <c r="AE240" s="220" t="s">
        <v>336</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338</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c r="A247" s="145"/>
      <c r="B247" s="146"/>
      <c r="C247" s="150"/>
      <c r="D247" s="146"/>
      <c r="E247" s="634" t="s">
        <v>366</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c r="A250" s="145"/>
      <c r="B250" s="146"/>
      <c r="C250" s="150"/>
      <c r="D250" s="146"/>
      <c r="E250" s="659" t="s">
        <v>360</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c r="A251" s="145"/>
      <c r="B251" s="146"/>
      <c r="C251" s="150"/>
      <c r="D251" s="146"/>
      <c r="E251" s="648" t="s">
        <v>358</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c r="A252" s="145"/>
      <c r="B252" s="146"/>
      <c r="C252" s="150"/>
      <c r="D252" s="146"/>
      <c r="E252" s="153" t="s">
        <v>319</v>
      </c>
      <c r="F252" s="154"/>
      <c r="G252" s="226" t="s">
        <v>330</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46</v>
      </c>
      <c r="AC252" s="227"/>
      <c r="AD252" s="228"/>
      <c r="AE252" s="181" t="s">
        <v>430</v>
      </c>
      <c r="AF252" s="173"/>
      <c r="AG252" s="173"/>
      <c r="AH252" s="174"/>
      <c r="AI252" s="181" t="s">
        <v>83</v>
      </c>
      <c r="AJ252" s="173"/>
      <c r="AK252" s="173"/>
      <c r="AL252" s="174"/>
      <c r="AM252" s="181" t="s">
        <v>191</v>
      </c>
      <c r="AN252" s="173"/>
      <c r="AO252" s="173"/>
      <c r="AP252" s="174"/>
      <c r="AQ252" s="232" t="s">
        <v>311</v>
      </c>
      <c r="AR252" s="227"/>
      <c r="AS252" s="227"/>
      <c r="AT252" s="228"/>
      <c r="AU252" s="242" t="s">
        <v>334</v>
      </c>
      <c r="AV252" s="242"/>
      <c r="AW252" s="242"/>
      <c r="AX252" s="243"/>
      <c r="AY252">
        <f>COUNTA($G$254)</f>
        <v>0</v>
      </c>
    </row>
    <row r="253" spans="1:51" ht="18.75" hidden="1" customHeight="1">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312</v>
      </c>
      <c r="AT253" s="177"/>
      <c r="AU253" s="198"/>
      <c r="AV253" s="198"/>
      <c r="AW253" s="176" t="s">
        <v>303</v>
      </c>
      <c r="AX253" s="234"/>
      <c r="AY253">
        <f>$AY$252</f>
        <v>0</v>
      </c>
    </row>
    <row r="254" spans="1:51" ht="39.75" hidden="1" customHeight="1">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331</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100</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c r="A256" s="145"/>
      <c r="B256" s="146"/>
      <c r="C256" s="150"/>
      <c r="D256" s="146"/>
      <c r="E256" s="150"/>
      <c r="F256" s="155"/>
      <c r="G256" s="226" t="s">
        <v>330</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46</v>
      </c>
      <c r="AC256" s="227"/>
      <c r="AD256" s="228"/>
      <c r="AE256" s="181" t="s">
        <v>430</v>
      </c>
      <c r="AF256" s="173"/>
      <c r="AG256" s="173"/>
      <c r="AH256" s="174"/>
      <c r="AI256" s="181" t="s">
        <v>83</v>
      </c>
      <c r="AJ256" s="173"/>
      <c r="AK256" s="173"/>
      <c r="AL256" s="174"/>
      <c r="AM256" s="181" t="s">
        <v>191</v>
      </c>
      <c r="AN256" s="173"/>
      <c r="AO256" s="173"/>
      <c r="AP256" s="174"/>
      <c r="AQ256" s="232" t="s">
        <v>311</v>
      </c>
      <c r="AR256" s="227"/>
      <c r="AS256" s="227"/>
      <c r="AT256" s="228"/>
      <c r="AU256" s="242" t="s">
        <v>334</v>
      </c>
      <c r="AV256" s="242"/>
      <c r="AW256" s="242"/>
      <c r="AX256" s="243"/>
      <c r="AY256">
        <f>COUNTA($G$258)</f>
        <v>0</v>
      </c>
    </row>
    <row r="257" spans="1:51" ht="18.75" hidden="1" customHeight="1">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312</v>
      </c>
      <c r="AT257" s="177"/>
      <c r="AU257" s="198"/>
      <c r="AV257" s="198"/>
      <c r="AW257" s="176" t="s">
        <v>303</v>
      </c>
      <c r="AX257" s="234"/>
      <c r="AY257">
        <f>$AY$256</f>
        <v>0</v>
      </c>
    </row>
    <row r="258" spans="1:51" ht="39.75" hidden="1" customHeight="1">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331</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100</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c r="A260" s="145"/>
      <c r="B260" s="146"/>
      <c r="C260" s="150"/>
      <c r="D260" s="146"/>
      <c r="E260" s="150"/>
      <c r="F260" s="155"/>
      <c r="G260" s="226" t="s">
        <v>330</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46</v>
      </c>
      <c r="AC260" s="227"/>
      <c r="AD260" s="228"/>
      <c r="AE260" s="181" t="s">
        <v>430</v>
      </c>
      <c r="AF260" s="173"/>
      <c r="AG260" s="173"/>
      <c r="AH260" s="174"/>
      <c r="AI260" s="181" t="s">
        <v>83</v>
      </c>
      <c r="AJ260" s="173"/>
      <c r="AK260" s="173"/>
      <c r="AL260" s="174"/>
      <c r="AM260" s="181" t="s">
        <v>191</v>
      </c>
      <c r="AN260" s="173"/>
      <c r="AO260" s="173"/>
      <c r="AP260" s="174"/>
      <c r="AQ260" s="232" t="s">
        <v>311</v>
      </c>
      <c r="AR260" s="227"/>
      <c r="AS260" s="227"/>
      <c r="AT260" s="228"/>
      <c r="AU260" s="242" t="s">
        <v>334</v>
      </c>
      <c r="AV260" s="242"/>
      <c r="AW260" s="242"/>
      <c r="AX260" s="243"/>
      <c r="AY260">
        <f>COUNTA($G$262)</f>
        <v>0</v>
      </c>
    </row>
    <row r="261" spans="1:51" ht="18.75" hidden="1" customHeight="1">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312</v>
      </c>
      <c r="AT261" s="177"/>
      <c r="AU261" s="198"/>
      <c r="AV261" s="198"/>
      <c r="AW261" s="176" t="s">
        <v>303</v>
      </c>
      <c r="AX261" s="234"/>
      <c r="AY261">
        <f>$AY$260</f>
        <v>0</v>
      </c>
    </row>
    <row r="262" spans="1:51" ht="39.75" hidden="1" customHeight="1">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331</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100</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c r="A264" s="145"/>
      <c r="B264" s="146"/>
      <c r="C264" s="150"/>
      <c r="D264" s="146"/>
      <c r="E264" s="150"/>
      <c r="F264" s="155"/>
      <c r="G264" s="217" t="s">
        <v>330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430</v>
      </c>
      <c r="AF264" s="173"/>
      <c r="AG264" s="173"/>
      <c r="AH264" s="174"/>
      <c r="AI264" s="181" t="s">
        <v>83</v>
      </c>
      <c r="AJ264" s="173"/>
      <c r="AK264" s="173"/>
      <c r="AL264" s="174"/>
      <c r="AM264" s="181" t="s">
        <v>191</v>
      </c>
      <c r="AN264" s="173"/>
      <c r="AO264" s="173"/>
      <c r="AP264" s="174"/>
      <c r="AQ264" s="181" t="s">
        <v>311</v>
      </c>
      <c r="AR264" s="173"/>
      <c r="AS264" s="173"/>
      <c r="AT264" s="174"/>
      <c r="AU264" s="221" t="s">
        <v>334</v>
      </c>
      <c r="AV264" s="221"/>
      <c r="AW264" s="221"/>
      <c r="AX264" s="222"/>
      <c r="AY264">
        <f>COUNTA($G$266)</f>
        <v>0</v>
      </c>
    </row>
    <row r="265" spans="1:51" ht="18.75" hidden="1" customHeight="1">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312</v>
      </c>
      <c r="AT265" s="177"/>
      <c r="AU265" s="198"/>
      <c r="AV265" s="198"/>
      <c r="AW265" s="176" t="s">
        <v>303</v>
      </c>
      <c r="AX265" s="234"/>
      <c r="AY265">
        <f>$AY$264</f>
        <v>0</v>
      </c>
    </row>
    <row r="266" spans="1:51" ht="39.75" hidden="1" customHeight="1">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331</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100</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c r="A268" s="145"/>
      <c r="B268" s="146"/>
      <c r="C268" s="150"/>
      <c r="D268" s="146"/>
      <c r="E268" s="150"/>
      <c r="F268" s="155"/>
      <c r="G268" s="226" t="s">
        <v>330</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46</v>
      </c>
      <c r="AC268" s="227"/>
      <c r="AD268" s="228"/>
      <c r="AE268" s="181" t="s">
        <v>430</v>
      </c>
      <c r="AF268" s="173"/>
      <c r="AG268" s="173"/>
      <c r="AH268" s="174"/>
      <c r="AI268" s="181" t="s">
        <v>83</v>
      </c>
      <c r="AJ268" s="173"/>
      <c r="AK268" s="173"/>
      <c r="AL268" s="174"/>
      <c r="AM268" s="181" t="s">
        <v>191</v>
      </c>
      <c r="AN268" s="173"/>
      <c r="AO268" s="173"/>
      <c r="AP268" s="174"/>
      <c r="AQ268" s="232" t="s">
        <v>311</v>
      </c>
      <c r="AR268" s="227"/>
      <c r="AS268" s="227"/>
      <c r="AT268" s="228"/>
      <c r="AU268" s="242" t="s">
        <v>334</v>
      </c>
      <c r="AV268" s="242"/>
      <c r="AW268" s="242"/>
      <c r="AX268" s="243"/>
      <c r="AY268">
        <f>COUNTA($G$270)</f>
        <v>0</v>
      </c>
    </row>
    <row r="269" spans="1:51" ht="18.75" hidden="1" customHeight="1">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312</v>
      </c>
      <c r="AT269" s="177"/>
      <c r="AU269" s="198"/>
      <c r="AV269" s="198"/>
      <c r="AW269" s="176" t="s">
        <v>303</v>
      </c>
      <c r="AX269" s="234"/>
      <c r="AY269">
        <f>$AY$268</f>
        <v>0</v>
      </c>
    </row>
    <row r="270" spans="1:51" ht="39.75" hidden="1" customHeight="1">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331</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100</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c r="A272" s="145"/>
      <c r="B272" s="146"/>
      <c r="C272" s="150"/>
      <c r="D272" s="146"/>
      <c r="E272" s="150"/>
      <c r="F272" s="155"/>
      <c r="G272" s="217" t="s">
        <v>39</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18" t="s">
        <v>410</v>
      </c>
      <c r="AC272" s="173"/>
      <c r="AD272" s="174"/>
      <c r="AE272" s="181" t="s">
        <v>336</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338</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c r="A279" s="145"/>
      <c r="B279" s="146"/>
      <c r="C279" s="150"/>
      <c r="D279" s="146"/>
      <c r="E279" s="150"/>
      <c r="F279" s="155"/>
      <c r="G279" s="217" t="s">
        <v>39</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18" t="s">
        <v>410</v>
      </c>
      <c r="AC279" s="173"/>
      <c r="AD279" s="174"/>
      <c r="AE279" s="220" t="s">
        <v>336</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338</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c r="A286" s="145"/>
      <c r="B286" s="146"/>
      <c r="C286" s="150"/>
      <c r="D286" s="146"/>
      <c r="E286" s="150"/>
      <c r="F286" s="155"/>
      <c r="G286" s="217" t="s">
        <v>39</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18" t="s">
        <v>410</v>
      </c>
      <c r="AC286" s="173"/>
      <c r="AD286" s="174"/>
      <c r="AE286" s="220" t="s">
        <v>336</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338</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c r="A293" s="145"/>
      <c r="B293" s="146"/>
      <c r="C293" s="150"/>
      <c r="D293" s="146"/>
      <c r="E293" s="150"/>
      <c r="F293" s="155"/>
      <c r="G293" s="217" t="s">
        <v>39</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18" t="s">
        <v>410</v>
      </c>
      <c r="AC293" s="173"/>
      <c r="AD293" s="174"/>
      <c r="AE293" s="220" t="s">
        <v>336</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338</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c r="A300" s="145"/>
      <c r="B300" s="146"/>
      <c r="C300" s="150"/>
      <c r="D300" s="146"/>
      <c r="E300" s="150"/>
      <c r="F300" s="155"/>
      <c r="G300" s="217" t="s">
        <v>39</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18" t="s">
        <v>410</v>
      </c>
      <c r="AC300" s="173"/>
      <c r="AD300" s="174"/>
      <c r="AE300" s="220" t="s">
        <v>336</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338</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c r="A307" s="145"/>
      <c r="B307" s="146"/>
      <c r="C307" s="150"/>
      <c r="D307" s="146"/>
      <c r="E307" s="634" t="s">
        <v>366</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c r="A310" s="145"/>
      <c r="B310" s="146"/>
      <c r="C310" s="150"/>
      <c r="D310" s="146"/>
      <c r="E310" s="659" t="s">
        <v>360</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c r="A311" s="145"/>
      <c r="B311" s="146"/>
      <c r="C311" s="150"/>
      <c r="D311" s="146"/>
      <c r="E311" s="648" t="s">
        <v>358</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c r="A312" s="145"/>
      <c r="B312" s="146"/>
      <c r="C312" s="150"/>
      <c r="D312" s="146"/>
      <c r="E312" s="153" t="s">
        <v>319</v>
      </c>
      <c r="F312" s="154"/>
      <c r="G312" s="226" t="s">
        <v>330</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46</v>
      </c>
      <c r="AC312" s="227"/>
      <c r="AD312" s="228"/>
      <c r="AE312" s="181" t="s">
        <v>430</v>
      </c>
      <c r="AF312" s="173"/>
      <c r="AG312" s="173"/>
      <c r="AH312" s="174"/>
      <c r="AI312" s="181" t="s">
        <v>83</v>
      </c>
      <c r="AJ312" s="173"/>
      <c r="AK312" s="173"/>
      <c r="AL312" s="174"/>
      <c r="AM312" s="181" t="s">
        <v>191</v>
      </c>
      <c r="AN312" s="173"/>
      <c r="AO312" s="173"/>
      <c r="AP312" s="174"/>
      <c r="AQ312" s="232" t="s">
        <v>311</v>
      </c>
      <c r="AR312" s="227"/>
      <c r="AS312" s="227"/>
      <c r="AT312" s="228"/>
      <c r="AU312" s="242" t="s">
        <v>334</v>
      </c>
      <c r="AV312" s="242"/>
      <c r="AW312" s="242"/>
      <c r="AX312" s="243"/>
      <c r="AY312">
        <f>COUNTA($G$314)</f>
        <v>0</v>
      </c>
    </row>
    <row r="313" spans="1:51" ht="18.75" hidden="1" customHeight="1">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312</v>
      </c>
      <c r="AT313" s="177"/>
      <c r="AU313" s="198"/>
      <c r="AV313" s="198"/>
      <c r="AW313" s="176" t="s">
        <v>303</v>
      </c>
      <c r="AX313" s="234"/>
      <c r="AY313">
        <f>$AY$312</f>
        <v>0</v>
      </c>
    </row>
    <row r="314" spans="1:51" ht="39.75" hidden="1" customHeight="1">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331</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100</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c r="A316" s="145"/>
      <c r="B316" s="146"/>
      <c r="C316" s="150"/>
      <c r="D316" s="146"/>
      <c r="E316" s="150"/>
      <c r="F316" s="155"/>
      <c r="G316" s="226" t="s">
        <v>330</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46</v>
      </c>
      <c r="AC316" s="227"/>
      <c r="AD316" s="228"/>
      <c r="AE316" s="181" t="s">
        <v>430</v>
      </c>
      <c r="AF316" s="173"/>
      <c r="AG316" s="173"/>
      <c r="AH316" s="174"/>
      <c r="AI316" s="181" t="s">
        <v>83</v>
      </c>
      <c r="AJ316" s="173"/>
      <c r="AK316" s="173"/>
      <c r="AL316" s="174"/>
      <c r="AM316" s="181" t="s">
        <v>191</v>
      </c>
      <c r="AN316" s="173"/>
      <c r="AO316" s="173"/>
      <c r="AP316" s="174"/>
      <c r="AQ316" s="232" t="s">
        <v>311</v>
      </c>
      <c r="AR316" s="227"/>
      <c r="AS316" s="227"/>
      <c r="AT316" s="228"/>
      <c r="AU316" s="242" t="s">
        <v>334</v>
      </c>
      <c r="AV316" s="242"/>
      <c r="AW316" s="242"/>
      <c r="AX316" s="243"/>
      <c r="AY316">
        <f>COUNTA($G$318)</f>
        <v>0</v>
      </c>
    </row>
    <row r="317" spans="1:51" ht="18.75" hidden="1" customHeight="1">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312</v>
      </c>
      <c r="AT317" s="177"/>
      <c r="AU317" s="198"/>
      <c r="AV317" s="198"/>
      <c r="AW317" s="176" t="s">
        <v>303</v>
      </c>
      <c r="AX317" s="234"/>
      <c r="AY317">
        <f>$AY$316</f>
        <v>0</v>
      </c>
    </row>
    <row r="318" spans="1:51" ht="39.75" hidden="1" customHeight="1">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331</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100</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c r="A320" s="145"/>
      <c r="B320" s="146"/>
      <c r="C320" s="150"/>
      <c r="D320" s="146"/>
      <c r="E320" s="150"/>
      <c r="F320" s="155"/>
      <c r="G320" s="226" t="s">
        <v>330</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46</v>
      </c>
      <c r="AC320" s="227"/>
      <c r="AD320" s="228"/>
      <c r="AE320" s="181" t="s">
        <v>430</v>
      </c>
      <c r="AF320" s="173"/>
      <c r="AG320" s="173"/>
      <c r="AH320" s="174"/>
      <c r="AI320" s="181" t="s">
        <v>83</v>
      </c>
      <c r="AJ320" s="173"/>
      <c r="AK320" s="173"/>
      <c r="AL320" s="174"/>
      <c r="AM320" s="181" t="s">
        <v>191</v>
      </c>
      <c r="AN320" s="173"/>
      <c r="AO320" s="173"/>
      <c r="AP320" s="174"/>
      <c r="AQ320" s="232" t="s">
        <v>311</v>
      </c>
      <c r="AR320" s="227"/>
      <c r="AS320" s="227"/>
      <c r="AT320" s="228"/>
      <c r="AU320" s="242" t="s">
        <v>334</v>
      </c>
      <c r="AV320" s="242"/>
      <c r="AW320" s="242"/>
      <c r="AX320" s="243"/>
      <c r="AY320">
        <f>COUNTA($G$322)</f>
        <v>0</v>
      </c>
    </row>
    <row r="321" spans="1:51" ht="18.75" hidden="1" customHeight="1">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312</v>
      </c>
      <c r="AT321" s="177"/>
      <c r="AU321" s="198"/>
      <c r="AV321" s="198"/>
      <c r="AW321" s="176" t="s">
        <v>303</v>
      </c>
      <c r="AX321" s="234"/>
      <c r="AY321">
        <f>$AY$320</f>
        <v>0</v>
      </c>
    </row>
    <row r="322" spans="1:51" ht="39.75" hidden="1" customHeight="1">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331</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100</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c r="A324" s="145"/>
      <c r="B324" s="146"/>
      <c r="C324" s="150"/>
      <c r="D324" s="146"/>
      <c r="E324" s="150"/>
      <c r="F324" s="155"/>
      <c r="G324" s="226" t="s">
        <v>330</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46</v>
      </c>
      <c r="AC324" s="227"/>
      <c r="AD324" s="228"/>
      <c r="AE324" s="181" t="s">
        <v>430</v>
      </c>
      <c r="AF324" s="173"/>
      <c r="AG324" s="173"/>
      <c r="AH324" s="174"/>
      <c r="AI324" s="181" t="s">
        <v>83</v>
      </c>
      <c r="AJ324" s="173"/>
      <c r="AK324" s="173"/>
      <c r="AL324" s="174"/>
      <c r="AM324" s="181" t="s">
        <v>191</v>
      </c>
      <c r="AN324" s="173"/>
      <c r="AO324" s="173"/>
      <c r="AP324" s="174"/>
      <c r="AQ324" s="232" t="s">
        <v>311</v>
      </c>
      <c r="AR324" s="227"/>
      <c r="AS324" s="227"/>
      <c r="AT324" s="228"/>
      <c r="AU324" s="242" t="s">
        <v>334</v>
      </c>
      <c r="AV324" s="242"/>
      <c r="AW324" s="242"/>
      <c r="AX324" s="243"/>
      <c r="AY324">
        <f>COUNTA($G$326)</f>
        <v>0</v>
      </c>
    </row>
    <row r="325" spans="1:51" ht="18.75" hidden="1" customHeight="1">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312</v>
      </c>
      <c r="AT325" s="177"/>
      <c r="AU325" s="198"/>
      <c r="AV325" s="198"/>
      <c r="AW325" s="176" t="s">
        <v>303</v>
      </c>
      <c r="AX325" s="234"/>
      <c r="AY325">
        <f>$AY$324</f>
        <v>0</v>
      </c>
    </row>
    <row r="326" spans="1:51" ht="39.75" hidden="1" customHeight="1">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331</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100</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c r="A328" s="145"/>
      <c r="B328" s="146"/>
      <c r="C328" s="150"/>
      <c r="D328" s="146"/>
      <c r="E328" s="150"/>
      <c r="F328" s="155"/>
      <c r="G328" s="226" t="s">
        <v>330</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46</v>
      </c>
      <c r="AC328" s="227"/>
      <c r="AD328" s="228"/>
      <c r="AE328" s="181" t="s">
        <v>430</v>
      </c>
      <c r="AF328" s="173"/>
      <c r="AG328" s="173"/>
      <c r="AH328" s="174"/>
      <c r="AI328" s="181" t="s">
        <v>83</v>
      </c>
      <c r="AJ328" s="173"/>
      <c r="AK328" s="173"/>
      <c r="AL328" s="174"/>
      <c r="AM328" s="181" t="s">
        <v>191</v>
      </c>
      <c r="AN328" s="173"/>
      <c r="AO328" s="173"/>
      <c r="AP328" s="174"/>
      <c r="AQ328" s="232" t="s">
        <v>311</v>
      </c>
      <c r="AR328" s="227"/>
      <c r="AS328" s="227"/>
      <c r="AT328" s="228"/>
      <c r="AU328" s="242" t="s">
        <v>334</v>
      </c>
      <c r="AV328" s="242"/>
      <c r="AW328" s="242"/>
      <c r="AX328" s="243"/>
      <c r="AY328">
        <f>COUNTA($G$330)</f>
        <v>0</v>
      </c>
    </row>
    <row r="329" spans="1:51" ht="18.75" hidden="1" customHeight="1">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312</v>
      </c>
      <c r="AT329" s="177"/>
      <c r="AU329" s="198"/>
      <c r="AV329" s="198"/>
      <c r="AW329" s="176" t="s">
        <v>303</v>
      </c>
      <c r="AX329" s="234"/>
      <c r="AY329">
        <f>$AY$328</f>
        <v>0</v>
      </c>
    </row>
    <row r="330" spans="1:51" ht="39.75" hidden="1" customHeight="1">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331</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100</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c r="A332" s="145"/>
      <c r="B332" s="146"/>
      <c r="C332" s="150"/>
      <c r="D332" s="146"/>
      <c r="E332" s="150"/>
      <c r="F332" s="155"/>
      <c r="G332" s="217" t="s">
        <v>39</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18" t="s">
        <v>410</v>
      </c>
      <c r="AC332" s="173"/>
      <c r="AD332" s="174"/>
      <c r="AE332" s="181" t="s">
        <v>336</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338</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c r="A339" s="145"/>
      <c r="B339" s="146"/>
      <c r="C339" s="150"/>
      <c r="D339" s="146"/>
      <c r="E339" s="150"/>
      <c r="F339" s="155"/>
      <c r="G339" s="217" t="s">
        <v>39</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18" t="s">
        <v>410</v>
      </c>
      <c r="AC339" s="173"/>
      <c r="AD339" s="174"/>
      <c r="AE339" s="220" t="s">
        <v>336</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338</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c r="A346" s="145"/>
      <c r="B346" s="146"/>
      <c r="C346" s="150"/>
      <c r="D346" s="146"/>
      <c r="E346" s="150"/>
      <c r="F346" s="155"/>
      <c r="G346" s="217" t="s">
        <v>39</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18" t="s">
        <v>410</v>
      </c>
      <c r="AC346" s="173"/>
      <c r="AD346" s="174"/>
      <c r="AE346" s="220" t="s">
        <v>336</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338</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c r="A353" s="145"/>
      <c r="B353" s="146"/>
      <c r="C353" s="150"/>
      <c r="D353" s="146"/>
      <c r="E353" s="150"/>
      <c r="F353" s="155"/>
      <c r="G353" s="217" t="s">
        <v>39</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18" t="s">
        <v>410</v>
      </c>
      <c r="AC353" s="173"/>
      <c r="AD353" s="174"/>
      <c r="AE353" s="220" t="s">
        <v>336</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338</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c r="A360" s="145"/>
      <c r="B360" s="146"/>
      <c r="C360" s="150"/>
      <c r="D360" s="146"/>
      <c r="E360" s="150"/>
      <c r="F360" s="155"/>
      <c r="G360" s="217" t="s">
        <v>39</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18" t="s">
        <v>410</v>
      </c>
      <c r="AC360" s="173"/>
      <c r="AD360" s="174"/>
      <c r="AE360" s="220" t="s">
        <v>336</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338</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c r="A367" s="145"/>
      <c r="B367" s="146"/>
      <c r="C367" s="150"/>
      <c r="D367" s="146"/>
      <c r="E367" s="634" t="s">
        <v>366</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c r="A370" s="145"/>
      <c r="B370" s="146"/>
      <c r="C370" s="150"/>
      <c r="D370" s="146"/>
      <c r="E370" s="659" t="s">
        <v>360</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c r="A371" s="145"/>
      <c r="B371" s="146"/>
      <c r="C371" s="150"/>
      <c r="D371" s="146"/>
      <c r="E371" s="648" t="s">
        <v>358</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c r="A372" s="145"/>
      <c r="B372" s="146"/>
      <c r="C372" s="150"/>
      <c r="D372" s="146"/>
      <c r="E372" s="153" t="s">
        <v>319</v>
      </c>
      <c r="F372" s="154"/>
      <c r="G372" s="226" t="s">
        <v>330</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46</v>
      </c>
      <c r="AC372" s="227"/>
      <c r="AD372" s="228"/>
      <c r="AE372" s="181" t="s">
        <v>430</v>
      </c>
      <c r="AF372" s="173"/>
      <c r="AG372" s="173"/>
      <c r="AH372" s="174"/>
      <c r="AI372" s="181" t="s">
        <v>83</v>
      </c>
      <c r="AJ372" s="173"/>
      <c r="AK372" s="173"/>
      <c r="AL372" s="174"/>
      <c r="AM372" s="181" t="s">
        <v>191</v>
      </c>
      <c r="AN372" s="173"/>
      <c r="AO372" s="173"/>
      <c r="AP372" s="174"/>
      <c r="AQ372" s="232" t="s">
        <v>311</v>
      </c>
      <c r="AR372" s="227"/>
      <c r="AS372" s="227"/>
      <c r="AT372" s="228"/>
      <c r="AU372" s="242" t="s">
        <v>334</v>
      </c>
      <c r="AV372" s="242"/>
      <c r="AW372" s="242"/>
      <c r="AX372" s="243"/>
      <c r="AY372">
        <f>COUNTA($G$374)</f>
        <v>0</v>
      </c>
    </row>
    <row r="373" spans="1:51" ht="18.75" hidden="1" customHeight="1">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312</v>
      </c>
      <c r="AT373" s="177"/>
      <c r="AU373" s="198"/>
      <c r="AV373" s="198"/>
      <c r="AW373" s="176" t="s">
        <v>303</v>
      </c>
      <c r="AX373" s="234"/>
      <c r="AY373">
        <f>$AY$372</f>
        <v>0</v>
      </c>
    </row>
    <row r="374" spans="1:51" ht="39.75" hidden="1" customHeight="1">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331</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100</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c r="A376" s="145"/>
      <c r="B376" s="146"/>
      <c r="C376" s="150"/>
      <c r="D376" s="146"/>
      <c r="E376" s="150"/>
      <c r="F376" s="155"/>
      <c r="G376" s="226" t="s">
        <v>330</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46</v>
      </c>
      <c r="AC376" s="227"/>
      <c r="AD376" s="228"/>
      <c r="AE376" s="181" t="s">
        <v>430</v>
      </c>
      <c r="AF376" s="173"/>
      <c r="AG376" s="173"/>
      <c r="AH376" s="174"/>
      <c r="AI376" s="181" t="s">
        <v>83</v>
      </c>
      <c r="AJ376" s="173"/>
      <c r="AK376" s="173"/>
      <c r="AL376" s="174"/>
      <c r="AM376" s="181" t="s">
        <v>191</v>
      </c>
      <c r="AN376" s="173"/>
      <c r="AO376" s="173"/>
      <c r="AP376" s="174"/>
      <c r="AQ376" s="232" t="s">
        <v>311</v>
      </c>
      <c r="AR376" s="227"/>
      <c r="AS376" s="227"/>
      <c r="AT376" s="228"/>
      <c r="AU376" s="242" t="s">
        <v>334</v>
      </c>
      <c r="AV376" s="242"/>
      <c r="AW376" s="242"/>
      <c r="AX376" s="243"/>
      <c r="AY376">
        <f>COUNTA($G$378)</f>
        <v>0</v>
      </c>
    </row>
    <row r="377" spans="1:51" ht="18.75" hidden="1" customHeight="1">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312</v>
      </c>
      <c r="AT377" s="177"/>
      <c r="AU377" s="198"/>
      <c r="AV377" s="198"/>
      <c r="AW377" s="176" t="s">
        <v>303</v>
      </c>
      <c r="AX377" s="234"/>
      <c r="AY377">
        <f>$AY$376</f>
        <v>0</v>
      </c>
    </row>
    <row r="378" spans="1:51" ht="39.75" hidden="1" customHeight="1">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331</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100</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c r="A380" s="145"/>
      <c r="B380" s="146"/>
      <c r="C380" s="150"/>
      <c r="D380" s="146"/>
      <c r="E380" s="150"/>
      <c r="F380" s="155"/>
      <c r="G380" s="226" t="s">
        <v>330</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46</v>
      </c>
      <c r="AC380" s="227"/>
      <c r="AD380" s="228"/>
      <c r="AE380" s="181" t="s">
        <v>430</v>
      </c>
      <c r="AF380" s="173"/>
      <c r="AG380" s="173"/>
      <c r="AH380" s="174"/>
      <c r="AI380" s="181" t="s">
        <v>83</v>
      </c>
      <c r="AJ380" s="173"/>
      <c r="AK380" s="173"/>
      <c r="AL380" s="174"/>
      <c r="AM380" s="181" t="s">
        <v>191</v>
      </c>
      <c r="AN380" s="173"/>
      <c r="AO380" s="173"/>
      <c r="AP380" s="174"/>
      <c r="AQ380" s="232" t="s">
        <v>311</v>
      </c>
      <c r="AR380" s="227"/>
      <c r="AS380" s="227"/>
      <c r="AT380" s="228"/>
      <c r="AU380" s="242" t="s">
        <v>334</v>
      </c>
      <c r="AV380" s="242"/>
      <c r="AW380" s="242"/>
      <c r="AX380" s="243"/>
      <c r="AY380">
        <f>COUNTA($G$382)</f>
        <v>0</v>
      </c>
    </row>
    <row r="381" spans="1:51" ht="18.75" hidden="1" customHeight="1">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312</v>
      </c>
      <c r="AT381" s="177"/>
      <c r="AU381" s="198"/>
      <c r="AV381" s="198"/>
      <c r="AW381" s="176" t="s">
        <v>303</v>
      </c>
      <c r="AX381" s="234"/>
      <c r="AY381">
        <f>$AY$380</f>
        <v>0</v>
      </c>
    </row>
    <row r="382" spans="1:51" ht="39.75" hidden="1" customHeight="1">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331</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100</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c r="A384" s="145"/>
      <c r="B384" s="146"/>
      <c r="C384" s="150"/>
      <c r="D384" s="146"/>
      <c r="E384" s="150"/>
      <c r="F384" s="155"/>
      <c r="G384" s="226" t="s">
        <v>330</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46</v>
      </c>
      <c r="AC384" s="227"/>
      <c r="AD384" s="228"/>
      <c r="AE384" s="181" t="s">
        <v>430</v>
      </c>
      <c r="AF384" s="173"/>
      <c r="AG384" s="173"/>
      <c r="AH384" s="174"/>
      <c r="AI384" s="181" t="s">
        <v>83</v>
      </c>
      <c r="AJ384" s="173"/>
      <c r="AK384" s="173"/>
      <c r="AL384" s="174"/>
      <c r="AM384" s="181" t="s">
        <v>191</v>
      </c>
      <c r="AN384" s="173"/>
      <c r="AO384" s="173"/>
      <c r="AP384" s="174"/>
      <c r="AQ384" s="232" t="s">
        <v>311</v>
      </c>
      <c r="AR384" s="227"/>
      <c r="AS384" s="227"/>
      <c r="AT384" s="228"/>
      <c r="AU384" s="242" t="s">
        <v>334</v>
      </c>
      <c r="AV384" s="242"/>
      <c r="AW384" s="242"/>
      <c r="AX384" s="243"/>
      <c r="AY384">
        <f>COUNTA($G$386)</f>
        <v>0</v>
      </c>
    </row>
    <row r="385" spans="1:51" ht="18.75" hidden="1" customHeight="1">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312</v>
      </c>
      <c r="AT385" s="177"/>
      <c r="AU385" s="198"/>
      <c r="AV385" s="198"/>
      <c r="AW385" s="176" t="s">
        <v>303</v>
      </c>
      <c r="AX385" s="234"/>
      <c r="AY385">
        <f>$AY$384</f>
        <v>0</v>
      </c>
    </row>
    <row r="386" spans="1:51" ht="39.75" hidden="1" customHeight="1">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331</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100</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c r="A388" s="145"/>
      <c r="B388" s="146"/>
      <c r="C388" s="150"/>
      <c r="D388" s="146"/>
      <c r="E388" s="150"/>
      <c r="F388" s="155"/>
      <c r="G388" s="226" t="s">
        <v>330</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46</v>
      </c>
      <c r="AC388" s="227"/>
      <c r="AD388" s="228"/>
      <c r="AE388" s="181" t="s">
        <v>430</v>
      </c>
      <c r="AF388" s="173"/>
      <c r="AG388" s="173"/>
      <c r="AH388" s="174"/>
      <c r="AI388" s="181" t="s">
        <v>83</v>
      </c>
      <c r="AJ388" s="173"/>
      <c r="AK388" s="173"/>
      <c r="AL388" s="174"/>
      <c r="AM388" s="181" t="s">
        <v>191</v>
      </c>
      <c r="AN388" s="173"/>
      <c r="AO388" s="173"/>
      <c r="AP388" s="174"/>
      <c r="AQ388" s="232" t="s">
        <v>311</v>
      </c>
      <c r="AR388" s="227"/>
      <c r="AS388" s="227"/>
      <c r="AT388" s="228"/>
      <c r="AU388" s="242" t="s">
        <v>334</v>
      </c>
      <c r="AV388" s="242"/>
      <c r="AW388" s="242"/>
      <c r="AX388" s="243"/>
      <c r="AY388">
        <f>COUNTA($G$390)</f>
        <v>0</v>
      </c>
    </row>
    <row r="389" spans="1:51" ht="18.75" hidden="1" customHeight="1">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312</v>
      </c>
      <c r="AT389" s="177"/>
      <c r="AU389" s="198"/>
      <c r="AV389" s="198"/>
      <c r="AW389" s="176" t="s">
        <v>303</v>
      </c>
      <c r="AX389" s="234"/>
      <c r="AY389">
        <f>$AY$388</f>
        <v>0</v>
      </c>
    </row>
    <row r="390" spans="1:51" ht="39.75" hidden="1" customHeight="1">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331</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100</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c r="A392" s="145"/>
      <c r="B392" s="146"/>
      <c r="C392" s="150"/>
      <c r="D392" s="146"/>
      <c r="E392" s="150"/>
      <c r="F392" s="155"/>
      <c r="G392" s="217" t="s">
        <v>39</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18" t="s">
        <v>410</v>
      </c>
      <c r="AC392" s="173"/>
      <c r="AD392" s="174"/>
      <c r="AE392" s="181" t="s">
        <v>336</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338</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c r="A399" s="145"/>
      <c r="B399" s="146"/>
      <c r="C399" s="150"/>
      <c r="D399" s="146"/>
      <c r="E399" s="150"/>
      <c r="F399" s="155"/>
      <c r="G399" s="217" t="s">
        <v>39</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18" t="s">
        <v>410</v>
      </c>
      <c r="AC399" s="173"/>
      <c r="AD399" s="174"/>
      <c r="AE399" s="220" t="s">
        <v>336</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338</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c r="A406" s="145"/>
      <c r="B406" s="146"/>
      <c r="C406" s="150"/>
      <c r="D406" s="146"/>
      <c r="E406" s="150"/>
      <c r="F406" s="155"/>
      <c r="G406" s="217" t="s">
        <v>39</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18" t="s">
        <v>410</v>
      </c>
      <c r="AC406" s="173"/>
      <c r="AD406" s="174"/>
      <c r="AE406" s="220" t="s">
        <v>336</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338</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c r="A413" s="145"/>
      <c r="B413" s="146"/>
      <c r="C413" s="150"/>
      <c r="D413" s="146"/>
      <c r="E413" s="150"/>
      <c r="F413" s="155"/>
      <c r="G413" s="217" t="s">
        <v>39</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18" t="s">
        <v>410</v>
      </c>
      <c r="AC413" s="173"/>
      <c r="AD413" s="174"/>
      <c r="AE413" s="220" t="s">
        <v>336</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338</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c r="A420" s="145"/>
      <c r="B420" s="146"/>
      <c r="C420" s="150"/>
      <c r="D420" s="146"/>
      <c r="E420" s="150"/>
      <c r="F420" s="155"/>
      <c r="G420" s="217" t="s">
        <v>39</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18" t="s">
        <v>410</v>
      </c>
      <c r="AC420" s="173"/>
      <c r="AD420" s="174"/>
      <c r="AE420" s="220" t="s">
        <v>336</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338</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c r="A427" s="145"/>
      <c r="B427" s="146"/>
      <c r="C427" s="150"/>
      <c r="D427" s="146"/>
      <c r="E427" s="634" t="s">
        <v>366</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c r="A430" s="145"/>
      <c r="B430" s="146"/>
      <c r="C430" s="153" t="s">
        <v>551</v>
      </c>
      <c r="D430" s="157"/>
      <c r="E430" s="648" t="s">
        <v>453</v>
      </c>
      <c r="F430" s="658"/>
      <c r="G430" s="650" t="s">
        <v>340</v>
      </c>
      <c r="H430" s="635"/>
      <c r="I430" s="635"/>
      <c r="J430" s="651" t="s">
        <v>458</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c r="A431" s="145"/>
      <c r="B431" s="146"/>
      <c r="C431" s="150"/>
      <c r="D431" s="146"/>
      <c r="E431" s="170" t="s">
        <v>323</v>
      </c>
      <c r="F431" s="171"/>
      <c r="G431" s="172" t="s">
        <v>320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645" t="s">
        <v>57</v>
      </c>
      <c r="AF431" s="646"/>
      <c r="AG431" s="646"/>
      <c r="AH431" s="647"/>
      <c r="AI431" s="183" t="s">
        <v>380</v>
      </c>
      <c r="AJ431" s="183"/>
      <c r="AK431" s="183"/>
      <c r="AL431" s="181"/>
      <c r="AM431" s="183" t="s">
        <v>58</v>
      </c>
      <c r="AN431" s="183"/>
      <c r="AO431" s="183"/>
      <c r="AP431" s="181"/>
      <c r="AQ431" s="181" t="s">
        <v>311</v>
      </c>
      <c r="AR431" s="173"/>
      <c r="AS431" s="173"/>
      <c r="AT431" s="174"/>
      <c r="AU431" s="221" t="s">
        <v>246</v>
      </c>
      <c r="AV431" s="221"/>
      <c r="AW431" s="221"/>
      <c r="AX431" s="222"/>
      <c r="AY431">
        <f>COUNTA($G$433)</f>
        <v>1</v>
      </c>
    </row>
    <row r="432" spans="1:51" ht="18.75" customHeight="1">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458</v>
      </c>
      <c r="AF432" s="198"/>
      <c r="AG432" s="176" t="s">
        <v>312</v>
      </c>
      <c r="AH432" s="177"/>
      <c r="AI432" s="184"/>
      <c r="AJ432" s="184"/>
      <c r="AK432" s="184"/>
      <c r="AL432" s="182"/>
      <c r="AM432" s="184"/>
      <c r="AN432" s="184"/>
      <c r="AO432" s="184"/>
      <c r="AP432" s="182"/>
      <c r="AQ432" s="406" t="s">
        <v>458</v>
      </c>
      <c r="AR432" s="198"/>
      <c r="AS432" s="176" t="s">
        <v>312</v>
      </c>
      <c r="AT432" s="177"/>
      <c r="AU432" s="198" t="s">
        <v>458</v>
      </c>
      <c r="AV432" s="198"/>
      <c r="AW432" s="176" t="s">
        <v>303</v>
      </c>
      <c r="AX432" s="234"/>
      <c r="AY432">
        <f>$AY$431</f>
        <v>1</v>
      </c>
    </row>
    <row r="433" spans="1:51" ht="23.25" customHeight="1">
      <c r="A433" s="145"/>
      <c r="B433" s="146"/>
      <c r="C433" s="150"/>
      <c r="D433" s="146"/>
      <c r="E433" s="170"/>
      <c r="F433" s="171"/>
      <c r="G433" s="185" t="s">
        <v>458</v>
      </c>
      <c r="H433" s="99"/>
      <c r="I433" s="99"/>
      <c r="J433" s="99"/>
      <c r="K433" s="99"/>
      <c r="L433" s="99"/>
      <c r="M433" s="99"/>
      <c r="N433" s="99"/>
      <c r="O433" s="99"/>
      <c r="P433" s="99"/>
      <c r="Q433" s="99"/>
      <c r="R433" s="99"/>
      <c r="S433" s="99"/>
      <c r="T433" s="99"/>
      <c r="U433" s="99"/>
      <c r="V433" s="99"/>
      <c r="W433" s="99"/>
      <c r="X433" s="186"/>
      <c r="Y433" s="246" t="s">
        <v>55</v>
      </c>
      <c r="Z433" s="247"/>
      <c r="AA433" s="248"/>
      <c r="AB433" s="236" t="s">
        <v>458</v>
      </c>
      <c r="AC433" s="236"/>
      <c r="AD433" s="236"/>
      <c r="AE433" s="195" t="s">
        <v>458</v>
      </c>
      <c r="AF433" s="196"/>
      <c r="AG433" s="196"/>
      <c r="AH433" s="196"/>
      <c r="AI433" s="195" t="s">
        <v>458</v>
      </c>
      <c r="AJ433" s="196"/>
      <c r="AK433" s="196"/>
      <c r="AL433" s="196"/>
      <c r="AM433" s="195" t="s">
        <v>458</v>
      </c>
      <c r="AN433" s="196"/>
      <c r="AO433" s="196"/>
      <c r="AP433" s="197"/>
      <c r="AQ433" s="195" t="s">
        <v>458</v>
      </c>
      <c r="AR433" s="196"/>
      <c r="AS433" s="196"/>
      <c r="AT433" s="197"/>
      <c r="AU433" s="196" t="s">
        <v>458</v>
      </c>
      <c r="AV433" s="196"/>
      <c r="AW433" s="196"/>
      <c r="AX433" s="238"/>
      <c r="AY433">
        <f>$AY$431</f>
        <v>1</v>
      </c>
    </row>
    <row r="434" spans="1:51" ht="23.25" customHeight="1">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100</v>
      </c>
      <c r="Z434" s="192"/>
      <c r="AA434" s="193"/>
      <c r="AB434" s="199" t="s">
        <v>458</v>
      </c>
      <c r="AC434" s="199"/>
      <c r="AD434" s="199"/>
      <c r="AE434" s="195" t="s">
        <v>458</v>
      </c>
      <c r="AF434" s="196"/>
      <c r="AG434" s="196"/>
      <c r="AH434" s="197"/>
      <c r="AI434" s="195" t="s">
        <v>458</v>
      </c>
      <c r="AJ434" s="196"/>
      <c r="AK434" s="196"/>
      <c r="AL434" s="196"/>
      <c r="AM434" s="195" t="s">
        <v>458</v>
      </c>
      <c r="AN434" s="196"/>
      <c r="AO434" s="196"/>
      <c r="AP434" s="197"/>
      <c r="AQ434" s="195" t="s">
        <v>458</v>
      </c>
      <c r="AR434" s="196"/>
      <c r="AS434" s="196"/>
      <c r="AT434" s="197"/>
      <c r="AU434" s="196" t="s">
        <v>458</v>
      </c>
      <c r="AV434" s="196"/>
      <c r="AW434" s="196"/>
      <c r="AX434" s="238"/>
      <c r="AY434">
        <f>$AY$431</f>
        <v>1</v>
      </c>
    </row>
    <row r="435" spans="1:51" ht="23.25" customHeight="1">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60</v>
      </c>
      <c r="Z435" s="192"/>
      <c r="AA435" s="193"/>
      <c r="AB435" s="194" t="s">
        <v>52</v>
      </c>
      <c r="AC435" s="194"/>
      <c r="AD435" s="194"/>
      <c r="AE435" s="195" t="s">
        <v>458</v>
      </c>
      <c r="AF435" s="196"/>
      <c r="AG435" s="196"/>
      <c r="AH435" s="197"/>
      <c r="AI435" s="195" t="s">
        <v>458</v>
      </c>
      <c r="AJ435" s="196"/>
      <c r="AK435" s="196"/>
      <c r="AL435" s="196"/>
      <c r="AM435" s="195" t="s">
        <v>458</v>
      </c>
      <c r="AN435" s="196"/>
      <c r="AO435" s="196"/>
      <c r="AP435" s="197"/>
      <c r="AQ435" s="195" t="s">
        <v>458</v>
      </c>
      <c r="AR435" s="196"/>
      <c r="AS435" s="196"/>
      <c r="AT435" s="197"/>
      <c r="AU435" s="196" t="s">
        <v>458</v>
      </c>
      <c r="AV435" s="196"/>
      <c r="AW435" s="196"/>
      <c r="AX435" s="238"/>
      <c r="AY435">
        <f>$AY$431</f>
        <v>1</v>
      </c>
    </row>
    <row r="436" spans="1:51" ht="18.75" hidden="1" customHeight="1">
      <c r="A436" s="145"/>
      <c r="B436" s="146"/>
      <c r="C436" s="150"/>
      <c r="D436" s="146"/>
      <c r="E436" s="170" t="s">
        <v>323</v>
      </c>
      <c r="F436" s="171"/>
      <c r="G436" s="172" t="s">
        <v>320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645" t="s">
        <v>57</v>
      </c>
      <c r="AF436" s="646"/>
      <c r="AG436" s="646"/>
      <c r="AH436" s="647"/>
      <c r="AI436" s="183" t="s">
        <v>380</v>
      </c>
      <c r="AJ436" s="183"/>
      <c r="AK436" s="183"/>
      <c r="AL436" s="181"/>
      <c r="AM436" s="183" t="s">
        <v>58</v>
      </c>
      <c r="AN436" s="183"/>
      <c r="AO436" s="183"/>
      <c r="AP436" s="181"/>
      <c r="AQ436" s="181" t="s">
        <v>311</v>
      </c>
      <c r="AR436" s="173"/>
      <c r="AS436" s="173"/>
      <c r="AT436" s="174"/>
      <c r="AU436" s="221" t="s">
        <v>246</v>
      </c>
      <c r="AV436" s="221"/>
      <c r="AW436" s="221"/>
      <c r="AX436" s="222"/>
      <c r="AY436">
        <f>COUNTA($G$438)</f>
        <v>0</v>
      </c>
    </row>
    <row r="437" spans="1:51" ht="18.75" hidden="1" customHeight="1">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312</v>
      </c>
      <c r="AH437" s="177"/>
      <c r="AI437" s="184"/>
      <c r="AJ437" s="184"/>
      <c r="AK437" s="184"/>
      <c r="AL437" s="182"/>
      <c r="AM437" s="184"/>
      <c r="AN437" s="184"/>
      <c r="AO437" s="184"/>
      <c r="AP437" s="182"/>
      <c r="AQ437" s="406"/>
      <c r="AR437" s="198"/>
      <c r="AS437" s="176" t="s">
        <v>312</v>
      </c>
      <c r="AT437" s="177"/>
      <c r="AU437" s="198"/>
      <c r="AV437" s="198"/>
      <c r="AW437" s="176" t="s">
        <v>303</v>
      </c>
      <c r="AX437" s="234"/>
      <c r="AY437">
        <f>$AY$436</f>
        <v>0</v>
      </c>
    </row>
    <row r="438" spans="1:51" ht="23.25" hidden="1" customHeight="1">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55</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100</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60</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c r="A441" s="145"/>
      <c r="B441" s="146"/>
      <c r="C441" s="150"/>
      <c r="D441" s="146"/>
      <c r="E441" s="170" t="s">
        <v>323</v>
      </c>
      <c r="F441" s="171"/>
      <c r="G441" s="172" t="s">
        <v>320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645" t="s">
        <v>57</v>
      </c>
      <c r="AF441" s="646"/>
      <c r="AG441" s="646"/>
      <c r="AH441" s="647"/>
      <c r="AI441" s="183" t="s">
        <v>380</v>
      </c>
      <c r="AJ441" s="183"/>
      <c r="AK441" s="183"/>
      <c r="AL441" s="181"/>
      <c r="AM441" s="183" t="s">
        <v>58</v>
      </c>
      <c r="AN441" s="183"/>
      <c r="AO441" s="183"/>
      <c r="AP441" s="181"/>
      <c r="AQ441" s="181" t="s">
        <v>311</v>
      </c>
      <c r="AR441" s="173"/>
      <c r="AS441" s="173"/>
      <c r="AT441" s="174"/>
      <c r="AU441" s="221" t="s">
        <v>246</v>
      </c>
      <c r="AV441" s="221"/>
      <c r="AW441" s="221"/>
      <c r="AX441" s="222"/>
      <c r="AY441">
        <f>COUNTA($G$443)</f>
        <v>0</v>
      </c>
    </row>
    <row r="442" spans="1:51" ht="18.75" hidden="1" customHeight="1">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312</v>
      </c>
      <c r="AH442" s="177"/>
      <c r="AI442" s="184"/>
      <c r="AJ442" s="184"/>
      <c r="AK442" s="184"/>
      <c r="AL442" s="182"/>
      <c r="AM442" s="184"/>
      <c r="AN442" s="184"/>
      <c r="AO442" s="184"/>
      <c r="AP442" s="182"/>
      <c r="AQ442" s="406"/>
      <c r="AR442" s="198"/>
      <c r="AS442" s="176" t="s">
        <v>312</v>
      </c>
      <c r="AT442" s="177"/>
      <c r="AU442" s="198"/>
      <c r="AV442" s="198"/>
      <c r="AW442" s="176" t="s">
        <v>303</v>
      </c>
      <c r="AX442" s="234"/>
      <c r="AY442">
        <f>$AY$441</f>
        <v>0</v>
      </c>
    </row>
    <row r="443" spans="1:51" ht="23.25" hidden="1" customHeight="1">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55</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100</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60</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c r="A446" s="145"/>
      <c r="B446" s="146"/>
      <c r="C446" s="150"/>
      <c r="D446" s="146"/>
      <c r="E446" s="170" t="s">
        <v>323</v>
      </c>
      <c r="F446" s="171"/>
      <c r="G446" s="172" t="s">
        <v>320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645" t="s">
        <v>57</v>
      </c>
      <c r="AF446" s="646"/>
      <c r="AG446" s="646"/>
      <c r="AH446" s="647"/>
      <c r="AI446" s="183" t="s">
        <v>380</v>
      </c>
      <c r="AJ446" s="183"/>
      <c r="AK446" s="183"/>
      <c r="AL446" s="181"/>
      <c r="AM446" s="183" t="s">
        <v>58</v>
      </c>
      <c r="AN446" s="183"/>
      <c r="AO446" s="183"/>
      <c r="AP446" s="181"/>
      <c r="AQ446" s="181" t="s">
        <v>311</v>
      </c>
      <c r="AR446" s="173"/>
      <c r="AS446" s="173"/>
      <c r="AT446" s="174"/>
      <c r="AU446" s="221" t="s">
        <v>246</v>
      </c>
      <c r="AV446" s="221"/>
      <c r="AW446" s="221"/>
      <c r="AX446" s="222"/>
      <c r="AY446">
        <f>COUNTA($G$448)</f>
        <v>0</v>
      </c>
    </row>
    <row r="447" spans="1:51" ht="18.75" hidden="1" customHeight="1">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312</v>
      </c>
      <c r="AH447" s="177"/>
      <c r="AI447" s="184"/>
      <c r="AJ447" s="184"/>
      <c r="AK447" s="184"/>
      <c r="AL447" s="182"/>
      <c r="AM447" s="184"/>
      <c r="AN447" s="184"/>
      <c r="AO447" s="184"/>
      <c r="AP447" s="182"/>
      <c r="AQ447" s="406"/>
      <c r="AR447" s="198"/>
      <c r="AS447" s="176" t="s">
        <v>312</v>
      </c>
      <c r="AT447" s="177"/>
      <c r="AU447" s="198"/>
      <c r="AV447" s="198"/>
      <c r="AW447" s="176" t="s">
        <v>303</v>
      </c>
      <c r="AX447" s="234"/>
      <c r="AY447">
        <f>$AY$446</f>
        <v>0</v>
      </c>
    </row>
    <row r="448" spans="1:51" ht="23.25" hidden="1" customHeight="1">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55</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100</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60</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c r="A451" s="145"/>
      <c r="B451" s="146"/>
      <c r="C451" s="150"/>
      <c r="D451" s="146"/>
      <c r="E451" s="170" t="s">
        <v>323</v>
      </c>
      <c r="F451" s="171"/>
      <c r="G451" s="172" t="s">
        <v>320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645" t="s">
        <v>57</v>
      </c>
      <c r="AF451" s="646"/>
      <c r="AG451" s="646"/>
      <c r="AH451" s="647"/>
      <c r="AI451" s="183" t="s">
        <v>380</v>
      </c>
      <c r="AJ451" s="183"/>
      <c r="AK451" s="183"/>
      <c r="AL451" s="181"/>
      <c r="AM451" s="183" t="s">
        <v>58</v>
      </c>
      <c r="AN451" s="183"/>
      <c r="AO451" s="183"/>
      <c r="AP451" s="181"/>
      <c r="AQ451" s="181" t="s">
        <v>311</v>
      </c>
      <c r="AR451" s="173"/>
      <c r="AS451" s="173"/>
      <c r="AT451" s="174"/>
      <c r="AU451" s="221" t="s">
        <v>246</v>
      </c>
      <c r="AV451" s="221"/>
      <c r="AW451" s="221"/>
      <c r="AX451" s="222"/>
      <c r="AY451">
        <f>COUNTA($G$453)</f>
        <v>0</v>
      </c>
    </row>
    <row r="452" spans="1:51" ht="18.75" hidden="1" customHeight="1">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312</v>
      </c>
      <c r="AH452" s="177"/>
      <c r="AI452" s="184"/>
      <c r="AJ452" s="184"/>
      <c r="AK452" s="184"/>
      <c r="AL452" s="182"/>
      <c r="AM452" s="184"/>
      <c r="AN452" s="184"/>
      <c r="AO452" s="184"/>
      <c r="AP452" s="182"/>
      <c r="AQ452" s="406"/>
      <c r="AR452" s="198"/>
      <c r="AS452" s="176" t="s">
        <v>312</v>
      </c>
      <c r="AT452" s="177"/>
      <c r="AU452" s="198"/>
      <c r="AV452" s="198"/>
      <c r="AW452" s="176" t="s">
        <v>303</v>
      </c>
      <c r="AX452" s="234"/>
      <c r="AY452">
        <f>$AY$451</f>
        <v>0</v>
      </c>
    </row>
    <row r="453" spans="1:51" ht="23.25" hidden="1" customHeight="1">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55</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100</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60</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c r="A456" s="145"/>
      <c r="B456" s="146"/>
      <c r="C456" s="150"/>
      <c r="D456" s="146"/>
      <c r="E456" s="170" t="s">
        <v>324</v>
      </c>
      <c r="F456" s="171"/>
      <c r="G456" s="172" t="s">
        <v>322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645" t="s">
        <v>57</v>
      </c>
      <c r="AF456" s="646"/>
      <c r="AG456" s="646"/>
      <c r="AH456" s="647"/>
      <c r="AI456" s="183" t="s">
        <v>380</v>
      </c>
      <c r="AJ456" s="183"/>
      <c r="AK456" s="183"/>
      <c r="AL456" s="181"/>
      <c r="AM456" s="183" t="s">
        <v>58</v>
      </c>
      <c r="AN456" s="183"/>
      <c r="AO456" s="183"/>
      <c r="AP456" s="181"/>
      <c r="AQ456" s="181" t="s">
        <v>311</v>
      </c>
      <c r="AR456" s="173"/>
      <c r="AS456" s="173"/>
      <c r="AT456" s="174"/>
      <c r="AU456" s="221" t="s">
        <v>246</v>
      </c>
      <c r="AV456" s="221"/>
      <c r="AW456" s="221"/>
      <c r="AX456" s="222"/>
      <c r="AY456">
        <f>COUNTA($G$458)</f>
        <v>1</v>
      </c>
    </row>
    <row r="457" spans="1:51" ht="18.75" customHeight="1">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458</v>
      </c>
      <c r="AF457" s="198"/>
      <c r="AG457" s="176" t="s">
        <v>312</v>
      </c>
      <c r="AH457" s="177"/>
      <c r="AI457" s="184"/>
      <c r="AJ457" s="184"/>
      <c r="AK457" s="184"/>
      <c r="AL457" s="182"/>
      <c r="AM457" s="184"/>
      <c r="AN457" s="184"/>
      <c r="AO457" s="184"/>
      <c r="AP457" s="182"/>
      <c r="AQ457" s="406" t="s">
        <v>458</v>
      </c>
      <c r="AR457" s="198"/>
      <c r="AS457" s="176" t="s">
        <v>312</v>
      </c>
      <c r="AT457" s="177"/>
      <c r="AU457" s="198" t="s">
        <v>458</v>
      </c>
      <c r="AV457" s="198"/>
      <c r="AW457" s="176" t="s">
        <v>303</v>
      </c>
      <c r="AX457" s="234"/>
      <c r="AY457">
        <f>$AY$456</f>
        <v>1</v>
      </c>
    </row>
    <row r="458" spans="1:51" ht="23.25" customHeight="1">
      <c r="A458" s="145"/>
      <c r="B458" s="146"/>
      <c r="C458" s="150"/>
      <c r="D458" s="146"/>
      <c r="E458" s="170"/>
      <c r="F458" s="171"/>
      <c r="G458" s="185" t="s">
        <v>458</v>
      </c>
      <c r="H458" s="99"/>
      <c r="I458" s="99"/>
      <c r="J458" s="99"/>
      <c r="K458" s="99"/>
      <c r="L458" s="99"/>
      <c r="M458" s="99"/>
      <c r="N458" s="99"/>
      <c r="O458" s="99"/>
      <c r="P458" s="99"/>
      <c r="Q458" s="99"/>
      <c r="R458" s="99"/>
      <c r="S458" s="99"/>
      <c r="T458" s="99"/>
      <c r="U458" s="99"/>
      <c r="V458" s="99"/>
      <c r="W458" s="99"/>
      <c r="X458" s="186"/>
      <c r="Y458" s="246" t="s">
        <v>55</v>
      </c>
      <c r="Z458" s="247"/>
      <c r="AA458" s="248"/>
      <c r="AB458" s="236" t="s">
        <v>458</v>
      </c>
      <c r="AC458" s="236"/>
      <c r="AD458" s="236"/>
      <c r="AE458" s="195" t="s">
        <v>458</v>
      </c>
      <c r="AF458" s="196"/>
      <c r="AG458" s="196"/>
      <c r="AH458" s="196"/>
      <c r="AI458" s="195" t="s">
        <v>458</v>
      </c>
      <c r="AJ458" s="196"/>
      <c r="AK458" s="196"/>
      <c r="AL458" s="196"/>
      <c r="AM458" s="195" t="s">
        <v>458</v>
      </c>
      <c r="AN458" s="196"/>
      <c r="AO458" s="196"/>
      <c r="AP458" s="197"/>
      <c r="AQ458" s="195" t="s">
        <v>458</v>
      </c>
      <c r="AR458" s="196"/>
      <c r="AS458" s="196"/>
      <c r="AT458" s="197"/>
      <c r="AU458" s="196" t="s">
        <v>458</v>
      </c>
      <c r="AV458" s="196"/>
      <c r="AW458" s="196"/>
      <c r="AX458" s="238"/>
      <c r="AY458">
        <f>$AY$456</f>
        <v>1</v>
      </c>
    </row>
    <row r="459" spans="1:51" ht="23.25" customHeight="1">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100</v>
      </c>
      <c r="Z459" s="192"/>
      <c r="AA459" s="193"/>
      <c r="AB459" s="199" t="s">
        <v>458</v>
      </c>
      <c r="AC459" s="199"/>
      <c r="AD459" s="199"/>
      <c r="AE459" s="195" t="s">
        <v>458</v>
      </c>
      <c r="AF459" s="196"/>
      <c r="AG459" s="196"/>
      <c r="AH459" s="197"/>
      <c r="AI459" s="195" t="s">
        <v>458</v>
      </c>
      <c r="AJ459" s="196"/>
      <c r="AK459" s="196"/>
      <c r="AL459" s="196"/>
      <c r="AM459" s="195" t="s">
        <v>458</v>
      </c>
      <c r="AN459" s="196"/>
      <c r="AO459" s="196"/>
      <c r="AP459" s="197"/>
      <c r="AQ459" s="195" t="s">
        <v>458</v>
      </c>
      <c r="AR459" s="196"/>
      <c r="AS459" s="196"/>
      <c r="AT459" s="197"/>
      <c r="AU459" s="196" t="s">
        <v>458</v>
      </c>
      <c r="AV459" s="196"/>
      <c r="AW459" s="196"/>
      <c r="AX459" s="238"/>
      <c r="AY459">
        <f>$AY$456</f>
        <v>1</v>
      </c>
    </row>
    <row r="460" spans="1:51" ht="23.25" customHeight="1">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60</v>
      </c>
      <c r="Z460" s="192"/>
      <c r="AA460" s="193"/>
      <c r="AB460" s="194" t="s">
        <v>52</v>
      </c>
      <c r="AC460" s="194"/>
      <c r="AD460" s="194"/>
      <c r="AE460" s="195" t="s">
        <v>458</v>
      </c>
      <c r="AF460" s="196"/>
      <c r="AG460" s="196"/>
      <c r="AH460" s="197"/>
      <c r="AI460" s="195" t="s">
        <v>458</v>
      </c>
      <c r="AJ460" s="196"/>
      <c r="AK460" s="196"/>
      <c r="AL460" s="196"/>
      <c r="AM460" s="195" t="s">
        <v>458</v>
      </c>
      <c r="AN460" s="196"/>
      <c r="AO460" s="196"/>
      <c r="AP460" s="197"/>
      <c r="AQ460" s="195" t="s">
        <v>458</v>
      </c>
      <c r="AR460" s="196"/>
      <c r="AS460" s="196"/>
      <c r="AT460" s="197"/>
      <c r="AU460" s="196" t="s">
        <v>458</v>
      </c>
      <c r="AV460" s="196"/>
      <c r="AW460" s="196"/>
      <c r="AX460" s="238"/>
      <c r="AY460">
        <f>$AY$456</f>
        <v>1</v>
      </c>
    </row>
    <row r="461" spans="1:51" ht="18.75" hidden="1" customHeight="1">
      <c r="A461" s="145"/>
      <c r="B461" s="146"/>
      <c r="C461" s="150"/>
      <c r="D461" s="146"/>
      <c r="E461" s="170" t="s">
        <v>324</v>
      </c>
      <c r="F461" s="171"/>
      <c r="G461" s="172" t="s">
        <v>322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645" t="s">
        <v>57</v>
      </c>
      <c r="AF461" s="646"/>
      <c r="AG461" s="646"/>
      <c r="AH461" s="647"/>
      <c r="AI461" s="183" t="s">
        <v>380</v>
      </c>
      <c r="AJ461" s="183"/>
      <c r="AK461" s="183"/>
      <c r="AL461" s="181"/>
      <c r="AM461" s="183" t="s">
        <v>58</v>
      </c>
      <c r="AN461" s="183"/>
      <c r="AO461" s="183"/>
      <c r="AP461" s="181"/>
      <c r="AQ461" s="181" t="s">
        <v>311</v>
      </c>
      <c r="AR461" s="173"/>
      <c r="AS461" s="173"/>
      <c r="AT461" s="174"/>
      <c r="AU461" s="221" t="s">
        <v>246</v>
      </c>
      <c r="AV461" s="221"/>
      <c r="AW461" s="221"/>
      <c r="AX461" s="222"/>
      <c r="AY461">
        <f>COUNTA($G$463)</f>
        <v>0</v>
      </c>
    </row>
    <row r="462" spans="1:51" ht="18.75" hidden="1" customHeight="1">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312</v>
      </c>
      <c r="AH462" s="177"/>
      <c r="AI462" s="184"/>
      <c r="AJ462" s="184"/>
      <c r="AK462" s="184"/>
      <c r="AL462" s="182"/>
      <c r="AM462" s="184"/>
      <c r="AN462" s="184"/>
      <c r="AO462" s="184"/>
      <c r="AP462" s="182"/>
      <c r="AQ462" s="406"/>
      <c r="AR462" s="198"/>
      <c r="AS462" s="176" t="s">
        <v>312</v>
      </c>
      <c r="AT462" s="177"/>
      <c r="AU462" s="198"/>
      <c r="AV462" s="198"/>
      <c r="AW462" s="176" t="s">
        <v>303</v>
      </c>
      <c r="AX462" s="234"/>
      <c r="AY462">
        <f>$AY$461</f>
        <v>0</v>
      </c>
    </row>
    <row r="463" spans="1:51" ht="23.25" hidden="1" customHeight="1">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55</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100</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60</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c r="A466" s="145"/>
      <c r="B466" s="146"/>
      <c r="C466" s="150"/>
      <c r="D466" s="146"/>
      <c r="E466" s="170" t="s">
        <v>324</v>
      </c>
      <c r="F466" s="171"/>
      <c r="G466" s="172" t="s">
        <v>322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645" t="s">
        <v>57</v>
      </c>
      <c r="AF466" s="646"/>
      <c r="AG466" s="646"/>
      <c r="AH466" s="647"/>
      <c r="AI466" s="183" t="s">
        <v>380</v>
      </c>
      <c r="AJ466" s="183"/>
      <c r="AK466" s="183"/>
      <c r="AL466" s="181"/>
      <c r="AM466" s="183" t="s">
        <v>58</v>
      </c>
      <c r="AN466" s="183"/>
      <c r="AO466" s="183"/>
      <c r="AP466" s="181"/>
      <c r="AQ466" s="181" t="s">
        <v>311</v>
      </c>
      <c r="AR466" s="173"/>
      <c r="AS466" s="173"/>
      <c r="AT466" s="174"/>
      <c r="AU466" s="221" t="s">
        <v>246</v>
      </c>
      <c r="AV466" s="221"/>
      <c r="AW466" s="221"/>
      <c r="AX466" s="222"/>
      <c r="AY466">
        <f>COUNTA($G$468)</f>
        <v>0</v>
      </c>
    </row>
    <row r="467" spans="1:51" ht="18.75" hidden="1" customHeight="1">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312</v>
      </c>
      <c r="AH467" s="177"/>
      <c r="AI467" s="184"/>
      <c r="AJ467" s="184"/>
      <c r="AK467" s="184"/>
      <c r="AL467" s="182"/>
      <c r="AM467" s="184"/>
      <c r="AN467" s="184"/>
      <c r="AO467" s="184"/>
      <c r="AP467" s="182"/>
      <c r="AQ467" s="406"/>
      <c r="AR467" s="198"/>
      <c r="AS467" s="176" t="s">
        <v>312</v>
      </c>
      <c r="AT467" s="177"/>
      <c r="AU467" s="198"/>
      <c r="AV467" s="198"/>
      <c r="AW467" s="176" t="s">
        <v>303</v>
      </c>
      <c r="AX467" s="234"/>
      <c r="AY467">
        <f>$AY$466</f>
        <v>0</v>
      </c>
    </row>
    <row r="468" spans="1:51" ht="23.25" hidden="1" customHeight="1">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55</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100</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60</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c r="A471" s="145"/>
      <c r="B471" s="146"/>
      <c r="C471" s="150"/>
      <c r="D471" s="146"/>
      <c r="E471" s="170" t="s">
        <v>324</v>
      </c>
      <c r="F471" s="171"/>
      <c r="G471" s="172" t="s">
        <v>322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645" t="s">
        <v>57</v>
      </c>
      <c r="AF471" s="646"/>
      <c r="AG471" s="646"/>
      <c r="AH471" s="647"/>
      <c r="AI471" s="183" t="s">
        <v>380</v>
      </c>
      <c r="AJ471" s="183"/>
      <c r="AK471" s="183"/>
      <c r="AL471" s="181"/>
      <c r="AM471" s="183" t="s">
        <v>58</v>
      </c>
      <c r="AN471" s="183"/>
      <c r="AO471" s="183"/>
      <c r="AP471" s="181"/>
      <c r="AQ471" s="181" t="s">
        <v>311</v>
      </c>
      <c r="AR471" s="173"/>
      <c r="AS471" s="173"/>
      <c r="AT471" s="174"/>
      <c r="AU471" s="221" t="s">
        <v>246</v>
      </c>
      <c r="AV471" s="221"/>
      <c r="AW471" s="221"/>
      <c r="AX471" s="222"/>
      <c r="AY471">
        <f>COUNTA($G$473)</f>
        <v>0</v>
      </c>
    </row>
    <row r="472" spans="1:51" ht="18.75" hidden="1" customHeight="1">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312</v>
      </c>
      <c r="AH472" s="177"/>
      <c r="AI472" s="184"/>
      <c r="AJ472" s="184"/>
      <c r="AK472" s="184"/>
      <c r="AL472" s="182"/>
      <c r="AM472" s="184"/>
      <c r="AN472" s="184"/>
      <c r="AO472" s="184"/>
      <c r="AP472" s="182"/>
      <c r="AQ472" s="406"/>
      <c r="AR472" s="198"/>
      <c r="AS472" s="176" t="s">
        <v>312</v>
      </c>
      <c r="AT472" s="177"/>
      <c r="AU472" s="198"/>
      <c r="AV472" s="198"/>
      <c r="AW472" s="176" t="s">
        <v>303</v>
      </c>
      <c r="AX472" s="234"/>
      <c r="AY472">
        <f>$AY$471</f>
        <v>0</v>
      </c>
    </row>
    <row r="473" spans="1:51" ht="23.25" hidden="1" customHeight="1">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55</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100</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60</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c r="A476" s="145"/>
      <c r="B476" s="146"/>
      <c r="C476" s="150"/>
      <c r="D476" s="146"/>
      <c r="E476" s="170" t="s">
        <v>324</v>
      </c>
      <c r="F476" s="171"/>
      <c r="G476" s="172" t="s">
        <v>322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645" t="s">
        <v>57</v>
      </c>
      <c r="AF476" s="646"/>
      <c r="AG476" s="646"/>
      <c r="AH476" s="647"/>
      <c r="AI476" s="183" t="s">
        <v>380</v>
      </c>
      <c r="AJ476" s="183"/>
      <c r="AK476" s="183"/>
      <c r="AL476" s="181"/>
      <c r="AM476" s="183" t="s">
        <v>58</v>
      </c>
      <c r="AN476" s="183"/>
      <c r="AO476" s="183"/>
      <c r="AP476" s="181"/>
      <c r="AQ476" s="181" t="s">
        <v>311</v>
      </c>
      <c r="AR476" s="173"/>
      <c r="AS476" s="173"/>
      <c r="AT476" s="174"/>
      <c r="AU476" s="221" t="s">
        <v>246</v>
      </c>
      <c r="AV476" s="221"/>
      <c r="AW476" s="221"/>
      <c r="AX476" s="222"/>
      <c r="AY476">
        <f>COUNTA($G$478)</f>
        <v>0</v>
      </c>
    </row>
    <row r="477" spans="1:51" ht="18.75" hidden="1" customHeight="1">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312</v>
      </c>
      <c r="AH477" s="177"/>
      <c r="AI477" s="184"/>
      <c r="AJ477" s="184"/>
      <c r="AK477" s="184"/>
      <c r="AL477" s="182"/>
      <c r="AM477" s="184"/>
      <c r="AN477" s="184"/>
      <c r="AO477" s="184"/>
      <c r="AP477" s="182"/>
      <c r="AQ477" s="406"/>
      <c r="AR477" s="198"/>
      <c r="AS477" s="176" t="s">
        <v>312</v>
      </c>
      <c r="AT477" s="177"/>
      <c r="AU477" s="198"/>
      <c r="AV477" s="198"/>
      <c r="AW477" s="176" t="s">
        <v>303</v>
      </c>
      <c r="AX477" s="234"/>
      <c r="AY477">
        <f>$AY$476</f>
        <v>0</v>
      </c>
    </row>
    <row r="478" spans="1:51" ht="23.25" hidden="1" customHeight="1">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55</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100</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60</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c r="A481" s="145"/>
      <c r="B481" s="146"/>
      <c r="C481" s="150"/>
      <c r="D481" s="146"/>
      <c r="E481" s="634" t="s">
        <v>193</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0</v>
      </c>
    </row>
    <row r="482" spans="1:51" ht="24.75" hidden="1" customHeight="1">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c r="A484" s="145"/>
      <c r="B484" s="146"/>
      <c r="C484" s="150"/>
      <c r="D484" s="146"/>
      <c r="E484" s="648" t="s">
        <v>456</v>
      </c>
      <c r="F484" s="649"/>
      <c r="G484" s="650" t="s">
        <v>340</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c r="A485" s="145"/>
      <c r="B485" s="146"/>
      <c r="C485" s="150"/>
      <c r="D485" s="146"/>
      <c r="E485" s="170" t="s">
        <v>323</v>
      </c>
      <c r="F485" s="171"/>
      <c r="G485" s="172" t="s">
        <v>320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645" t="s">
        <v>57</v>
      </c>
      <c r="AF485" s="646"/>
      <c r="AG485" s="646"/>
      <c r="AH485" s="647"/>
      <c r="AI485" s="183" t="s">
        <v>380</v>
      </c>
      <c r="AJ485" s="183"/>
      <c r="AK485" s="183"/>
      <c r="AL485" s="181"/>
      <c r="AM485" s="183" t="s">
        <v>58</v>
      </c>
      <c r="AN485" s="183"/>
      <c r="AO485" s="183"/>
      <c r="AP485" s="181"/>
      <c r="AQ485" s="181" t="s">
        <v>311</v>
      </c>
      <c r="AR485" s="173"/>
      <c r="AS485" s="173"/>
      <c r="AT485" s="174"/>
      <c r="AU485" s="221" t="s">
        <v>246</v>
      </c>
      <c r="AV485" s="221"/>
      <c r="AW485" s="221"/>
      <c r="AX485" s="222"/>
      <c r="AY485">
        <f>COUNTA($G$487)</f>
        <v>0</v>
      </c>
    </row>
    <row r="486" spans="1:51" ht="18.75" hidden="1" customHeight="1">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312</v>
      </c>
      <c r="AH486" s="177"/>
      <c r="AI486" s="184"/>
      <c r="AJ486" s="184"/>
      <c r="AK486" s="184"/>
      <c r="AL486" s="182"/>
      <c r="AM486" s="184"/>
      <c r="AN486" s="184"/>
      <c r="AO486" s="184"/>
      <c r="AP486" s="182"/>
      <c r="AQ486" s="406"/>
      <c r="AR486" s="198"/>
      <c r="AS486" s="176" t="s">
        <v>312</v>
      </c>
      <c r="AT486" s="177"/>
      <c r="AU486" s="198"/>
      <c r="AV486" s="198"/>
      <c r="AW486" s="176" t="s">
        <v>303</v>
      </c>
      <c r="AX486" s="234"/>
      <c r="AY486">
        <f>$AY$485</f>
        <v>0</v>
      </c>
    </row>
    <row r="487" spans="1:51" ht="23.25" hidden="1" customHeight="1">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55</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100</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60</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c r="A490" s="145"/>
      <c r="B490" s="146"/>
      <c r="C490" s="150"/>
      <c r="D490" s="146"/>
      <c r="E490" s="170" t="s">
        <v>323</v>
      </c>
      <c r="F490" s="171"/>
      <c r="G490" s="172" t="s">
        <v>320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645" t="s">
        <v>57</v>
      </c>
      <c r="AF490" s="646"/>
      <c r="AG490" s="646"/>
      <c r="AH490" s="647"/>
      <c r="AI490" s="183" t="s">
        <v>380</v>
      </c>
      <c r="AJ490" s="183"/>
      <c r="AK490" s="183"/>
      <c r="AL490" s="181"/>
      <c r="AM490" s="183" t="s">
        <v>58</v>
      </c>
      <c r="AN490" s="183"/>
      <c r="AO490" s="183"/>
      <c r="AP490" s="181"/>
      <c r="AQ490" s="181" t="s">
        <v>311</v>
      </c>
      <c r="AR490" s="173"/>
      <c r="AS490" s="173"/>
      <c r="AT490" s="174"/>
      <c r="AU490" s="221" t="s">
        <v>246</v>
      </c>
      <c r="AV490" s="221"/>
      <c r="AW490" s="221"/>
      <c r="AX490" s="222"/>
      <c r="AY490">
        <f>COUNTA($G$492)</f>
        <v>0</v>
      </c>
    </row>
    <row r="491" spans="1:51" ht="18.75" hidden="1" customHeight="1">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312</v>
      </c>
      <c r="AH491" s="177"/>
      <c r="AI491" s="184"/>
      <c r="AJ491" s="184"/>
      <c r="AK491" s="184"/>
      <c r="AL491" s="182"/>
      <c r="AM491" s="184"/>
      <c r="AN491" s="184"/>
      <c r="AO491" s="184"/>
      <c r="AP491" s="182"/>
      <c r="AQ491" s="406"/>
      <c r="AR491" s="198"/>
      <c r="AS491" s="176" t="s">
        <v>312</v>
      </c>
      <c r="AT491" s="177"/>
      <c r="AU491" s="198"/>
      <c r="AV491" s="198"/>
      <c r="AW491" s="176" t="s">
        <v>303</v>
      </c>
      <c r="AX491" s="234"/>
      <c r="AY491">
        <f>$AY$490</f>
        <v>0</v>
      </c>
    </row>
    <row r="492" spans="1:51" ht="23.25" hidden="1" customHeight="1">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55</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100</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60</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c r="A495" s="145"/>
      <c r="B495" s="146"/>
      <c r="C495" s="150"/>
      <c r="D495" s="146"/>
      <c r="E495" s="170" t="s">
        <v>323</v>
      </c>
      <c r="F495" s="171"/>
      <c r="G495" s="172" t="s">
        <v>320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645" t="s">
        <v>57</v>
      </c>
      <c r="AF495" s="646"/>
      <c r="AG495" s="646"/>
      <c r="AH495" s="647"/>
      <c r="AI495" s="183" t="s">
        <v>380</v>
      </c>
      <c r="AJ495" s="183"/>
      <c r="AK495" s="183"/>
      <c r="AL495" s="181"/>
      <c r="AM495" s="183" t="s">
        <v>58</v>
      </c>
      <c r="AN495" s="183"/>
      <c r="AO495" s="183"/>
      <c r="AP495" s="181"/>
      <c r="AQ495" s="181" t="s">
        <v>311</v>
      </c>
      <c r="AR495" s="173"/>
      <c r="AS495" s="173"/>
      <c r="AT495" s="174"/>
      <c r="AU495" s="221" t="s">
        <v>246</v>
      </c>
      <c r="AV495" s="221"/>
      <c r="AW495" s="221"/>
      <c r="AX495" s="222"/>
      <c r="AY495">
        <f>COUNTA($G$497)</f>
        <v>0</v>
      </c>
    </row>
    <row r="496" spans="1:51" ht="18.75" hidden="1" customHeight="1">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312</v>
      </c>
      <c r="AH496" s="177"/>
      <c r="AI496" s="184"/>
      <c r="AJ496" s="184"/>
      <c r="AK496" s="184"/>
      <c r="AL496" s="182"/>
      <c r="AM496" s="184"/>
      <c r="AN496" s="184"/>
      <c r="AO496" s="184"/>
      <c r="AP496" s="182"/>
      <c r="AQ496" s="406"/>
      <c r="AR496" s="198"/>
      <c r="AS496" s="176" t="s">
        <v>312</v>
      </c>
      <c r="AT496" s="177"/>
      <c r="AU496" s="198"/>
      <c r="AV496" s="198"/>
      <c r="AW496" s="176" t="s">
        <v>303</v>
      </c>
      <c r="AX496" s="234"/>
      <c r="AY496">
        <f>$AY$495</f>
        <v>0</v>
      </c>
    </row>
    <row r="497" spans="1:51" ht="23.25" hidden="1" customHeight="1">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55</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100</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60</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c r="A500" s="145"/>
      <c r="B500" s="146"/>
      <c r="C500" s="150"/>
      <c r="D500" s="146"/>
      <c r="E500" s="170" t="s">
        <v>323</v>
      </c>
      <c r="F500" s="171"/>
      <c r="G500" s="172" t="s">
        <v>320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645" t="s">
        <v>57</v>
      </c>
      <c r="AF500" s="646"/>
      <c r="AG500" s="646"/>
      <c r="AH500" s="647"/>
      <c r="AI500" s="183" t="s">
        <v>380</v>
      </c>
      <c r="AJ500" s="183"/>
      <c r="AK500" s="183"/>
      <c r="AL500" s="181"/>
      <c r="AM500" s="183" t="s">
        <v>58</v>
      </c>
      <c r="AN500" s="183"/>
      <c r="AO500" s="183"/>
      <c r="AP500" s="181"/>
      <c r="AQ500" s="181" t="s">
        <v>311</v>
      </c>
      <c r="AR500" s="173"/>
      <c r="AS500" s="173"/>
      <c r="AT500" s="174"/>
      <c r="AU500" s="221" t="s">
        <v>246</v>
      </c>
      <c r="AV500" s="221"/>
      <c r="AW500" s="221"/>
      <c r="AX500" s="222"/>
      <c r="AY500">
        <f>COUNTA($G$502)</f>
        <v>0</v>
      </c>
    </row>
    <row r="501" spans="1:51" ht="18.75" hidden="1" customHeight="1">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312</v>
      </c>
      <c r="AH501" s="177"/>
      <c r="AI501" s="184"/>
      <c r="AJ501" s="184"/>
      <c r="AK501" s="184"/>
      <c r="AL501" s="182"/>
      <c r="AM501" s="184"/>
      <c r="AN501" s="184"/>
      <c r="AO501" s="184"/>
      <c r="AP501" s="182"/>
      <c r="AQ501" s="406"/>
      <c r="AR501" s="198"/>
      <c r="AS501" s="176" t="s">
        <v>312</v>
      </c>
      <c r="AT501" s="177"/>
      <c r="AU501" s="198"/>
      <c r="AV501" s="198"/>
      <c r="AW501" s="176" t="s">
        <v>303</v>
      </c>
      <c r="AX501" s="234"/>
      <c r="AY501">
        <f>$AY$500</f>
        <v>0</v>
      </c>
    </row>
    <row r="502" spans="1:51" ht="23.25" hidden="1" customHeight="1">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55</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100</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60</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c r="A505" s="145"/>
      <c r="B505" s="146"/>
      <c r="C505" s="150"/>
      <c r="D505" s="146"/>
      <c r="E505" s="170" t="s">
        <v>323</v>
      </c>
      <c r="F505" s="171"/>
      <c r="G505" s="172" t="s">
        <v>320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645" t="s">
        <v>57</v>
      </c>
      <c r="AF505" s="646"/>
      <c r="AG505" s="646"/>
      <c r="AH505" s="647"/>
      <c r="AI505" s="183" t="s">
        <v>380</v>
      </c>
      <c r="AJ505" s="183"/>
      <c r="AK505" s="183"/>
      <c r="AL505" s="181"/>
      <c r="AM505" s="183" t="s">
        <v>58</v>
      </c>
      <c r="AN505" s="183"/>
      <c r="AO505" s="183"/>
      <c r="AP505" s="181"/>
      <c r="AQ505" s="181" t="s">
        <v>311</v>
      </c>
      <c r="AR505" s="173"/>
      <c r="AS505" s="173"/>
      <c r="AT505" s="174"/>
      <c r="AU505" s="221" t="s">
        <v>246</v>
      </c>
      <c r="AV505" s="221"/>
      <c r="AW505" s="221"/>
      <c r="AX505" s="222"/>
      <c r="AY505">
        <f>COUNTA($G$507)</f>
        <v>0</v>
      </c>
    </row>
    <row r="506" spans="1:51" ht="18.75" hidden="1" customHeight="1">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312</v>
      </c>
      <c r="AH506" s="177"/>
      <c r="AI506" s="184"/>
      <c r="AJ506" s="184"/>
      <c r="AK506" s="184"/>
      <c r="AL506" s="182"/>
      <c r="AM506" s="184"/>
      <c r="AN506" s="184"/>
      <c r="AO506" s="184"/>
      <c r="AP506" s="182"/>
      <c r="AQ506" s="406"/>
      <c r="AR506" s="198"/>
      <c r="AS506" s="176" t="s">
        <v>312</v>
      </c>
      <c r="AT506" s="177"/>
      <c r="AU506" s="198"/>
      <c r="AV506" s="198"/>
      <c r="AW506" s="176" t="s">
        <v>303</v>
      </c>
      <c r="AX506" s="234"/>
      <c r="AY506">
        <f>$AY$505</f>
        <v>0</v>
      </c>
    </row>
    <row r="507" spans="1:51" ht="23.25" hidden="1" customHeight="1">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55</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100</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60</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c r="A510" s="145"/>
      <c r="B510" s="146"/>
      <c r="C510" s="150"/>
      <c r="D510" s="146"/>
      <c r="E510" s="170" t="s">
        <v>324</v>
      </c>
      <c r="F510" s="171"/>
      <c r="G510" s="172" t="s">
        <v>322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645" t="s">
        <v>57</v>
      </c>
      <c r="AF510" s="646"/>
      <c r="AG510" s="646"/>
      <c r="AH510" s="647"/>
      <c r="AI510" s="183" t="s">
        <v>380</v>
      </c>
      <c r="AJ510" s="183"/>
      <c r="AK510" s="183"/>
      <c r="AL510" s="181"/>
      <c r="AM510" s="183" t="s">
        <v>58</v>
      </c>
      <c r="AN510" s="183"/>
      <c r="AO510" s="183"/>
      <c r="AP510" s="181"/>
      <c r="AQ510" s="181" t="s">
        <v>311</v>
      </c>
      <c r="AR510" s="173"/>
      <c r="AS510" s="173"/>
      <c r="AT510" s="174"/>
      <c r="AU510" s="221" t="s">
        <v>246</v>
      </c>
      <c r="AV510" s="221"/>
      <c r="AW510" s="221"/>
      <c r="AX510" s="222"/>
      <c r="AY510">
        <f>COUNTA($G$512)</f>
        <v>0</v>
      </c>
    </row>
    <row r="511" spans="1:51" ht="18.75" hidden="1" customHeight="1">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312</v>
      </c>
      <c r="AH511" s="177"/>
      <c r="AI511" s="184"/>
      <c r="AJ511" s="184"/>
      <c r="AK511" s="184"/>
      <c r="AL511" s="182"/>
      <c r="AM511" s="184"/>
      <c r="AN511" s="184"/>
      <c r="AO511" s="184"/>
      <c r="AP511" s="182"/>
      <c r="AQ511" s="406"/>
      <c r="AR511" s="198"/>
      <c r="AS511" s="176" t="s">
        <v>312</v>
      </c>
      <c r="AT511" s="177"/>
      <c r="AU511" s="198"/>
      <c r="AV511" s="198"/>
      <c r="AW511" s="176" t="s">
        <v>303</v>
      </c>
      <c r="AX511" s="234"/>
      <c r="AY511">
        <f>$AY$510</f>
        <v>0</v>
      </c>
    </row>
    <row r="512" spans="1:51" ht="23.25" hidden="1" customHeight="1">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55</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100</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60</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c r="A515" s="145"/>
      <c r="B515" s="146"/>
      <c r="C515" s="150"/>
      <c r="D515" s="146"/>
      <c r="E515" s="170" t="s">
        <v>324</v>
      </c>
      <c r="F515" s="171"/>
      <c r="G515" s="172" t="s">
        <v>322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645" t="s">
        <v>57</v>
      </c>
      <c r="AF515" s="646"/>
      <c r="AG515" s="646"/>
      <c r="AH515" s="647"/>
      <c r="AI515" s="183" t="s">
        <v>380</v>
      </c>
      <c r="AJ515" s="183"/>
      <c r="AK515" s="183"/>
      <c r="AL515" s="181"/>
      <c r="AM515" s="183" t="s">
        <v>58</v>
      </c>
      <c r="AN515" s="183"/>
      <c r="AO515" s="183"/>
      <c r="AP515" s="181"/>
      <c r="AQ515" s="181" t="s">
        <v>311</v>
      </c>
      <c r="AR515" s="173"/>
      <c r="AS515" s="173"/>
      <c r="AT515" s="174"/>
      <c r="AU515" s="221" t="s">
        <v>246</v>
      </c>
      <c r="AV515" s="221"/>
      <c r="AW515" s="221"/>
      <c r="AX515" s="222"/>
      <c r="AY515">
        <f>COUNTA($G$517)</f>
        <v>0</v>
      </c>
    </row>
    <row r="516" spans="1:51" ht="18.75" hidden="1" customHeight="1">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312</v>
      </c>
      <c r="AH516" s="177"/>
      <c r="AI516" s="184"/>
      <c r="AJ516" s="184"/>
      <c r="AK516" s="184"/>
      <c r="AL516" s="182"/>
      <c r="AM516" s="184"/>
      <c r="AN516" s="184"/>
      <c r="AO516" s="184"/>
      <c r="AP516" s="182"/>
      <c r="AQ516" s="406"/>
      <c r="AR516" s="198"/>
      <c r="AS516" s="176" t="s">
        <v>312</v>
      </c>
      <c r="AT516" s="177"/>
      <c r="AU516" s="198"/>
      <c r="AV516" s="198"/>
      <c r="AW516" s="176" t="s">
        <v>303</v>
      </c>
      <c r="AX516" s="234"/>
      <c r="AY516">
        <f>$AY$515</f>
        <v>0</v>
      </c>
    </row>
    <row r="517" spans="1:51" ht="23.25" hidden="1" customHeight="1">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55</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100</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60</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c r="A520" s="145"/>
      <c r="B520" s="146"/>
      <c r="C520" s="150"/>
      <c r="D520" s="146"/>
      <c r="E520" s="170" t="s">
        <v>324</v>
      </c>
      <c r="F520" s="171"/>
      <c r="G520" s="172" t="s">
        <v>322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645" t="s">
        <v>57</v>
      </c>
      <c r="AF520" s="646"/>
      <c r="AG520" s="646"/>
      <c r="AH520" s="647"/>
      <c r="AI520" s="183" t="s">
        <v>380</v>
      </c>
      <c r="AJ520" s="183"/>
      <c r="AK520" s="183"/>
      <c r="AL520" s="181"/>
      <c r="AM520" s="183" t="s">
        <v>58</v>
      </c>
      <c r="AN520" s="183"/>
      <c r="AO520" s="183"/>
      <c r="AP520" s="181"/>
      <c r="AQ520" s="181" t="s">
        <v>311</v>
      </c>
      <c r="AR520" s="173"/>
      <c r="AS520" s="173"/>
      <c r="AT520" s="174"/>
      <c r="AU520" s="221" t="s">
        <v>246</v>
      </c>
      <c r="AV520" s="221"/>
      <c r="AW520" s="221"/>
      <c r="AX520" s="222"/>
      <c r="AY520">
        <f>COUNTA($G$522)</f>
        <v>0</v>
      </c>
    </row>
    <row r="521" spans="1:51" ht="18.75" hidden="1" customHeight="1">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312</v>
      </c>
      <c r="AH521" s="177"/>
      <c r="AI521" s="184"/>
      <c r="AJ521" s="184"/>
      <c r="AK521" s="184"/>
      <c r="AL521" s="182"/>
      <c r="AM521" s="184"/>
      <c r="AN521" s="184"/>
      <c r="AO521" s="184"/>
      <c r="AP521" s="182"/>
      <c r="AQ521" s="406"/>
      <c r="AR521" s="198"/>
      <c r="AS521" s="176" t="s">
        <v>312</v>
      </c>
      <c r="AT521" s="177"/>
      <c r="AU521" s="198"/>
      <c r="AV521" s="198"/>
      <c r="AW521" s="176" t="s">
        <v>303</v>
      </c>
      <c r="AX521" s="234"/>
      <c r="AY521">
        <f>$AY$520</f>
        <v>0</v>
      </c>
    </row>
    <row r="522" spans="1:51" ht="23.25" hidden="1" customHeight="1">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55</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100</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60</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c r="A525" s="145"/>
      <c r="B525" s="146"/>
      <c r="C525" s="150"/>
      <c r="D525" s="146"/>
      <c r="E525" s="170" t="s">
        <v>324</v>
      </c>
      <c r="F525" s="171"/>
      <c r="G525" s="172" t="s">
        <v>322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645" t="s">
        <v>57</v>
      </c>
      <c r="AF525" s="646"/>
      <c r="AG525" s="646"/>
      <c r="AH525" s="647"/>
      <c r="AI525" s="183" t="s">
        <v>380</v>
      </c>
      <c r="AJ525" s="183"/>
      <c r="AK525" s="183"/>
      <c r="AL525" s="181"/>
      <c r="AM525" s="183" t="s">
        <v>58</v>
      </c>
      <c r="AN525" s="183"/>
      <c r="AO525" s="183"/>
      <c r="AP525" s="181"/>
      <c r="AQ525" s="181" t="s">
        <v>311</v>
      </c>
      <c r="AR525" s="173"/>
      <c r="AS525" s="173"/>
      <c r="AT525" s="174"/>
      <c r="AU525" s="221" t="s">
        <v>246</v>
      </c>
      <c r="AV525" s="221"/>
      <c r="AW525" s="221"/>
      <c r="AX525" s="222"/>
      <c r="AY525">
        <f>COUNTA($G$527)</f>
        <v>0</v>
      </c>
    </row>
    <row r="526" spans="1:51" ht="18.75" hidden="1" customHeight="1">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312</v>
      </c>
      <c r="AH526" s="177"/>
      <c r="AI526" s="184"/>
      <c r="AJ526" s="184"/>
      <c r="AK526" s="184"/>
      <c r="AL526" s="182"/>
      <c r="AM526" s="184"/>
      <c r="AN526" s="184"/>
      <c r="AO526" s="184"/>
      <c r="AP526" s="182"/>
      <c r="AQ526" s="406"/>
      <c r="AR526" s="198"/>
      <c r="AS526" s="176" t="s">
        <v>312</v>
      </c>
      <c r="AT526" s="177"/>
      <c r="AU526" s="198"/>
      <c r="AV526" s="198"/>
      <c r="AW526" s="176" t="s">
        <v>303</v>
      </c>
      <c r="AX526" s="234"/>
      <c r="AY526">
        <f>$AY$525</f>
        <v>0</v>
      </c>
    </row>
    <row r="527" spans="1:51" ht="23.25" hidden="1" customHeight="1">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55</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100</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60</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c r="A530" s="145"/>
      <c r="B530" s="146"/>
      <c r="C530" s="150"/>
      <c r="D530" s="146"/>
      <c r="E530" s="170" t="s">
        <v>324</v>
      </c>
      <c r="F530" s="171"/>
      <c r="G530" s="172" t="s">
        <v>322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645" t="s">
        <v>57</v>
      </c>
      <c r="AF530" s="646"/>
      <c r="AG530" s="646"/>
      <c r="AH530" s="647"/>
      <c r="AI530" s="183" t="s">
        <v>380</v>
      </c>
      <c r="AJ530" s="183"/>
      <c r="AK530" s="183"/>
      <c r="AL530" s="181"/>
      <c r="AM530" s="183" t="s">
        <v>58</v>
      </c>
      <c r="AN530" s="183"/>
      <c r="AO530" s="183"/>
      <c r="AP530" s="181"/>
      <c r="AQ530" s="181" t="s">
        <v>311</v>
      </c>
      <c r="AR530" s="173"/>
      <c r="AS530" s="173"/>
      <c r="AT530" s="174"/>
      <c r="AU530" s="221" t="s">
        <v>246</v>
      </c>
      <c r="AV530" s="221"/>
      <c r="AW530" s="221"/>
      <c r="AX530" s="222"/>
      <c r="AY530">
        <f>COUNTA($G$532)</f>
        <v>0</v>
      </c>
    </row>
    <row r="531" spans="1:51" ht="18.75" hidden="1" customHeight="1">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312</v>
      </c>
      <c r="AH531" s="177"/>
      <c r="AI531" s="184"/>
      <c r="AJ531" s="184"/>
      <c r="AK531" s="184"/>
      <c r="AL531" s="182"/>
      <c r="AM531" s="184"/>
      <c r="AN531" s="184"/>
      <c r="AO531" s="184"/>
      <c r="AP531" s="182"/>
      <c r="AQ531" s="406"/>
      <c r="AR531" s="198"/>
      <c r="AS531" s="176" t="s">
        <v>312</v>
      </c>
      <c r="AT531" s="177"/>
      <c r="AU531" s="198"/>
      <c r="AV531" s="198"/>
      <c r="AW531" s="176" t="s">
        <v>303</v>
      </c>
      <c r="AX531" s="234"/>
      <c r="AY531">
        <f>$AY$530</f>
        <v>0</v>
      </c>
    </row>
    <row r="532" spans="1:51" ht="23.25" hidden="1" customHeight="1">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55</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100</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60</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c r="A535" s="145"/>
      <c r="B535" s="146"/>
      <c r="C535" s="150"/>
      <c r="D535" s="146"/>
      <c r="E535" s="634" t="s">
        <v>151</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c r="A538" s="145"/>
      <c r="B538" s="146"/>
      <c r="C538" s="150"/>
      <c r="D538" s="146"/>
      <c r="E538" s="648" t="s">
        <v>456</v>
      </c>
      <c r="F538" s="649"/>
      <c r="G538" s="650" t="s">
        <v>340</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c r="A539" s="145"/>
      <c r="B539" s="146"/>
      <c r="C539" s="150"/>
      <c r="D539" s="146"/>
      <c r="E539" s="170" t="s">
        <v>323</v>
      </c>
      <c r="F539" s="171"/>
      <c r="G539" s="172" t="s">
        <v>320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645" t="s">
        <v>57</v>
      </c>
      <c r="AF539" s="646"/>
      <c r="AG539" s="646"/>
      <c r="AH539" s="647"/>
      <c r="AI539" s="183" t="s">
        <v>380</v>
      </c>
      <c r="AJ539" s="183"/>
      <c r="AK539" s="183"/>
      <c r="AL539" s="181"/>
      <c r="AM539" s="183" t="s">
        <v>58</v>
      </c>
      <c r="AN539" s="183"/>
      <c r="AO539" s="183"/>
      <c r="AP539" s="181"/>
      <c r="AQ539" s="181" t="s">
        <v>311</v>
      </c>
      <c r="AR539" s="173"/>
      <c r="AS539" s="173"/>
      <c r="AT539" s="174"/>
      <c r="AU539" s="221" t="s">
        <v>246</v>
      </c>
      <c r="AV539" s="221"/>
      <c r="AW539" s="221"/>
      <c r="AX539" s="222"/>
      <c r="AY539">
        <f>COUNTA($G$541)</f>
        <v>0</v>
      </c>
    </row>
    <row r="540" spans="1:51" ht="18.75" hidden="1" customHeight="1">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312</v>
      </c>
      <c r="AH540" s="177"/>
      <c r="AI540" s="184"/>
      <c r="AJ540" s="184"/>
      <c r="AK540" s="184"/>
      <c r="AL540" s="182"/>
      <c r="AM540" s="184"/>
      <c r="AN540" s="184"/>
      <c r="AO540" s="184"/>
      <c r="AP540" s="182"/>
      <c r="AQ540" s="406"/>
      <c r="AR540" s="198"/>
      <c r="AS540" s="176" t="s">
        <v>312</v>
      </c>
      <c r="AT540" s="177"/>
      <c r="AU540" s="198"/>
      <c r="AV540" s="198"/>
      <c r="AW540" s="176" t="s">
        <v>303</v>
      </c>
      <c r="AX540" s="234"/>
      <c r="AY540">
        <f>$AY$539</f>
        <v>0</v>
      </c>
    </row>
    <row r="541" spans="1:51" ht="23.25" hidden="1" customHeight="1">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55</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100</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60</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c r="A544" s="145"/>
      <c r="B544" s="146"/>
      <c r="C544" s="150"/>
      <c r="D544" s="146"/>
      <c r="E544" s="170" t="s">
        <v>323</v>
      </c>
      <c r="F544" s="171"/>
      <c r="G544" s="172" t="s">
        <v>320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645" t="s">
        <v>57</v>
      </c>
      <c r="AF544" s="646"/>
      <c r="AG544" s="646"/>
      <c r="AH544" s="647"/>
      <c r="AI544" s="183" t="s">
        <v>380</v>
      </c>
      <c r="AJ544" s="183"/>
      <c r="AK544" s="183"/>
      <c r="AL544" s="181"/>
      <c r="AM544" s="183" t="s">
        <v>58</v>
      </c>
      <c r="AN544" s="183"/>
      <c r="AO544" s="183"/>
      <c r="AP544" s="181"/>
      <c r="AQ544" s="181" t="s">
        <v>311</v>
      </c>
      <c r="AR544" s="173"/>
      <c r="AS544" s="173"/>
      <c r="AT544" s="174"/>
      <c r="AU544" s="221" t="s">
        <v>246</v>
      </c>
      <c r="AV544" s="221"/>
      <c r="AW544" s="221"/>
      <c r="AX544" s="222"/>
      <c r="AY544">
        <f>COUNTA($G$546)</f>
        <v>0</v>
      </c>
    </row>
    <row r="545" spans="1:51" ht="18.75" hidden="1" customHeight="1">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312</v>
      </c>
      <c r="AH545" s="177"/>
      <c r="AI545" s="184"/>
      <c r="AJ545" s="184"/>
      <c r="AK545" s="184"/>
      <c r="AL545" s="182"/>
      <c r="AM545" s="184"/>
      <c r="AN545" s="184"/>
      <c r="AO545" s="184"/>
      <c r="AP545" s="182"/>
      <c r="AQ545" s="406"/>
      <c r="AR545" s="198"/>
      <c r="AS545" s="176" t="s">
        <v>312</v>
      </c>
      <c r="AT545" s="177"/>
      <c r="AU545" s="198"/>
      <c r="AV545" s="198"/>
      <c r="AW545" s="176" t="s">
        <v>303</v>
      </c>
      <c r="AX545" s="234"/>
      <c r="AY545">
        <f>$AY$544</f>
        <v>0</v>
      </c>
    </row>
    <row r="546" spans="1:51" ht="23.25" hidden="1" customHeight="1">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55</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100</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60</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c r="A549" s="145"/>
      <c r="B549" s="146"/>
      <c r="C549" s="150"/>
      <c r="D549" s="146"/>
      <c r="E549" s="170" t="s">
        <v>323</v>
      </c>
      <c r="F549" s="171"/>
      <c r="G549" s="172" t="s">
        <v>320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645" t="s">
        <v>57</v>
      </c>
      <c r="AF549" s="646"/>
      <c r="AG549" s="646"/>
      <c r="AH549" s="647"/>
      <c r="AI549" s="183" t="s">
        <v>380</v>
      </c>
      <c r="AJ549" s="183"/>
      <c r="AK549" s="183"/>
      <c r="AL549" s="181"/>
      <c r="AM549" s="183" t="s">
        <v>58</v>
      </c>
      <c r="AN549" s="183"/>
      <c r="AO549" s="183"/>
      <c r="AP549" s="181"/>
      <c r="AQ549" s="181" t="s">
        <v>311</v>
      </c>
      <c r="AR549" s="173"/>
      <c r="AS549" s="173"/>
      <c r="AT549" s="174"/>
      <c r="AU549" s="221" t="s">
        <v>246</v>
      </c>
      <c r="AV549" s="221"/>
      <c r="AW549" s="221"/>
      <c r="AX549" s="222"/>
      <c r="AY549">
        <f>COUNTA($G$551)</f>
        <v>0</v>
      </c>
    </row>
    <row r="550" spans="1:51" ht="18.75" hidden="1" customHeight="1">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312</v>
      </c>
      <c r="AH550" s="177"/>
      <c r="AI550" s="184"/>
      <c r="AJ550" s="184"/>
      <c r="AK550" s="184"/>
      <c r="AL550" s="182"/>
      <c r="AM550" s="184"/>
      <c r="AN550" s="184"/>
      <c r="AO550" s="184"/>
      <c r="AP550" s="182"/>
      <c r="AQ550" s="406"/>
      <c r="AR550" s="198"/>
      <c r="AS550" s="176" t="s">
        <v>312</v>
      </c>
      <c r="AT550" s="177"/>
      <c r="AU550" s="198"/>
      <c r="AV550" s="198"/>
      <c r="AW550" s="176" t="s">
        <v>303</v>
      </c>
      <c r="AX550" s="234"/>
      <c r="AY550">
        <f>$AY$549</f>
        <v>0</v>
      </c>
    </row>
    <row r="551" spans="1:51" ht="23.25" hidden="1" customHeight="1">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55</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100</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60</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c r="A554" s="145"/>
      <c r="B554" s="146"/>
      <c r="C554" s="150"/>
      <c r="D554" s="146"/>
      <c r="E554" s="170" t="s">
        <v>323</v>
      </c>
      <c r="F554" s="171"/>
      <c r="G554" s="172" t="s">
        <v>320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645" t="s">
        <v>57</v>
      </c>
      <c r="AF554" s="646"/>
      <c r="AG554" s="646"/>
      <c r="AH554" s="647"/>
      <c r="AI554" s="183" t="s">
        <v>380</v>
      </c>
      <c r="AJ554" s="183"/>
      <c r="AK554" s="183"/>
      <c r="AL554" s="181"/>
      <c r="AM554" s="183" t="s">
        <v>58</v>
      </c>
      <c r="AN554" s="183"/>
      <c r="AO554" s="183"/>
      <c r="AP554" s="181"/>
      <c r="AQ554" s="181" t="s">
        <v>311</v>
      </c>
      <c r="AR554" s="173"/>
      <c r="AS554" s="173"/>
      <c r="AT554" s="174"/>
      <c r="AU554" s="221" t="s">
        <v>246</v>
      </c>
      <c r="AV554" s="221"/>
      <c r="AW554" s="221"/>
      <c r="AX554" s="222"/>
      <c r="AY554">
        <f>COUNTA($G$556)</f>
        <v>0</v>
      </c>
    </row>
    <row r="555" spans="1:51" ht="18.75" hidden="1" customHeight="1">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312</v>
      </c>
      <c r="AH555" s="177"/>
      <c r="AI555" s="184"/>
      <c r="AJ555" s="184"/>
      <c r="AK555" s="184"/>
      <c r="AL555" s="182"/>
      <c r="AM555" s="184"/>
      <c r="AN555" s="184"/>
      <c r="AO555" s="184"/>
      <c r="AP555" s="182"/>
      <c r="AQ555" s="406"/>
      <c r="AR555" s="198"/>
      <c r="AS555" s="176" t="s">
        <v>312</v>
      </c>
      <c r="AT555" s="177"/>
      <c r="AU555" s="198"/>
      <c r="AV555" s="198"/>
      <c r="AW555" s="176" t="s">
        <v>303</v>
      </c>
      <c r="AX555" s="234"/>
      <c r="AY555">
        <f>$AY$554</f>
        <v>0</v>
      </c>
    </row>
    <row r="556" spans="1:51" ht="23.25" hidden="1" customHeight="1">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55</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100</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60</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c r="A559" s="145"/>
      <c r="B559" s="146"/>
      <c r="C559" s="150"/>
      <c r="D559" s="146"/>
      <c r="E559" s="170" t="s">
        <v>323</v>
      </c>
      <c r="F559" s="171"/>
      <c r="G559" s="172" t="s">
        <v>320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645" t="s">
        <v>57</v>
      </c>
      <c r="AF559" s="646"/>
      <c r="AG559" s="646"/>
      <c r="AH559" s="647"/>
      <c r="AI559" s="183" t="s">
        <v>380</v>
      </c>
      <c r="AJ559" s="183"/>
      <c r="AK559" s="183"/>
      <c r="AL559" s="181"/>
      <c r="AM559" s="183" t="s">
        <v>58</v>
      </c>
      <c r="AN559" s="183"/>
      <c r="AO559" s="183"/>
      <c r="AP559" s="181"/>
      <c r="AQ559" s="181" t="s">
        <v>311</v>
      </c>
      <c r="AR559" s="173"/>
      <c r="AS559" s="173"/>
      <c r="AT559" s="174"/>
      <c r="AU559" s="221" t="s">
        <v>246</v>
      </c>
      <c r="AV559" s="221"/>
      <c r="AW559" s="221"/>
      <c r="AX559" s="222"/>
      <c r="AY559">
        <f>COUNTA($G$561)</f>
        <v>0</v>
      </c>
    </row>
    <row r="560" spans="1:51" ht="18.75" hidden="1" customHeight="1">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312</v>
      </c>
      <c r="AH560" s="177"/>
      <c r="AI560" s="184"/>
      <c r="AJ560" s="184"/>
      <c r="AK560" s="184"/>
      <c r="AL560" s="182"/>
      <c r="AM560" s="184"/>
      <c r="AN560" s="184"/>
      <c r="AO560" s="184"/>
      <c r="AP560" s="182"/>
      <c r="AQ560" s="406"/>
      <c r="AR560" s="198"/>
      <c r="AS560" s="176" t="s">
        <v>312</v>
      </c>
      <c r="AT560" s="177"/>
      <c r="AU560" s="198"/>
      <c r="AV560" s="198"/>
      <c r="AW560" s="176" t="s">
        <v>303</v>
      </c>
      <c r="AX560" s="234"/>
      <c r="AY560">
        <f>$AY$559</f>
        <v>0</v>
      </c>
    </row>
    <row r="561" spans="1:51" ht="23.25" hidden="1" customHeight="1">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55</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100</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60</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c r="A564" s="145"/>
      <c r="B564" s="146"/>
      <c r="C564" s="150"/>
      <c r="D564" s="146"/>
      <c r="E564" s="170" t="s">
        <v>324</v>
      </c>
      <c r="F564" s="171"/>
      <c r="G564" s="172" t="s">
        <v>322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645" t="s">
        <v>57</v>
      </c>
      <c r="AF564" s="646"/>
      <c r="AG564" s="646"/>
      <c r="AH564" s="647"/>
      <c r="AI564" s="183" t="s">
        <v>380</v>
      </c>
      <c r="AJ564" s="183"/>
      <c r="AK564" s="183"/>
      <c r="AL564" s="181"/>
      <c r="AM564" s="183" t="s">
        <v>58</v>
      </c>
      <c r="AN564" s="183"/>
      <c r="AO564" s="183"/>
      <c r="AP564" s="181"/>
      <c r="AQ564" s="181" t="s">
        <v>311</v>
      </c>
      <c r="AR564" s="173"/>
      <c r="AS564" s="173"/>
      <c r="AT564" s="174"/>
      <c r="AU564" s="221" t="s">
        <v>246</v>
      </c>
      <c r="AV564" s="221"/>
      <c r="AW564" s="221"/>
      <c r="AX564" s="222"/>
      <c r="AY564">
        <f>COUNTA($G$566)</f>
        <v>0</v>
      </c>
    </row>
    <row r="565" spans="1:51" ht="18.75" hidden="1" customHeight="1">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312</v>
      </c>
      <c r="AH565" s="177"/>
      <c r="AI565" s="184"/>
      <c r="AJ565" s="184"/>
      <c r="AK565" s="184"/>
      <c r="AL565" s="182"/>
      <c r="AM565" s="184"/>
      <c r="AN565" s="184"/>
      <c r="AO565" s="184"/>
      <c r="AP565" s="182"/>
      <c r="AQ565" s="406"/>
      <c r="AR565" s="198"/>
      <c r="AS565" s="176" t="s">
        <v>312</v>
      </c>
      <c r="AT565" s="177"/>
      <c r="AU565" s="198"/>
      <c r="AV565" s="198"/>
      <c r="AW565" s="176" t="s">
        <v>303</v>
      </c>
      <c r="AX565" s="234"/>
      <c r="AY565">
        <f>$AY$564</f>
        <v>0</v>
      </c>
    </row>
    <row r="566" spans="1:51" ht="23.25" hidden="1" customHeight="1">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55</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100</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60</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c r="A569" s="145"/>
      <c r="B569" s="146"/>
      <c r="C569" s="150"/>
      <c r="D569" s="146"/>
      <c r="E569" s="170" t="s">
        <v>324</v>
      </c>
      <c r="F569" s="171"/>
      <c r="G569" s="172" t="s">
        <v>322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645" t="s">
        <v>57</v>
      </c>
      <c r="AF569" s="646"/>
      <c r="AG569" s="646"/>
      <c r="AH569" s="647"/>
      <c r="AI569" s="183" t="s">
        <v>380</v>
      </c>
      <c r="AJ569" s="183"/>
      <c r="AK569" s="183"/>
      <c r="AL569" s="181"/>
      <c r="AM569" s="183" t="s">
        <v>58</v>
      </c>
      <c r="AN569" s="183"/>
      <c r="AO569" s="183"/>
      <c r="AP569" s="181"/>
      <c r="AQ569" s="181" t="s">
        <v>311</v>
      </c>
      <c r="AR569" s="173"/>
      <c r="AS569" s="173"/>
      <c r="AT569" s="174"/>
      <c r="AU569" s="221" t="s">
        <v>246</v>
      </c>
      <c r="AV569" s="221"/>
      <c r="AW569" s="221"/>
      <c r="AX569" s="222"/>
      <c r="AY569">
        <f>COUNTA($G$571)</f>
        <v>0</v>
      </c>
    </row>
    <row r="570" spans="1:51" ht="18.75" hidden="1" customHeight="1">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312</v>
      </c>
      <c r="AH570" s="177"/>
      <c r="AI570" s="184"/>
      <c r="AJ570" s="184"/>
      <c r="AK570" s="184"/>
      <c r="AL570" s="182"/>
      <c r="AM570" s="184"/>
      <c r="AN570" s="184"/>
      <c r="AO570" s="184"/>
      <c r="AP570" s="182"/>
      <c r="AQ570" s="406"/>
      <c r="AR570" s="198"/>
      <c r="AS570" s="176" t="s">
        <v>312</v>
      </c>
      <c r="AT570" s="177"/>
      <c r="AU570" s="198"/>
      <c r="AV570" s="198"/>
      <c r="AW570" s="176" t="s">
        <v>303</v>
      </c>
      <c r="AX570" s="234"/>
      <c r="AY570">
        <f>$AY$569</f>
        <v>0</v>
      </c>
    </row>
    <row r="571" spans="1:51" ht="23.25" hidden="1" customHeight="1">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55</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100</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60</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c r="A574" s="145"/>
      <c r="B574" s="146"/>
      <c r="C574" s="150"/>
      <c r="D574" s="146"/>
      <c r="E574" s="170" t="s">
        <v>324</v>
      </c>
      <c r="F574" s="171"/>
      <c r="G574" s="172" t="s">
        <v>322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645" t="s">
        <v>57</v>
      </c>
      <c r="AF574" s="646"/>
      <c r="AG574" s="646"/>
      <c r="AH574" s="647"/>
      <c r="AI574" s="183" t="s">
        <v>380</v>
      </c>
      <c r="AJ574" s="183"/>
      <c r="AK574" s="183"/>
      <c r="AL574" s="181"/>
      <c r="AM574" s="183" t="s">
        <v>58</v>
      </c>
      <c r="AN574" s="183"/>
      <c r="AO574" s="183"/>
      <c r="AP574" s="181"/>
      <c r="AQ574" s="181" t="s">
        <v>311</v>
      </c>
      <c r="AR574" s="173"/>
      <c r="AS574" s="173"/>
      <c r="AT574" s="174"/>
      <c r="AU574" s="221" t="s">
        <v>246</v>
      </c>
      <c r="AV574" s="221"/>
      <c r="AW574" s="221"/>
      <c r="AX574" s="222"/>
      <c r="AY574">
        <f>COUNTA($G$576)</f>
        <v>0</v>
      </c>
    </row>
    <row r="575" spans="1:51" ht="18.75" hidden="1" customHeight="1">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312</v>
      </c>
      <c r="AH575" s="177"/>
      <c r="AI575" s="184"/>
      <c r="AJ575" s="184"/>
      <c r="AK575" s="184"/>
      <c r="AL575" s="182"/>
      <c r="AM575" s="184"/>
      <c r="AN575" s="184"/>
      <c r="AO575" s="184"/>
      <c r="AP575" s="182"/>
      <c r="AQ575" s="406"/>
      <c r="AR575" s="198"/>
      <c r="AS575" s="176" t="s">
        <v>312</v>
      </c>
      <c r="AT575" s="177"/>
      <c r="AU575" s="198"/>
      <c r="AV575" s="198"/>
      <c r="AW575" s="176" t="s">
        <v>303</v>
      </c>
      <c r="AX575" s="234"/>
      <c r="AY575">
        <f>$AY$574</f>
        <v>0</v>
      </c>
    </row>
    <row r="576" spans="1:51" ht="23.25" hidden="1" customHeight="1">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55</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100</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60</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c r="A579" s="145"/>
      <c r="B579" s="146"/>
      <c r="C579" s="150"/>
      <c r="D579" s="146"/>
      <c r="E579" s="170" t="s">
        <v>324</v>
      </c>
      <c r="F579" s="171"/>
      <c r="G579" s="172" t="s">
        <v>322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645" t="s">
        <v>57</v>
      </c>
      <c r="AF579" s="646"/>
      <c r="AG579" s="646"/>
      <c r="AH579" s="647"/>
      <c r="AI579" s="183" t="s">
        <v>380</v>
      </c>
      <c r="AJ579" s="183"/>
      <c r="AK579" s="183"/>
      <c r="AL579" s="181"/>
      <c r="AM579" s="183" t="s">
        <v>58</v>
      </c>
      <c r="AN579" s="183"/>
      <c r="AO579" s="183"/>
      <c r="AP579" s="181"/>
      <c r="AQ579" s="181" t="s">
        <v>311</v>
      </c>
      <c r="AR579" s="173"/>
      <c r="AS579" s="173"/>
      <c r="AT579" s="174"/>
      <c r="AU579" s="221" t="s">
        <v>246</v>
      </c>
      <c r="AV579" s="221"/>
      <c r="AW579" s="221"/>
      <c r="AX579" s="222"/>
      <c r="AY579">
        <f>COUNTA($G$581)</f>
        <v>0</v>
      </c>
    </row>
    <row r="580" spans="1:51" ht="18.75" hidden="1" customHeight="1">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312</v>
      </c>
      <c r="AH580" s="177"/>
      <c r="AI580" s="184"/>
      <c r="AJ580" s="184"/>
      <c r="AK580" s="184"/>
      <c r="AL580" s="182"/>
      <c r="AM580" s="184"/>
      <c r="AN580" s="184"/>
      <c r="AO580" s="184"/>
      <c r="AP580" s="182"/>
      <c r="AQ580" s="406"/>
      <c r="AR580" s="198"/>
      <c r="AS580" s="176" t="s">
        <v>312</v>
      </c>
      <c r="AT580" s="177"/>
      <c r="AU580" s="198"/>
      <c r="AV580" s="198"/>
      <c r="AW580" s="176" t="s">
        <v>303</v>
      </c>
      <c r="AX580" s="234"/>
      <c r="AY580">
        <f>$AY$579</f>
        <v>0</v>
      </c>
    </row>
    <row r="581" spans="1:51" ht="23.25" hidden="1" customHeight="1">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55</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100</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60</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c r="A584" s="145"/>
      <c r="B584" s="146"/>
      <c r="C584" s="150"/>
      <c r="D584" s="146"/>
      <c r="E584" s="170" t="s">
        <v>324</v>
      </c>
      <c r="F584" s="171"/>
      <c r="G584" s="172" t="s">
        <v>322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645" t="s">
        <v>57</v>
      </c>
      <c r="AF584" s="646"/>
      <c r="AG584" s="646"/>
      <c r="AH584" s="647"/>
      <c r="AI584" s="183" t="s">
        <v>380</v>
      </c>
      <c r="AJ584" s="183"/>
      <c r="AK584" s="183"/>
      <c r="AL584" s="181"/>
      <c r="AM584" s="183" t="s">
        <v>58</v>
      </c>
      <c r="AN584" s="183"/>
      <c r="AO584" s="183"/>
      <c r="AP584" s="181"/>
      <c r="AQ584" s="181" t="s">
        <v>311</v>
      </c>
      <c r="AR584" s="173"/>
      <c r="AS584" s="173"/>
      <c r="AT584" s="174"/>
      <c r="AU584" s="221" t="s">
        <v>246</v>
      </c>
      <c r="AV584" s="221"/>
      <c r="AW584" s="221"/>
      <c r="AX584" s="222"/>
      <c r="AY584">
        <f>COUNTA($G$586)</f>
        <v>0</v>
      </c>
    </row>
    <row r="585" spans="1:51" ht="18.75" hidden="1" customHeight="1">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312</v>
      </c>
      <c r="AH585" s="177"/>
      <c r="AI585" s="184"/>
      <c r="AJ585" s="184"/>
      <c r="AK585" s="184"/>
      <c r="AL585" s="182"/>
      <c r="AM585" s="184"/>
      <c r="AN585" s="184"/>
      <c r="AO585" s="184"/>
      <c r="AP585" s="182"/>
      <c r="AQ585" s="406"/>
      <c r="AR585" s="198"/>
      <c r="AS585" s="176" t="s">
        <v>312</v>
      </c>
      <c r="AT585" s="177"/>
      <c r="AU585" s="198"/>
      <c r="AV585" s="198"/>
      <c r="AW585" s="176" t="s">
        <v>303</v>
      </c>
      <c r="AX585" s="234"/>
      <c r="AY585">
        <f>$AY$584</f>
        <v>0</v>
      </c>
    </row>
    <row r="586" spans="1:51" ht="23.25" hidden="1" customHeight="1">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55</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100</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60</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c r="A589" s="145"/>
      <c r="B589" s="146"/>
      <c r="C589" s="150"/>
      <c r="D589" s="146"/>
      <c r="E589" s="634" t="s">
        <v>151</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c r="A592" s="145"/>
      <c r="B592" s="146"/>
      <c r="C592" s="150"/>
      <c r="D592" s="146"/>
      <c r="E592" s="648" t="s">
        <v>456</v>
      </c>
      <c r="F592" s="649"/>
      <c r="G592" s="650" t="s">
        <v>340</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c r="A593" s="145"/>
      <c r="B593" s="146"/>
      <c r="C593" s="150"/>
      <c r="D593" s="146"/>
      <c r="E593" s="170" t="s">
        <v>323</v>
      </c>
      <c r="F593" s="171"/>
      <c r="G593" s="172" t="s">
        <v>320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645" t="s">
        <v>57</v>
      </c>
      <c r="AF593" s="646"/>
      <c r="AG593" s="646"/>
      <c r="AH593" s="647"/>
      <c r="AI593" s="183" t="s">
        <v>380</v>
      </c>
      <c r="AJ593" s="183"/>
      <c r="AK593" s="183"/>
      <c r="AL593" s="181"/>
      <c r="AM593" s="183" t="s">
        <v>58</v>
      </c>
      <c r="AN593" s="183"/>
      <c r="AO593" s="183"/>
      <c r="AP593" s="181"/>
      <c r="AQ593" s="181" t="s">
        <v>311</v>
      </c>
      <c r="AR593" s="173"/>
      <c r="AS593" s="173"/>
      <c r="AT593" s="174"/>
      <c r="AU593" s="221" t="s">
        <v>246</v>
      </c>
      <c r="AV593" s="221"/>
      <c r="AW593" s="221"/>
      <c r="AX593" s="222"/>
      <c r="AY593">
        <f>COUNTA($G$595)</f>
        <v>0</v>
      </c>
    </row>
    <row r="594" spans="1:51" ht="18.75" hidden="1" customHeight="1">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312</v>
      </c>
      <c r="AH594" s="177"/>
      <c r="AI594" s="184"/>
      <c r="AJ594" s="184"/>
      <c r="AK594" s="184"/>
      <c r="AL594" s="182"/>
      <c r="AM594" s="184"/>
      <c r="AN594" s="184"/>
      <c r="AO594" s="184"/>
      <c r="AP594" s="182"/>
      <c r="AQ594" s="406"/>
      <c r="AR594" s="198"/>
      <c r="AS594" s="176" t="s">
        <v>312</v>
      </c>
      <c r="AT594" s="177"/>
      <c r="AU594" s="198"/>
      <c r="AV594" s="198"/>
      <c r="AW594" s="176" t="s">
        <v>303</v>
      </c>
      <c r="AX594" s="234"/>
      <c r="AY594">
        <f>$AY$593</f>
        <v>0</v>
      </c>
    </row>
    <row r="595" spans="1:51" ht="23.25" hidden="1" customHeight="1">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55</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100</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60</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c r="A598" s="145"/>
      <c r="B598" s="146"/>
      <c r="C598" s="150"/>
      <c r="D598" s="146"/>
      <c r="E598" s="170" t="s">
        <v>323</v>
      </c>
      <c r="F598" s="171"/>
      <c r="G598" s="172" t="s">
        <v>320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645" t="s">
        <v>57</v>
      </c>
      <c r="AF598" s="646"/>
      <c r="AG598" s="646"/>
      <c r="AH598" s="647"/>
      <c r="AI598" s="183" t="s">
        <v>380</v>
      </c>
      <c r="AJ598" s="183"/>
      <c r="AK598" s="183"/>
      <c r="AL598" s="181"/>
      <c r="AM598" s="183" t="s">
        <v>58</v>
      </c>
      <c r="AN598" s="183"/>
      <c r="AO598" s="183"/>
      <c r="AP598" s="181"/>
      <c r="AQ598" s="181" t="s">
        <v>311</v>
      </c>
      <c r="AR598" s="173"/>
      <c r="AS598" s="173"/>
      <c r="AT598" s="174"/>
      <c r="AU598" s="221" t="s">
        <v>246</v>
      </c>
      <c r="AV598" s="221"/>
      <c r="AW598" s="221"/>
      <c r="AX598" s="222"/>
      <c r="AY598">
        <f>COUNTA($G$600)</f>
        <v>0</v>
      </c>
    </row>
    <row r="599" spans="1:51" ht="18.75" hidden="1" customHeight="1">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312</v>
      </c>
      <c r="AH599" s="177"/>
      <c r="AI599" s="184"/>
      <c r="AJ599" s="184"/>
      <c r="AK599" s="184"/>
      <c r="AL599" s="182"/>
      <c r="AM599" s="184"/>
      <c r="AN599" s="184"/>
      <c r="AO599" s="184"/>
      <c r="AP599" s="182"/>
      <c r="AQ599" s="406"/>
      <c r="AR599" s="198"/>
      <c r="AS599" s="176" t="s">
        <v>312</v>
      </c>
      <c r="AT599" s="177"/>
      <c r="AU599" s="198"/>
      <c r="AV599" s="198"/>
      <c r="AW599" s="176" t="s">
        <v>303</v>
      </c>
      <c r="AX599" s="234"/>
      <c r="AY599">
        <f>$AY$598</f>
        <v>0</v>
      </c>
    </row>
    <row r="600" spans="1:51" ht="23.25" hidden="1" customHeight="1">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55</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100</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60</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c r="A603" s="145"/>
      <c r="B603" s="146"/>
      <c r="C603" s="150"/>
      <c r="D603" s="146"/>
      <c r="E603" s="170" t="s">
        <v>323</v>
      </c>
      <c r="F603" s="171"/>
      <c r="G603" s="172" t="s">
        <v>320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645" t="s">
        <v>57</v>
      </c>
      <c r="AF603" s="646"/>
      <c r="AG603" s="646"/>
      <c r="AH603" s="647"/>
      <c r="AI603" s="183" t="s">
        <v>380</v>
      </c>
      <c r="AJ603" s="183"/>
      <c r="AK603" s="183"/>
      <c r="AL603" s="181"/>
      <c r="AM603" s="183" t="s">
        <v>58</v>
      </c>
      <c r="AN603" s="183"/>
      <c r="AO603" s="183"/>
      <c r="AP603" s="181"/>
      <c r="AQ603" s="181" t="s">
        <v>311</v>
      </c>
      <c r="AR603" s="173"/>
      <c r="AS603" s="173"/>
      <c r="AT603" s="174"/>
      <c r="AU603" s="221" t="s">
        <v>246</v>
      </c>
      <c r="AV603" s="221"/>
      <c r="AW603" s="221"/>
      <c r="AX603" s="222"/>
      <c r="AY603">
        <f>COUNTA($G$605)</f>
        <v>0</v>
      </c>
    </row>
    <row r="604" spans="1:51" ht="18.75" hidden="1" customHeight="1">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312</v>
      </c>
      <c r="AH604" s="177"/>
      <c r="AI604" s="184"/>
      <c r="AJ604" s="184"/>
      <c r="AK604" s="184"/>
      <c r="AL604" s="182"/>
      <c r="AM604" s="184"/>
      <c r="AN604" s="184"/>
      <c r="AO604" s="184"/>
      <c r="AP604" s="182"/>
      <c r="AQ604" s="406"/>
      <c r="AR604" s="198"/>
      <c r="AS604" s="176" t="s">
        <v>312</v>
      </c>
      <c r="AT604" s="177"/>
      <c r="AU604" s="198"/>
      <c r="AV604" s="198"/>
      <c r="AW604" s="176" t="s">
        <v>303</v>
      </c>
      <c r="AX604" s="234"/>
      <c r="AY604">
        <f>$AY$603</f>
        <v>0</v>
      </c>
    </row>
    <row r="605" spans="1:51" ht="23.25" hidden="1" customHeight="1">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55</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100</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60</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c r="A608" s="145"/>
      <c r="B608" s="146"/>
      <c r="C608" s="150"/>
      <c r="D608" s="146"/>
      <c r="E608" s="170" t="s">
        <v>323</v>
      </c>
      <c r="F608" s="171"/>
      <c r="G608" s="172" t="s">
        <v>320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645" t="s">
        <v>57</v>
      </c>
      <c r="AF608" s="646"/>
      <c r="AG608" s="646"/>
      <c r="AH608" s="647"/>
      <c r="AI608" s="183" t="s">
        <v>380</v>
      </c>
      <c r="AJ608" s="183"/>
      <c r="AK608" s="183"/>
      <c r="AL608" s="181"/>
      <c r="AM608" s="183" t="s">
        <v>58</v>
      </c>
      <c r="AN608" s="183"/>
      <c r="AO608" s="183"/>
      <c r="AP608" s="181"/>
      <c r="AQ608" s="181" t="s">
        <v>311</v>
      </c>
      <c r="AR608" s="173"/>
      <c r="AS608" s="173"/>
      <c r="AT608" s="174"/>
      <c r="AU608" s="221" t="s">
        <v>246</v>
      </c>
      <c r="AV608" s="221"/>
      <c r="AW608" s="221"/>
      <c r="AX608" s="222"/>
      <c r="AY608">
        <f>COUNTA($G$610)</f>
        <v>0</v>
      </c>
    </row>
    <row r="609" spans="1:51" ht="18.75" hidden="1" customHeight="1">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312</v>
      </c>
      <c r="AH609" s="177"/>
      <c r="AI609" s="184"/>
      <c r="AJ609" s="184"/>
      <c r="AK609" s="184"/>
      <c r="AL609" s="182"/>
      <c r="AM609" s="184"/>
      <c r="AN609" s="184"/>
      <c r="AO609" s="184"/>
      <c r="AP609" s="182"/>
      <c r="AQ609" s="406"/>
      <c r="AR609" s="198"/>
      <c r="AS609" s="176" t="s">
        <v>312</v>
      </c>
      <c r="AT609" s="177"/>
      <c r="AU609" s="198"/>
      <c r="AV609" s="198"/>
      <c r="AW609" s="176" t="s">
        <v>303</v>
      </c>
      <c r="AX609" s="234"/>
      <c r="AY609">
        <f>$AY$608</f>
        <v>0</v>
      </c>
    </row>
    <row r="610" spans="1:51" ht="23.25" hidden="1" customHeight="1">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55</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100</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60</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c r="A613" s="145"/>
      <c r="B613" s="146"/>
      <c r="C613" s="150"/>
      <c r="D613" s="146"/>
      <c r="E613" s="170" t="s">
        <v>323</v>
      </c>
      <c r="F613" s="171"/>
      <c r="G613" s="172" t="s">
        <v>320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645" t="s">
        <v>57</v>
      </c>
      <c r="AF613" s="646"/>
      <c r="AG613" s="646"/>
      <c r="AH613" s="647"/>
      <c r="AI613" s="183" t="s">
        <v>380</v>
      </c>
      <c r="AJ613" s="183"/>
      <c r="AK613" s="183"/>
      <c r="AL613" s="181"/>
      <c r="AM613" s="183" t="s">
        <v>58</v>
      </c>
      <c r="AN613" s="183"/>
      <c r="AO613" s="183"/>
      <c r="AP613" s="181"/>
      <c r="AQ613" s="181" t="s">
        <v>311</v>
      </c>
      <c r="AR613" s="173"/>
      <c r="AS613" s="173"/>
      <c r="AT613" s="174"/>
      <c r="AU613" s="221" t="s">
        <v>246</v>
      </c>
      <c r="AV613" s="221"/>
      <c r="AW613" s="221"/>
      <c r="AX613" s="222"/>
      <c r="AY613">
        <f>COUNTA($G$615)</f>
        <v>0</v>
      </c>
    </row>
    <row r="614" spans="1:51" ht="18.75" hidden="1" customHeight="1">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312</v>
      </c>
      <c r="AH614" s="177"/>
      <c r="AI614" s="184"/>
      <c r="AJ614" s="184"/>
      <c r="AK614" s="184"/>
      <c r="AL614" s="182"/>
      <c r="AM614" s="184"/>
      <c r="AN614" s="184"/>
      <c r="AO614" s="184"/>
      <c r="AP614" s="182"/>
      <c r="AQ614" s="406"/>
      <c r="AR614" s="198"/>
      <c r="AS614" s="176" t="s">
        <v>312</v>
      </c>
      <c r="AT614" s="177"/>
      <c r="AU614" s="198"/>
      <c r="AV614" s="198"/>
      <c r="AW614" s="176" t="s">
        <v>303</v>
      </c>
      <c r="AX614" s="234"/>
      <c r="AY614">
        <f>$AY$613</f>
        <v>0</v>
      </c>
    </row>
    <row r="615" spans="1:51" ht="23.25" hidden="1" customHeight="1">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55</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100</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60</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c r="A618" s="145"/>
      <c r="B618" s="146"/>
      <c r="C618" s="150"/>
      <c r="D618" s="146"/>
      <c r="E618" s="170" t="s">
        <v>324</v>
      </c>
      <c r="F618" s="171"/>
      <c r="G618" s="172" t="s">
        <v>322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645" t="s">
        <v>57</v>
      </c>
      <c r="AF618" s="646"/>
      <c r="AG618" s="646"/>
      <c r="AH618" s="647"/>
      <c r="AI618" s="183" t="s">
        <v>380</v>
      </c>
      <c r="AJ618" s="183"/>
      <c r="AK618" s="183"/>
      <c r="AL618" s="181"/>
      <c r="AM618" s="183" t="s">
        <v>58</v>
      </c>
      <c r="AN618" s="183"/>
      <c r="AO618" s="183"/>
      <c r="AP618" s="181"/>
      <c r="AQ618" s="181" t="s">
        <v>311</v>
      </c>
      <c r="AR618" s="173"/>
      <c r="AS618" s="173"/>
      <c r="AT618" s="174"/>
      <c r="AU618" s="221" t="s">
        <v>246</v>
      </c>
      <c r="AV618" s="221"/>
      <c r="AW618" s="221"/>
      <c r="AX618" s="222"/>
      <c r="AY618">
        <f>COUNTA($G$620)</f>
        <v>0</v>
      </c>
    </row>
    <row r="619" spans="1:51" ht="18.75" hidden="1" customHeight="1">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312</v>
      </c>
      <c r="AH619" s="177"/>
      <c r="AI619" s="184"/>
      <c r="AJ619" s="184"/>
      <c r="AK619" s="184"/>
      <c r="AL619" s="182"/>
      <c r="AM619" s="184"/>
      <c r="AN619" s="184"/>
      <c r="AO619" s="184"/>
      <c r="AP619" s="182"/>
      <c r="AQ619" s="406"/>
      <c r="AR619" s="198"/>
      <c r="AS619" s="176" t="s">
        <v>312</v>
      </c>
      <c r="AT619" s="177"/>
      <c r="AU619" s="198"/>
      <c r="AV619" s="198"/>
      <c r="AW619" s="176" t="s">
        <v>303</v>
      </c>
      <c r="AX619" s="234"/>
      <c r="AY619">
        <f>$AY$618</f>
        <v>0</v>
      </c>
    </row>
    <row r="620" spans="1:51" ht="23.25" hidden="1" customHeight="1">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55</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100</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60</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c r="A623" s="145"/>
      <c r="B623" s="146"/>
      <c r="C623" s="150"/>
      <c r="D623" s="146"/>
      <c r="E623" s="170" t="s">
        <v>324</v>
      </c>
      <c r="F623" s="171"/>
      <c r="G623" s="172" t="s">
        <v>322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645" t="s">
        <v>57</v>
      </c>
      <c r="AF623" s="646"/>
      <c r="AG623" s="646"/>
      <c r="AH623" s="647"/>
      <c r="AI623" s="183" t="s">
        <v>380</v>
      </c>
      <c r="AJ623" s="183"/>
      <c r="AK623" s="183"/>
      <c r="AL623" s="181"/>
      <c r="AM623" s="183" t="s">
        <v>58</v>
      </c>
      <c r="AN623" s="183"/>
      <c r="AO623" s="183"/>
      <c r="AP623" s="181"/>
      <c r="AQ623" s="181" t="s">
        <v>311</v>
      </c>
      <c r="AR623" s="173"/>
      <c r="AS623" s="173"/>
      <c r="AT623" s="174"/>
      <c r="AU623" s="221" t="s">
        <v>246</v>
      </c>
      <c r="AV623" s="221"/>
      <c r="AW623" s="221"/>
      <c r="AX623" s="222"/>
      <c r="AY623">
        <f>COUNTA($G$625)</f>
        <v>0</v>
      </c>
    </row>
    <row r="624" spans="1:51" ht="18.75" hidden="1" customHeight="1">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312</v>
      </c>
      <c r="AH624" s="177"/>
      <c r="AI624" s="184"/>
      <c r="AJ624" s="184"/>
      <c r="AK624" s="184"/>
      <c r="AL624" s="182"/>
      <c r="AM624" s="184"/>
      <c r="AN624" s="184"/>
      <c r="AO624" s="184"/>
      <c r="AP624" s="182"/>
      <c r="AQ624" s="406"/>
      <c r="AR624" s="198"/>
      <c r="AS624" s="176" t="s">
        <v>312</v>
      </c>
      <c r="AT624" s="177"/>
      <c r="AU624" s="198"/>
      <c r="AV624" s="198"/>
      <c r="AW624" s="176" t="s">
        <v>303</v>
      </c>
      <c r="AX624" s="234"/>
      <c r="AY624">
        <f>$AY$623</f>
        <v>0</v>
      </c>
    </row>
    <row r="625" spans="1:51" ht="23.25" hidden="1" customHeight="1">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55</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100</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60</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c r="A628" s="145"/>
      <c r="B628" s="146"/>
      <c r="C628" s="150"/>
      <c r="D628" s="146"/>
      <c r="E628" s="170" t="s">
        <v>324</v>
      </c>
      <c r="F628" s="171"/>
      <c r="G628" s="172" t="s">
        <v>322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645" t="s">
        <v>57</v>
      </c>
      <c r="AF628" s="646"/>
      <c r="AG628" s="646"/>
      <c r="AH628" s="647"/>
      <c r="AI628" s="183" t="s">
        <v>380</v>
      </c>
      <c r="AJ628" s="183"/>
      <c r="AK628" s="183"/>
      <c r="AL628" s="181"/>
      <c r="AM628" s="183" t="s">
        <v>58</v>
      </c>
      <c r="AN628" s="183"/>
      <c r="AO628" s="183"/>
      <c r="AP628" s="181"/>
      <c r="AQ628" s="181" t="s">
        <v>311</v>
      </c>
      <c r="AR628" s="173"/>
      <c r="AS628" s="173"/>
      <c r="AT628" s="174"/>
      <c r="AU628" s="221" t="s">
        <v>246</v>
      </c>
      <c r="AV628" s="221"/>
      <c r="AW628" s="221"/>
      <c r="AX628" s="222"/>
      <c r="AY628">
        <f>COUNTA($G$630)</f>
        <v>0</v>
      </c>
    </row>
    <row r="629" spans="1:51" ht="18.75" hidden="1" customHeight="1">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312</v>
      </c>
      <c r="AH629" s="177"/>
      <c r="AI629" s="184"/>
      <c r="AJ629" s="184"/>
      <c r="AK629" s="184"/>
      <c r="AL629" s="182"/>
      <c r="AM629" s="184"/>
      <c r="AN629" s="184"/>
      <c r="AO629" s="184"/>
      <c r="AP629" s="182"/>
      <c r="AQ629" s="406"/>
      <c r="AR629" s="198"/>
      <c r="AS629" s="176" t="s">
        <v>312</v>
      </c>
      <c r="AT629" s="177"/>
      <c r="AU629" s="198"/>
      <c r="AV629" s="198"/>
      <c r="AW629" s="176" t="s">
        <v>303</v>
      </c>
      <c r="AX629" s="234"/>
      <c r="AY629">
        <f>$AY$628</f>
        <v>0</v>
      </c>
    </row>
    <row r="630" spans="1:51" ht="23.25" hidden="1" customHeight="1">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55</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100</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60</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c r="A633" s="145"/>
      <c r="B633" s="146"/>
      <c r="C633" s="150"/>
      <c r="D633" s="146"/>
      <c r="E633" s="170" t="s">
        <v>324</v>
      </c>
      <c r="F633" s="171"/>
      <c r="G633" s="172" t="s">
        <v>322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645" t="s">
        <v>57</v>
      </c>
      <c r="AF633" s="646"/>
      <c r="AG633" s="646"/>
      <c r="AH633" s="647"/>
      <c r="AI633" s="183" t="s">
        <v>380</v>
      </c>
      <c r="AJ633" s="183"/>
      <c r="AK633" s="183"/>
      <c r="AL633" s="181"/>
      <c r="AM633" s="183" t="s">
        <v>58</v>
      </c>
      <c r="AN633" s="183"/>
      <c r="AO633" s="183"/>
      <c r="AP633" s="181"/>
      <c r="AQ633" s="181" t="s">
        <v>311</v>
      </c>
      <c r="AR633" s="173"/>
      <c r="AS633" s="173"/>
      <c r="AT633" s="174"/>
      <c r="AU633" s="221" t="s">
        <v>246</v>
      </c>
      <c r="AV633" s="221"/>
      <c r="AW633" s="221"/>
      <c r="AX633" s="222"/>
      <c r="AY633">
        <f>COUNTA($G$635)</f>
        <v>0</v>
      </c>
    </row>
    <row r="634" spans="1:51" ht="18.75" hidden="1" customHeight="1">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312</v>
      </c>
      <c r="AH634" s="177"/>
      <c r="AI634" s="184"/>
      <c r="AJ634" s="184"/>
      <c r="AK634" s="184"/>
      <c r="AL634" s="182"/>
      <c r="AM634" s="184"/>
      <c r="AN634" s="184"/>
      <c r="AO634" s="184"/>
      <c r="AP634" s="182"/>
      <c r="AQ634" s="406"/>
      <c r="AR634" s="198"/>
      <c r="AS634" s="176" t="s">
        <v>312</v>
      </c>
      <c r="AT634" s="177"/>
      <c r="AU634" s="198"/>
      <c r="AV634" s="198"/>
      <c r="AW634" s="176" t="s">
        <v>303</v>
      </c>
      <c r="AX634" s="234"/>
      <c r="AY634">
        <f>$AY$633</f>
        <v>0</v>
      </c>
    </row>
    <row r="635" spans="1:51" ht="23.25" hidden="1" customHeight="1">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55</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100</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60</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c r="A638" s="145"/>
      <c r="B638" s="146"/>
      <c r="C638" s="150"/>
      <c r="D638" s="146"/>
      <c r="E638" s="170" t="s">
        <v>324</v>
      </c>
      <c r="F638" s="171"/>
      <c r="G638" s="172" t="s">
        <v>322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645" t="s">
        <v>57</v>
      </c>
      <c r="AF638" s="646"/>
      <c r="AG638" s="646"/>
      <c r="AH638" s="647"/>
      <c r="AI638" s="183" t="s">
        <v>380</v>
      </c>
      <c r="AJ638" s="183"/>
      <c r="AK638" s="183"/>
      <c r="AL638" s="181"/>
      <c r="AM638" s="183" t="s">
        <v>58</v>
      </c>
      <c r="AN638" s="183"/>
      <c r="AO638" s="183"/>
      <c r="AP638" s="181"/>
      <c r="AQ638" s="181" t="s">
        <v>311</v>
      </c>
      <c r="AR638" s="173"/>
      <c r="AS638" s="173"/>
      <c r="AT638" s="174"/>
      <c r="AU638" s="221" t="s">
        <v>246</v>
      </c>
      <c r="AV638" s="221"/>
      <c r="AW638" s="221"/>
      <c r="AX638" s="222"/>
      <c r="AY638">
        <f>COUNTA($G$640)</f>
        <v>0</v>
      </c>
    </row>
    <row r="639" spans="1:51" ht="18.75" hidden="1" customHeight="1">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312</v>
      </c>
      <c r="AH639" s="177"/>
      <c r="AI639" s="184"/>
      <c r="AJ639" s="184"/>
      <c r="AK639" s="184"/>
      <c r="AL639" s="182"/>
      <c r="AM639" s="184"/>
      <c r="AN639" s="184"/>
      <c r="AO639" s="184"/>
      <c r="AP639" s="182"/>
      <c r="AQ639" s="406"/>
      <c r="AR639" s="198"/>
      <c r="AS639" s="176" t="s">
        <v>312</v>
      </c>
      <c r="AT639" s="177"/>
      <c r="AU639" s="198"/>
      <c r="AV639" s="198"/>
      <c r="AW639" s="176" t="s">
        <v>303</v>
      </c>
      <c r="AX639" s="234"/>
      <c r="AY639">
        <f>$AY$638</f>
        <v>0</v>
      </c>
    </row>
    <row r="640" spans="1:51" ht="23.25" hidden="1" customHeight="1">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55</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100</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60</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c r="A643" s="145"/>
      <c r="B643" s="146"/>
      <c r="C643" s="150"/>
      <c r="D643" s="146"/>
      <c r="E643" s="634" t="s">
        <v>151</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c r="A646" s="145"/>
      <c r="B646" s="146"/>
      <c r="C646" s="150"/>
      <c r="D646" s="146"/>
      <c r="E646" s="648" t="s">
        <v>456</v>
      </c>
      <c r="F646" s="649"/>
      <c r="G646" s="650" t="s">
        <v>340</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c r="A647" s="145"/>
      <c r="B647" s="146"/>
      <c r="C647" s="150"/>
      <c r="D647" s="146"/>
      <c r="E647" s="170" t="s">
        <v>323</v>
      </c>
      <c r="F647" s="171"/>
      <c r="G647" s="172" t="s">
        <v>320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645" t="s">
        <v>57</v>
      </c>
      <c r="AF647" s="646"/>
      <c r="AG647" s="646"/>
      <c r="AH647" s="647"/>
      <c r="AI647" s="183" t="s">
        <v>380</v>
      </c>
      <c r="AJ647" s="183"/>
      <c r="AK647" s="183"/>
      <c r="AL647" s="181"/>
      <c r="AM647" s="183" t="s">
        <v>58</v>
      </c>
      <c r="AN647" s="183"/>
      <c r="AO647" s="183"/>
      <c r="AP647" s="181"/>
      <c r="AQ647" s="181" t="s">
        <v>311</v>
      </c>
      <c r="AR647" s="173"/>
      <c r="AS647" s="173"/>
      <c r="AT647" s="174"/>
      <c r="AU647" s="221" t="s">
        <v>246</v>
      </c>
      <c r="AV647" s="221"/>
      <c r="AW647" s="221"/>
      <c r="AX647" s="222"/>
      <c r="AY647">
        <f>COUNTA($G$649)</f>
        <v>0</v>
      </c>
    </row>
    <row r="648" spans="1:51" ht="18.75" hidden="1" customHeight="1">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312</v>
      </c>
      <c r="AH648" s="177"/>
      <c r="AI648" s="184"/>
      <c r="AJ648" s="184"/>
      <c r="AK648" s="184"/>
      <c r="AL648" s="182"/>
      <c r="AM648" s="184"/>
      <c r="AN648" s="184"/>
      <c r="AO648" s="184"/>
      <c r="AP648" s="182"/>
      <c r="AQ648" s="406"/>
      <c r="AR648" s="198"/>
      <c r="AS648" s="176" t="s">
        <v>312</v>
      </c>
      <c r="AT648" s="177"/>
      <c r="AU648" s="198"/>
      <c r="AV648" s="198"/>
      <c r="AW648" s="176" t="s">
        <v>303</v>
      </c>
      <c r="AX648" s="234"/>
      <c r="AY648">
        <f>$AY$647</f>
        <v>0</v>
      </c>
    </row>
    <row r="649" spans="1:51" ht="23.25" hidden="1" customHeight="1">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55</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100</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60</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c r="A652" s="145"/>
      <c r="B652" s="146"/>
      <c r="C652" s="150"/>
      <c r="D652" s="146"/>
      <c r="E652" s="170" t="s">
        <v>323</v>
      </c>
      <c r="F652" s="171"/>
      <c r="G652" s="172" t="s">
        <v>320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645" t="s">
        <v>57</v>
      </c>
      <c r="AF652" s="646"/>
      <c r="AG652" s="646"/>
      <c r="AH652" s="647"/>
      <c r="AI652" s="183" t="s">
        <v>380</v>
      </c>
      <c r="AJ652" s="183"/>
      <c r="AK652" s="183"/>
      <c r="AL652" s="181"/>
      <c r="AM652" s="183" t="s">
        <v>58</v>
      </c>
      <c r="AN652" s="183"/>
      <c r="AO652" s="183"/>
      <c r="AP652" s="181"/>
      <c r="AQ652" s="181" t="s">
        <v>311</v>
      </c>
      <c r="AR652" s="173"/>
      <c r="AS652" s="173"/>
      <c r="AT652" s="174"/>
      <c r="AU652" s="221" t="s">
        <v>246</v>
      </c>
      <c r="AV652" s="221"/>
      <c r="AW652" s="221"/>
      <c r="AX652" s="222"/>
      <c r="AY652">
        <f>COUNTA($G$654)</f>
        <v>0</v>
      </c>
    </row>
    <row r="653" spans="1:51" ht="18.75" hidden="1" customHeight="1">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312</v>
      </c>
      <c r="AH653" s="177"/>
      <c r="AI653" s="184"/>
      <c r="AJ653" s="184"/>
      <c r="AK653" s="184"/>
      <c r="AL653" s="182"/>
      <c r="AM653" s="184"/>
      <c r="AN653" s="184"/>
      <c r="AO653" s="184"/>
      <c r="AP653" s="182"/>
      <c r="AQ653" s="406"/>
      <c r="AR653" s="198"/>
      <c r="AS653" s="176" t="s">
        <v>312</v>
      </c>
      <c r="AT653" s="177"/>
      <c r="AU653" s="198"/>
      <c r="AV653" s="198"/>
      <c r="AW653" s="176" t="s">
        <v>303</v>
      </c>
      <c r="AX653" s="234"/>
      <c r="AY653">
        <f>$AY$652</f>
        <v>0</v>
      </c>
    </row>
    <row r="654" spans="1:51" ht="23.25" hidden="1" customHeight="1">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55</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100</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60</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c r="A657" s="145"/>
      <c r="B657" s="146"/>
      <c r="C657" s="150"/>
      <c r="D657" s="146"/>
      <c r="E657" s="170" t="s">
        <v>323</v>
      </c>
      <c r="F657" s="171"/>
      <c r="G657" s="172" t="s">
        <v>320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645" t="s">
        <v>57</v>
      </c>
      <c r="AF657" s="646"/>
      <c r="AG657" s="646"/>
      <c r="AH657" s="647"/>
      <c r="AI657" s="183" t="s">
        <v>380</v>
      </c>
      <c r="AJ657" s="183"/>
      <c r="AK657" s="183"/>
      <c r="AL657" s="181"/>
      <c r="AM657" s="183" t="s">
        <v>58</v>
      </c>
      <c r="AN657" s="183"/>
      <c r="AO657" s="183"/>
      <c r="AP657" s="181"/>
      <c r="AQ657" s="181" t="s">
        <v>311</v>
      </c>
      <c r="AR657" s="173"/>
      <c r="AS657" s="173"/>
      <c r="AT657" s="174"/>
      <c r="AU657" s="221" t="s">
        <v>246</v>
      </c>
      <c r="AV657" s="221"/>
      <c r="AW657" s="221"/>
      <c r="AX657" s="222"/>
      <c r="AY657">
        <f>COUNTA($G$659)</f>
        <v>0</v>
      </c>
    </row>
    <row r="658" spans="1:51" ht="18.75" hidden="1" customHeight="1">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312</v>
      </c>
      <c r="AH658" s="177"/>
      <c r="AI658" s="184"/>
      <c r="AJ658" s="184"/>
      <c r="AK658" s="184"/>
      <c r="AL658" s="182"/>
      <c r="AM658" s="184"/>
      <c r="AN658" s="184"/>
      <c r="AO658" s="184"/>
      <c r="AP658" s="182"/>
      <c r="AQ658" s="406"/>
      <c r="AR658" s="198"/>
      <c r="AS658" s="176" t="s">
        <v>312</v>
      </c>
      <c r="AT658" s="177"/>
      <c r="AU658" s="198"/>
      <c r="AV658" s="198"/>
      <c r="AW658" s="176" t="s">
        <v>303</v>
      </c>
      <c r="AX658" s="234"/>
      <c r="AY658">
        <f>$AY$657</f>
        <v>0</v>
      </c>
    </row>
    <row r="659" spans="1:51" ht="23.25" hidden="1" customHeight="1">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55</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100</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60</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c r="A662" s="145"/>
      <c r="B662" s="146"/>
      <c r="C662" s="150"/>
      <c r="D662" s="146"/>
      <c r="E662" s="170" t="s">
        <v>323</v>
      </c>
      <c r="F662" s="171"/>
      <c r="G662" s="172" t="s">
        <v>320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645" t="s">
        <v>57</v>
      </c>
      <c r="AF662" s="646"/>
      <c r="AG662" s="646"/>
      <c r="AH662" s="647"/>
      <c r="AI662" s="183" t="s">
        <v>380</v>
      </c>
      <c r="AJ662" s="183"/>
      <c r="AK662" s="183"/>
      <c r="AL662" s="181"/>
      <c r="AM662" s="183" t="s">
        <v>58</v>
      </c>
      <c r="AN662" s="183"/>
      <c r="AO662" s="183"/>
      <c r="AP662" s="181"/>
      <c r="AQ662" s="181" t="s">
        <v>311</v>
      </c>
      <c r="AR662" s="173"/>
      <c r="AS662" s="173"/>
      <c r="AT662" s="174"/>
      <c r="AU662" s="221" t="s">
        <v>246</v>
      </c>
      <c r="AV662" s="221"/>
      <c r="AW662" s="221"/>
      <c r="AX662" s="222"/>
      <c r="AY662">
        <f>COUNTA($G$664)</f>
        <v>0</v>
      </c>
    </row>
    <row r="663" spans="1:51" ht="18.75" hidden="1" customHeight="1">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312</v>
      </c>
      <c r="AH663" s="177"/>
      <c r="AI663" s="184"/>
      <c r="AJ663" s="184"/>
      <c r="AK663" s="184"/>
      <c r="AL663" s="182"/>
      <c r="AM663" s="184"/>
      <c r="AN663" s="184"/>
      <c r="AO663" s="184"/>
      <c r="AP663" s="182"/>
      <c r="AQ663" s="406"/>
      <c r="AR663" s="198"/>
      <c r="AS663" s="176" t="s">
        <v>312</v>
      </c>
      <c r="AT663" s="177"/>
      <c r="AU663" s="198"/>
      <c r="AV663" s="198"/>
      <c r="AW663" s="176" t="s">
        <v>303</v>
      </c>
      <c r="AX663" s="234"/>
      <c r="AY663">
        <f>$AY$662</f>
        <v>0</v>
      </c>
    </row>
    <row r="664" spans="1:51" ht="23.25" hidden="1" customHeight="1">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55</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100</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60</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c r="A667" s="145"/>
      <c r="B667" s="146"/>
      <c r="C667" s="150"/>
      <c r="D667" s="146"/>
      <c r="E667" s="170" t="s">
        <v>323</v>
      </c>
      <c r="F667" s="171"/>
      <c r="G667" s="172" t="s">
        <v>320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645" t="s">
        <v>57</v>
      </c>
      <c r="AF667" s="646"/>
      <c r="AG667" s="646"/>
      <c r="AH667" s="647"/>
      <c r="AI667" s="183" t="s">
        <v>380</v>
      </c>
      <c r="AJ667" s="183"/>
      <c r="AK667" s="183"/>
      <c r="AL667" s="181"/>
      <c r="AM667" s="183" t="s">
        <v>58</v>
      </c>
      <c r="AN667" s="183"/>
      <c r="AO667" s="183"/>
      <c r="AP667" s="181"/>
      <c r="AQ667" s="181" t="s">
        <v>311</v>
      </c>
      <c r="AR667" s="173"/>
      <c r="AS667" s="173"/>
      <c r="AT667" s="174"/>
      <c r="AU667" s="221" t="s">
        <v>246</v>
      </c>
      <c r="AV667" s="221"/>
      <c r="AW667" s="221"/>
      <c r="AX667" s="222"/>
      <c r="AY667">
        <f>COUNTA($G$669)</f>
        <v>0</v>
      </c>
    </row>
    <row r="668" spans="1:51" ht="18.75" hidden="1" customHeight="1">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312</v>
      </c>
      <c r="AH668" s="177"/>
      <c r="AI668" s="184"/>
      <c r="AJ668" s="184"/>
      <c r="AK668" s="184"/>
      <c r="AL668" s="182"/>
      <c r="AM668" s="184"/>
      <c r="AN668" s="184"/>
      <c r="AO668" s="184"/>
      <c r="AP668" s="182"/>
      <c r="AQ668" s="406"/>
      <c r="AR668" s="198"/>
      <c r="AS668" s="176" t="s">
        <v>312</v>
      </c>
      <c r="AT668" s="177"/>
      <c r="AU668" s="198"/>
      <c r="AV668" s="198"/>
      <c r="AW668" s="176" t="s">
        <v>303</v>
      </c>
      <c r="AX668" s="234"/>
      <c r="AY668">
        <f>$AY$667</f>
        <v>0</v>
      </c>
    </row>
    <row r="669" spans="1:51" ht="23.25" hidden="1" customHeight="1">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55</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100</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60</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c r="A672" s="145"/>
      <c r="B672" s="146"/>
      <c r="C672" s="150"/>
      <c r="D672" s="146"/>
      <c r="E672" s="170" t="s">
        <v>324</v>
      </c>
      <c r="F672" s="171"/>
      <c r="G672" s="172" t="s">
        <v>322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645" t="s">
        <v>57</v>
      </c>
      <c r="AF672" s="646"/>
      <c r="AG672" s="646"/>
      <c r="AH672" s="647"/>
      <c r="AI672" s="183" t="s">
        <v>380</v>
      </c>
      <c r="AJ672" s="183"/>
      <c r="AK672" s="183"/>
      <c r="AL672" s="181"/>
      <c r="AM672" s="183" t="s">
        <v>58</v>
      </c>
      <c r="AN672" s="183"/>
      <c r="AO672" s="183"/>
      <c r="AP672" s="181"/>
      <c r="AQ672" s="181" t="s">
        <v>311</v>
      </c>
      <c r="AR672" s="173"/>
      <c r="AS672" s="173"/>
      <c r="AT672" s="174"/>
      <c r="AU672" s="221" t="s">
        <v>246</v>
      </c>
      <c r="AV672" s="221"/>
      <c r="AW672" s="221"/>
      <c r="AX672" s="222"/>
      <c r="AY672">
        <f>COUNTA($G$674)</f>
        <v>0</v>
      </c>
    </row>
    <row r="673" spans="1:51" ht="18.75" hidden="1" customHeight="1">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312</v>
      </c>
      <c r="AH673" s="177"/>
      <c r="AI673" s="184"/>
      <c r="AJ673" s="184"/>
      <c r="AK673" s="184"/>
      <c r="AL673" s="182"/>
      <c r="AM673" s="184"/>
      <c r="AN673" s="184"/>
      <c r="AO673" s="184"/>
      <c r="AP673" s="182"/>
      <c r="AQ673" s="406"/>
      <c r="AR673" s="198"/>
      <c r="AS673" s="176" t="s">
        <v>312</v>
      </c>
      <c r="AT673" s="177"/>
      <c r="AU673" s="198"/>
      <c r="AV673" s="198"/>
      <c r="AW673" s="176" t="s">
        <v>303</v>
      </c>
      <c r="AX673" s="234"/>
      <c r="AY673">
        <f>$AY$672</f>
        <v>0</v>
      </c>
    </row>
    <row r="674" spans="1:51" ht="23.25" hidden="1" customHeight="1">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55</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100</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60</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c r="A677" s="145"/>
      <c r="B677" s="146"/>
      <c r="C677" s="150"/>
      <c r="D677" s="146"/>
      <c r="E677" s="170" t="s">
        <v>324</v>
      </c>
      <c r="F677" s="171"/>
      <c r="G677" s="172" t="s">
        <v>322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645" t="s">
        <v>57</v>
      </c>
      <c r="AF677" s="646"/>
      <c r="AG677" s="646"/>
      <c r="AH677" s="647"/>
      <c r="AI677" s="183" t="s">
        <v>380</v>
      </c>
      <c r="AJ677" s="183"/>
      <c r="AK677" s="183"/>
      <c r="AL677" s="181"/>
      <c r="AM677" s="183" t="s">
        <v>58</v>
      </c>
      <c r="AN677" s="183"/>
      <c r="AO677" s="183"/>
      <c r="AP677" s="181"/>
      <c r="AQ677" s="181" t="s">
        <v>311</v>
      </c>
      <c r="AR677" s="173"/>
      <c r="AS677" s="173"/>
      <c r="AT677" s="174"/>
      <c r="AU677" s="221" t="s">
        <v>246</v>
      </c>
      <c r="AV677" s="221"/>
      <c r="AW677" s="221"/>
      <c r="AX677" s="222"/>
      <c r="AY677">
        <f>COUNTA($G$679)</f>
        <v>0</v>
      </c>
    </row>
    <row r="678" spans="1:51" ht="18.75" hidden="1" customHeight="1">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312</v>
      </c>
      <c r="AH678" s="177"/>
      <c r="AI678" s="184"/>
      <c r="AJ678" s="184"/>
      <c r="AK678" s="184"/>
      <c r="AL678" s="182"/>
      <c r="AM678" s="184"/>
      <c r="AN678" s="184"/>
      <c r="AO678" s="184"/>
      <c r="AP678" s="182"/>
      <c r="AQ678" s="406"/>
      <c r="AR678" s="198"/>
      <c r="AS678" s="176" t="s">
        <v>312</v>
      </c>
      <c r="AT678" s="177"/>
      <c r="AU678" s="198"/>
      <c r="AV678" s="198"/>
      <c r="AW678" s="176" t="s">
        <v>303</v>
      </c>
      <c r="AX678" s="234"/>
      <c r="AY678">
        <f>$AY$677</f>
        <v>0</v>
      </c>
    </row>
    <row r="679" spans="1:51" ht="23.25" hidden="1" customHeight="1">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55</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100</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60</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c r="A682" s="145"/>
      <c r="B682" s="146"/>
      <c r="C682" s="150"/>
      <c r="D682" s="146"/>
      <c r="E682" s="170" t="s">
        <v>324</v>
      </c>
      <c r="F682" s="171"/>
      <c r="G682" s="172" t="s">
        <v>322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645" t="s">
        <v>57</v>
      </c>
      <c r="AF682" s="646"/>
      <c r="AG682" s="646"/>
      <c r="AH682" s="647"/>
      <c r="AI682" s="183" t="s">
        <v>380</v>
      </c>
      <c r="AJ682" s="183"/>
      <c r="AK682" s="183"/>
      <c r="AL682" s="181"/>
      <c r="AM682" s="183" t="s">
        <v>58</v>
      </c>
      <c r="AN682" s="183"/>
      <c r="AO682" s="183"/>
      <c r="AP682" s="181"/>
      <c r="AQ682" s="181" t="s">
        <v>311</v>
      </c>
      <c r="AR682" s="173"/>
      <c r="AS682" s="173"/>
      <c r="AT682" s="174"/>
      <c r="AU682" s="221" t="s">
        <v>246</v>
      </c>
      <c r="AV682" s="221"/>
      <c r="AW682" s="221"/>
      <c r="AX682" s="222"/>
      <c r="AY682">
        <f>COUNTA($G$684)</f>
        <v>0</v>
      </c>
    </row>
    <row r="683" spans="1:51" ht="18.75" hidden="1" customHeight="1">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312</v>
      </c>
      <c r="AH683" s="177"/>
      <c r="AI683" s="184"/>
      <c r="AJ683" s="184"/>
      <c r="AK683" s="184"/>
      <c r="AL683" s="182"/>
      <c r="AM683" s="184"/>
      <c r="AN683" s="184"/>
      <c r="AO683" s="184"/>
      <c r="AP683" s="182"/>
      <c r="AQ683" s="406"/>
      <c r="AR683" s="198"/>
      <c r="AS683" s="176" t="s">
        <v>312</v>
      </c>
      <c r="AT683" s="177"/>
      <c r="AU683" s="198"/>
      <c r="AV683" s="198"/>
      <c r="AW683" s="176" t="s">
        <v>303</v>
      </c>
      <c r="AX683" s="234"/>
      <c r="AY683">
        <f>$AY$682</f>
        <v>0</v>
      </c>
    </row>
    <row r="684" spans="1:51" ht="23.25" hidden="1" customHeight="1">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55</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100</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60</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c r="A687" s="145"/>
      <c r="B687" s="146"/>
      <c r="C687" s="150"/>
      <c r="D687" s="146"/>
      <c r="E687" s="170" t="s">
        <v>324</v>
      </c>
      <c r="F687" s="171"/>
      <c r="G687" s="172" t="s">
        <v>322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645" t="s">
        <v>57</v>
      </c>
      <c r="AF687" s="646"/>
      <c r="AG687" s="646"/>
      <c r="AH687" s="647"/>
      <c r="AI687" s="183" t="s">
        <v>380</v>
      </c>
      <c r="AJ687" s="183"/>
      <c r="AK687" s="183"/>
      <c r="AL687" s="181"/>
      <c r="AM687" s="183" t="s">
        <v>58</v>
      </c>
      <c r="AN687" s="183"/>
      <c r="AO687" s="183"/>
      <c r="AP687" s="181"/>
      <c r="AQ687" s="181" t="s">
        <v>311</v>
      </c>
      <c r="AR687" s="173"/>
      <c r="AS687" s="173"/>
      <c r="AT687" s="174"/>
      <c r="AU687" s="221" t="s">
        <v>246</v>
      </c>
      <c r="AV687" s="221"/>
      <c r="AW687" s="221"/>
      <c r="AX687" s="222"/>
      <c r="AY687">
        <f>COUNTA($G$689)</f>
        <v>0</v>
      </c>
    </row>
    <row r="688" spans="1:51" ht="18.75" hidden="1" customHeight="1">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312</v>
      </c>
      <c r="AH688" s="177"/>
      <c r="AI688" s="184"/>
      <c r="AJ688" s="184"/>
      <c r="AK688" s="184"/>
      <c r="AL688" s="182"/>
      <c r="AM688" s="184"/>
      <c r="AN688" s="184"/>
      <c r="AO688" s="184"/>
      <c r="AP688" s="182"/>
      <c r="AQ688" s="406"/>
      <c r="AR688" s="198"/>
      <c r="AS688" s="176" t="s">
        <v>312</v>
      </c>
      <c r="AT688" s="177"/>
      <c r="AU688" s="198"/>
      <c r="AV688" s="198"/>
      <c r="AW688" s="176" t="s">
        <v>303</v>
      </c>
      <c r="AX688" s="234"/>
      <c r="AY688">
        <f>$AY$687</f>
        <v>0</v>
      </c>
    </row>
    <row r="689" spans="1:51" ht="23.25" hidden="1" customHeight="1">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55</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100</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60</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c r="A692" s="145"/>
      <c r="B692" s="146"/>
      <c r="C692" s="150"/>
      <c r="D692" s="146"/>
      <c r="E692" s="170" t="s">
        <v>324</v>
      </c>
      <c r="F692" s="171"/>
      <c r="G692" s="172" t="s">
        <v>322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645" t="s">
        <v>57</v>
      </c>
      <c r="AF692" s="646"/>
      <c r="AG692" s="646"/>
      <c r="AH692" s="647"/>
      <c r="AI692" s="183" t="s">
        <v>380</v>
      </c>
      <c r="AJ692" s="183"/>
      <c r="AK692" s="183"/>
      <c r="AL692" s="181"/>
      <c r="AM692" s="183" t="s">
        <v>58</v>
      </c>
      <c r="AN692" s="183"/>
      <c r="AO692" s="183"/>
      <c r="AP692" s="181"/>
      <c r="AQ692" s="181" t="s">
        <v>311</v>
      </c>
      <c r="AR692" s="173"/>
      <c r="AS692" s="173"/>
      <c r="AT692" s="174"/>
      <c r="AU692" s="221" t="s">
        <v>246</v>
      </c>
      <c r="AV692" s="221"/>
      <c r="AW692" s="221"/>
      <c r="AX692" s="222"/>
      <c r="AY692">
        <f>COUNTA($G$694)</f>
        <v>0</v>
      </c>
    </row>
    <row r="693" spans="1:51" ht="18.75" hidden="1" customHeight="1">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312</v>
      </c>
      <c r="AH693" s="177"/>
      <c r="AI693" s="184"/>
      <c r="AJ693" s="184"/>
      <c r="AK693" s="184"/>
      <c r="AL693" s="182"/>
      <c r="AM693" s="184"/>
      <c r="AN693" s="184"/>
      <c r="AO693" s="184"/>
      <c r="AP693" s="182"/>
      <c r="AQ693" s="406"/>
      <c r="AR693" s="198"/>
      <c r="AS693" s="176" t="s">
        <v>312</v>
      </c>
      <c r="AT693" s="177"/>
      <c r="AU693" s="198"/>
      <c r="AV693" s="198"/>
      <c r="AW693" s="176" t="s">
        <v>303</v>
      </c>
      <c r="AX693" s="234"/>
      <c r="AY693">
        <f>$AY$692</f>
        <v>0</v>
      </c>
    </row>
    <row r="694" spans="1:51" ht="23.25" hidden="1" customHeight="1">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55</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100</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60</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c r="A697" s="145"/>
      <c r="B697" s="146"/>
      <c r="C697" s="150"/>
      <c r="D697" s="146"/>
      <c r="E697" s="634" t="s">
        <v>151</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c r="A700" s="637" t="s">
        <v>126</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c r="A701" s="3"/>
      <c r="B701" s="9"/>
      <c r="C701" s="640" t="s">
        <v>87</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73</v>
      </c>
      <c r="AE701" s="641"/>
      <c r="AF701" s="641"/>
      <c r="AG701" s="643" t="s">
        <v>67</v>
      </c>
      <c r="AH701" s="641"/>
      <c r="AI701" s="641"/>
      <c r="AJ701" s="641"/>
      <c r="AK701" s="641"/>
      <c r="AL701" s="641"/>
      <c r="AM701" s="641"/>
      <c r="AN701" s="641"/>
      <c r="AO701" s="641"/>
      <c r="AP701" s="641"/>
      <c r="AQ701" s="641"/>
      <c r="AR701" s="641"/>
      <c r="AS701" s="641"/>
      <c r="AT701" s="641"/>
      <c r="AU701" s="641"/>
      <c r="AV701" s="641"/>
      <c r="AW701" s="641"/>
      <c r="AX701" s="644"/>
    </row>
    <row r="702" spans="1:51" ht="52.5" customHeight="1">
      <c r="A702" s="92" t="s">
        <v>251</v>
      </c>
      <c r="B702" s="93"/>
      <c r="C702" s="606" t="s">
        <v>253</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662</v>
      </c>
      <c r="AE702" s="610"/>
      <c r="AF702" s="610"/>
      <c r="AG702" s="611" t="s">
        <v>145</v>
      </c>
      <c r="AH702" s="612"/>
      <c r="AI702" s="612"/>
      <c r="AJ702" s="612"/>
      <c r="AK702" s="612"/>
      <c r="AL702" s="612"/>
      <c r="AM702" s="612"/>
      <c r="AN702" s="612"/>
      <c r="AO702" s="612"/>
      <c r="AP702" s="612"/>
      <c r="AQ702" s="612"/>
      <c r="AR702" s="612"/>
      <c r="AS702" s="612"/>
      <c r="AT702" s="612"/>
      <c r="AU702" s="612"/>
      <c r="AV702" s="612"/>
      <c r="AW702" s="612"/>
      <c r="AX702" s="613"/>
    </row>
    <row r="703" spans="1:51" ht="36" customHeight="1">
      <c r="A703" s="94"/>
      <c r="B703" s="95"/>
      <c r="C703" s="614" t="s">
        <v>107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662</v>
      </c>
      <c r="AE703" s="578"/>
      <c r="AF703" s="578"/>
      <c r="AG703" s="572" t="s">
        <v>664</v>
      </c>
      <c r="AH703" s="573"/>
      <c r="AI703" s="573"/>
      <c r="AJ703" s="573"/>
      <c r="AK703" s="573"/>
      <c r="AL703" s="573"/>
      <c r="AM703" s="573"/>
      <c r="AN703" s="573"/>
      <c r="AO703" s="573"/>
      <c r="AP703" s="573"/>
      <c r="AQ703" s="573"/>
      <c r="AR703" s="573"/>
      <c r="AS703" s="573"/>
      <c r="AT703" s="573"/>
      <c r="AU703" s="573"/>
      <c r="AV703" s="573"/>
      <c r="AW703" s="573"/>
      <c r="AX703" s="574"/>
    </row>
    <row r="704" spans="1:51" ht="41.25" customHeight="1">
      <c r="A704" s="96"/>
      <c r="B704" s="97"/>
      <c r="C704" s="616" t="s">
        <v>257</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662</v>
      </c>
      <c r="AE704" s="589"/>
      <c r="AF704" s="589"/>
      <c r="AG704" s="101" t="s">
        <v>522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c r="A705" s="108" t="s">
        <v>112</v>
      </c>
      <c r="B705" s="159"/>
      <c r="C705" s="619" t="s">
        <v>116</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662</v>
      </c>
      <c r="AE705" s="623"/>
      <c r="AF705" s="623"/>
      <c r="AG705" s="98" t="s">
        <v>672</v>
      </c>
      <c r="AH705" s="99"/>
      <c r="AI705" s="99"/>
      <c r="AJ705" s="99"/>
      <c r="AK705" s="99"/>
      <c r="AL705" s="99"/>
      <c r="AM705" s="99"/>
      <c r="AN705" s="99"/>
      <c r="AO705" s="99"/>
      <c r="AP705" s="99"/>
      <c r="AQ705" s="99"/>
      <c r="AR705" s="99"/>
      <c r="AS705" s="99"/>
      <c r="AT705" s="99"/>
      <c r="AU705" s="99"/>
      <c r="AV705" s="99"/>
      <c r="AW705" s="99"/>
      <c r="AX705" s="100"/>
    </row>
    <row r="706" spans="1:50" ht="35.25" customHeight="1">
      <c r="A706" s="110"/>
      <c r="B706" s="160"/>
      <c r="C706" s="104"/>
      <c r="D706" s="105"/>
      <c r="E706" s="624" t="s">
        <v>138</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t="s">
        <v>663</v>
      </c>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c r="A707" s="110"/>
      <c r="B707" s="160"/>
      <c r="C707" s="106"/>
      <c r="D707" s="107"/>
      <c r="E707" s="627" t="s">
        <v>386</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t="s">
        <v>264</v>
      </c>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c r="A708" s="110"/>
      <c r="B708" s="111"/>
      <c r="C708" s="632" t="s">
        <v>17</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516</v>
      </c>
      <c r="AE708" s="562"/>
      <c r="AF708" s="562"/>
      <c r="AG708" s="564" t="s">
        <v>458</v>
      </c>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c r="A709" s="110"/>
      <c r="B709" s="111"/>
      <c r="C709" s="575" t="s">
        <v>216</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662</v>
      </c>
      <c r="AE709" s="578"/>
      <c r="AF709" s="578"/>
      <c r="AG709" s="572" t="s">
        <v>245</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c r="A710" s="110"/>
      <c r="B710" s="111"/>
      <c r="C710" s="575" t="s">
        <v>20</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516</v>
      </c>
      <c r="AE710" s="578"/>
      <c r="AF710" s="578"/>
      <c r="AG710" s="572" t="s">
        <v>458</v>
      </c>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c r="A711" s="110"/>
      <c r="B711" s="111"/>
      <c r="C711" s="575" t="s">
        <v>103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662</v>
      </c>
      <c r="AE711" s="578"/>
      <c r="AF711" s="578"/>
      <c r="AG711" s="572" t="s">
        <v>122</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c r="A712" s="110"/>
      <c r="B712" s="111"/>
      <c r="C712" s="575" t="s">
        <v>346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516</v>
      </c>
      <c r="AE712" s="589"/>
      <c r="AF712" s="589"/>
      <c r="AG712" s="590" t="s">
        <v>458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110"/>
      <c r="B713" s="111"/>
      <c r="C713" s="593" t="s">
        <v>361</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516</v>
      </c>
      <c r="AE713" s="578"/>
      <c r="AF713" s="596"/>
      <c r="AG713" s="572" t="s">
        <v>458</v>
      </c>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c r="A714" s="112"/>
      <c r="B714" s="113"/>
      <c r="C714" s="597" t="s">
        <v>399</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662</v>
      </c>
      <c r="AE714" s="601"/>
      <c r="AF714" s="602"/>
      <c r="AG714" s="603" t="s">
        <v>665</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c r="A715" s="108" t="s">
        <v>113</v>
      </c>
      <c r="B715" s="109"/>
      <c r="C715" s="558" t="s">
        <v>401</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662</v>
      </c>
      <c r="AE715" s="562"/>
      <c r="AF715" s="563"/>
      <c r="AG715" s="564" t="s">
        <v>174</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c r="A716" s="110"/>
      <c r="B716" s="111"/>
      <c r="C716" s="567" t="s">
        <v>123</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516</v>
      </c>
      <c r="AE716" s="571"/>
      <c r="AF716" s="571"/>
      <c r="AG716" s="572" t="s">
        <v>458</v>
      </c>
      <c r="AH716" s="573"/>
      <c r="AI716" s="573"/>
      <c r="AJ716" s="573"/>
      <c r="AK716" s="573"/>
      <c r="AL716" s="573"/>
      <c r="AM716" s="573"/>
      <c r="AN716" s="573"/>
      <c r="AO716" s="573"/>
      <c r="AP716" s="573"/>
      <c r="AQ716" s="573"/>
      <c r="AR716" s="573"/>
      <c r="AS716" s="573"/>
      <c r="AT716" s="573"/>
      <c r="AU716" s="573"/>
      <c r="AV716" s="573"/>
      <c r="AW716" s="573"/>
      <c r="AX716" s="574"/>
    </row>
    <row r="717" spans="1:50" ht="40.5" customHeight="1">
      <c r="A717" s="110"/>
      <c r="B717" s="111"/>
      <c r="C717" s="575" t="s">
        <v>326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662</v>
      </c>
      <c r="AE717" s="578"/>
      <c r="AF717" s="578"/>
      <c r="AG717" s="572" t="s">
        <v>283</v>
      </c>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c r="A718" s="112"/>
      <c r="B718" s="113"/>
      <c r="C718" s="575" t="s">
        <v>119</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516</v>
      </c>
      <c r="AE718" s="578"/>
      <c r="AF718" s="578"/>
      <c r="AG718" s="167" t="s">
        <v>458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161" t="s">
        <v>71</v>
      </c>
      <c r="B719" s="162"/>
      <c r="C719" s="579" t="s">
        <v>259</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t="s">
        <v>516</v>
      </c>
      <c r="AE719" s="562"/>
      <c r="AF719" s="562"/>
      <c r="AG719" s="98" t="s">
        <v>458</v>
      </c>
      <c r="AH719" s="99"/>
      <c r="AI719" s="99"/>
      <c r="AJ719" s="99"/>
      <c r="AK719" s="99"/>
      <c r="AL719" s="99"/>
      <c r="AM719" s="99"/>
      <c r="AN719" s="99"/>
      <c r="AO719" s="99"/>
      <c r="AP719" s="99"/>
      <c r="AQ719" s="99"/>
      <c r="AR719" s="99"/>
      <c r="AS719" s="99"/>
      <c r="AT719" s="99"/>
      <c r="AU719" s="99"/>
      <c r="AV719" s="99"/>
      <c r="AW719" s="99"/>
      <c r="AX719" s="100"/>
    </row>
    <row r="720" spans="1:50" ht="19.899999999999999" customHeight="1">
      <c r="A720" s="163"/>
      <c r="B720" s="164"/>
      <c r="C720" s="582" t="s">
        <v>281</v>
      </c>
      <c r="D720" s="583"/>
      <c r="E720" s="583"/>
      <c r="F720" s="584"/>
      <c r="G720" s="585" t="s">
        <v>66</v>
      </c>
      <c r="H720" s="583"/>
      <c r="I720" s="583"/>
      <c r="J720" s="583"/>
      <c r="K720" s="583"/>
      <c r="L720" s="583"/>
      <c r="M720" s="583"/>
      <c r="N720" s="585" t="s">
        <v>295</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108" t="s">
        <v>115</v>
      </c>
      <c r="B726" s="114"/>
      <c r="C726" s="486" t="s">
        <v>131</v>
      </c>
      <c r="D726" s="283"/>
      <c r="E726" s="283"/>
      <c r="F726" s="488"/>
      <c r="G726" s="356" t="s">
        <v>630</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c r="A727" s="115"/>
      <c r="B727" s="116"/>
      <c r="C727" s="515" t="s">
        <v>133</v>
      </c>
      <c r="D727" s="516"/>
      <c r="E727" s="516"/>
      <c r="F727" s="517"/>
      <c r="G727" s="518" t="s">
        <v>666</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c r="A728" s="520" t="s">
        <v>104</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82.5" customHeight="1">
      <c r="A729" s="523" t="s">
        <v>673</v>
      </c>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c r="A730" s="526" t="s">
        <v>84</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c r="A731" s="529" t="s">
        <v>212</v>
      </c>
      <c r="B731" s="530"/>
      <c r="C731" s="530"/>
      <c r="D731" s="530"/>
      <c r="E731" s="531"/>
      <c r="F731" s="532" t="s">
        <v>419</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c r="A732" s="526" t="s">
        <v>125</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78.75" customHeight="1">
      <c r="A733" s="529" t="s">
        <v>250</v>
      </c>
      <c r="B733" s="530"/>
      <c r="C733" s="530"/>
      <c r="D733" s="530"/>
      <c r="E733" s="531"/>
      <c r="F733" s="532" t="s">
        <v>266</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c r="A734" s="533" t="s">
        <v>105</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c r="A736" s="539" t="s">
        <v>415</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c r="A737" s="542" t="s">
        <v>624</v>
      </c>
      <c r="B737" s="192"/>
      <c r="C737" s="192"/>
      <c r="D737" s="193"/>
      <c r="E737" s="508" t="s">
        <v>458</v>
      </c>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customHeight="1">
      <c r="A738" s="459" t="s">
        <v>230</v>
      </c>
      <c r="B738" s="459"/>
      <c r="C738" s="459"/>
      <c r="D738" s="459"/>
      <c r="E738" s="508" t="s">
        <v>458</v>
      </c>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customHeight="1">
      <c r="A739" s="459" t="s">
        <v>450</v>
      </c>
      <c r="B739" s="459"/>
      <c r="C739" s="459"/>
      <c r="D739" s="459"/>
      <c r="E739" s="508" t="s">
        <v>458</v>
      </c>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customHeight="1">
      <c r="A740" s="459" t="s">
        <v>449</v>
      </c>
      <c r="B740" s="459"/>
      <c r="C740" s="459"/>
      <c r="D740" s="459"/>
      <c r="E740" s="508" t="s">
        <v>458</v>
      </c>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customHeight="1">
      <c r="A741" s="459" t="s">
        <v>176</v>
      </c>
      <c r="B741" s="459"/>
      <c r="C741" s="459"/>
      <c r="D741" s="459"/>
      <c r="E741" s="508" t="s">
        <v>458</v>
      </c>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customHeight="1">
      <c r="A742" s="459" t="s">
        <v>445</v>
      </c>
      <c r="B742" s="459"/>
      <c r="C742" s="459"/>
      <c r="D742" s="459"/>
      <c r="E742" s="508" t="s">
        <v>458</v>
      </c>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customHeight="1">
      <c r="A743" s="459" t="s">
        <v>197</v>
      </c>
      <c r="B743" s="459"/>
      <c r="C743" s="459"/>
      <c r="D743" s="459"/>
      <c r="E743" s="508" t="s">
        <v>458</v>
      </c>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c r="A744" s="459" t="s">
        <v>181</v>
      </c>
      <c r="B744" s="459"/>
      <c r="C744" s="459"/>
      <c r="D744" s="459"/>
      <c r="E744" s="508" t="s">
        <v>143</v>
      </c>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c r="A745" s="459" t="s">
        <v>430</v>
      </c>
      <c r="B745" s="459"/>
      <c r="C745" s="459"/>
      <c r="D745" s="459"/>
      <c r="E745" s="512" t="s">
        <v>414</v>
      </c>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c r="A746" s="459" t="s">
        <v>228</v>
      </c>
      <c r="B746" s="459"/>
      <c r="C746" s="459"/>
      <c r="D746" s="459"/>
      <c r="E746" s="503" t="s">
        <v>294</v>
      </c>
      <c r="F746" s="504"/>
      <c r="G746" s="504"/>
      <c r="H746" s="18" t="str">
        <f>IF(E746="","","-")</f>
        <v>-</v>
      </c>
      <c r="I746" s="504" t="s">
        <v>404</v>
      </c>
      <c r="J746" s="504"/>
      <c r="K746" s="18" t="str">
        <f>IF(I746="","","-")</f>
        <v>-</v>
      </c>
      <c r="L746" s="505">
        <v>355</v>
      </c>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c r="A747" s="459" t="s">
        <v>532</v>
      </c>
      <c r="B747" s="459"/>
      <c r="C747" s="459"/>
      <c r="D747" s="459"/>
      <c r="E747" s="503" t="s">
        <v>294</v>
      </c>
      <c r="F747" s="504"/>
      <c r="G747" s="504"/>
      <c r="H747" s="18" t="str">
        <f>IF(E747="","","-")</f>
        <v>-</v>
      </c>
      <c r="I747" s="504"/>
      <c r="J747" s="504"/>
      <c r="K747" s="18" t="str">
        <f>IF(I747="","","-")</f>
        <v/>
      </c>
      <c r="L747" s="505">
        <v>386</v>
      </c>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c r="A748" s="80" t="s">
        <v>441</v>
      </c>
      <c r="B748" s="81"/>
      <c r="C748" s="81"/>
      <c r="D748" s="81"/>
      <c r="E748" s="81"/>
      <c r="F748" s="82"/>
      <c r="G748" s="15" t="s">
        <v>648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c r="A787" s="86" t="s">
        <v>180</v>
      </c>
      <c r="B787" s="87"/>
      <c r="C787" s="87"/>
      <c r="D787" s="87"/>
      <c r="E787" s="87"/>
      <c r="F787" s="88"/>
      <c r="G787" s="482" t="s">
        <v>668</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423</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c r="A788" s="89"/>
      <c r="B788" s="90"/>
      <c r="C788" s="90"/>
      <c r="D788" s="90"/>
      <c r="E788" s="90"/>
      <c r="F788" s="91"/>
      <c r="G788" s="486" t="s">
        <v>70</v>
      </c>
      <c r="H788" s="283"/>
      <c r="I788" s="283"/>
      <c r="J788" s="283"/>
      <c r="K788" s="283"/>
      <c r="L788" s="487" t="s">
        <v>72</v>
      </c>
      <c r="M788" s="283"/>
      <c r="N788" s="283"/>
      <c r="O788" s="283"/>
      <c r="P788" s="283"/>
      <c r="Q788" s="283"/>
      <c r="R788" s="283"/>
      <c r="S788" s="283"/>
      <c r="T788" s="283"/>
      <c r="U788" s="283"/>
      <c r="V788" s="283"/>
      <c r="W788" s="283"/>
      <c r="X788" s="488"/>
      <c r="Y788" s="489" t="s">
        <v>76</v>
      </c>
      <c r="Z788" s="490"/>
      <c r="AA788" s="490"/>
      <c r="AB788" s="491"/>
      <c r="AC788" s="486" t="s">
        <v>70</v>
      </c>
      <c r="AD788" s="283"/>
      <c r="AE788" s="283"/>
      <c r="AF788" s="283"/>
      <c r="AG788" s="283"/>
      <c r="AH788" s="487" t="s">
        <v>72</v>
      </c>
      <c r="AI788" s="283"/>
      <c r="AJ788" s="283"/>
      <c r="AK788" s="283"/>
      <c r="AL788" s="283"/>
      <c r="AM788" s="283"/>
      <c r="AN788" s="283"/>
      <c r="AO788" s="283"/>
      <c r="AP788" s="283"/>
      <c r="AQ788" s="283"/>
      <c r="AR788" s="283"/>
      <c r="AS788" s="283"/>
      <c r="AT788" s="488"/>
      <c r="AU788" s="489" t="s">
        <v>76</v>
      </c>
      <c r="AV788" s="490"/>
      <c r="AW788" s="490"/>
      <c r="AX788" s="492"/>
    </row>
    <row r="789" spans="1:51" ht="24.75" customHeight="1">
      <c r="A789" s="89"/>
      <c r="B789" s="90"/>
      <c r="C789" s="90"/>
      <c r="D789" s="90"/>
      <c r="E789" s="90"/>
      <c r="F789" s="91"/>
      <c r="G789" s="493" t="s">
        <v>344</v>
      </c>
      <c r="H789" s="494"/>
      <c r="I789" s="494"/>
      <c r="J789" s="494"/>
      <c r="K789" s="495"/>
      <c r="L789" s="496" t="s">
        <v>667</v>
      </c>
      <c r="M789" s="497"/>
      <c r="N789" s="497"/>
      <c r="O789" s="497"/>
      <c r="P789" s="497"/>
      <c r="Q789" s="497"/>
      <c r="R789" s="497"/>
      <c r="S789" s="497"/>
      <c r="T789" s="497"/>
      <c r="U789" s="497"/>
      <c r="V789" s="497"/>
      <c r="W789" s="497"/>
      <c r="X789" s="498"/>
      <c r="Y789" s="499">
        <v>7</v>
      </c>
      <c r="Z789" s="500"/>
      <c r="AA789" s="500"/>
      <c r="AB789" s="501"/>
      <c r="AC789" s="493"/>
      <c r="AD789" s="494"/>
      <c r="AE789" s="494"/>
      <c r="AF789" s="494"/>
      <c r="AG789" s="495"/>
      <c r="AH789" s="496"/>
      <c r="AI789" s="497"/>
      <c r="AJ789" s="497"/>
      <c r="AK789" s="497"/>
      <c r="AL789" s="497"/>
      <c r="AM789" s="497"/>
      <c r="AN789" s="497"/>
      <c r="AO789" s="497"/>
      <c r="AP789" s="497"/>
      <c r="AQ789" s="497"/>
      <c r="AR789" s="497"/>
      <c r="AS789" s="497"/>
      <c r="AT789" s="498"/>
      <c r="AU789" s="499"/>
      <c r="AV789" s="500"/>
      <c r="AW789" s="500"/>
      <c r="AX789" s="502"/>
    </row>
    <row r="790" spans="1:51" ht="24.75" customHeight="1">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customHeight="1">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customHeight="1">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customHeight="1">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customHeight="1">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customHeight="1">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customHeight="1">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customHeight="1">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customHeight="1">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c r="A799" s="89"/>
      <c r="B799" s="90"/>
      <c r="C799" s="90"/>
      <c r="D799" s="90"/>
      <c r="E799" s="90"/>
      <c r="F799" s="91"/>
      <c r="G799" s="475" t="s">
        <v>80</v>
      </c>
      <c r="H799" s="476"/>
      <c r="I799" s="476"/>
      <c r="J799" s="476"/>
      <c r="K799" s="476"/>
      <c r="L799" s="477"/>
      <c r="M799" s="377"/>
      <c r="N799" s="377"/>
      <c r="O799" s="377"/>
      <c r="P799" s="377"/>
      <c r="Q799" s="377"/>
      <c r="R799" s="377"/>
      <c r="S799" s="377"/>
      <c r="T799" s="377"/>
      <c r="U799" s="377"/>
      <c r="V799" s="377"/>
      <c r="W799" s="377"/>
      <c r="X799" s="378"/>
      <c r="Y799" s="478">
        <f>SUM(Y789:AB798)</f>
        <v>7</v>
      </c>
      <c r="Z799" s="479"/>
      <c r="AA799" s="479"/>
      <c r="AB799" s="480"/>
      <c r="AC799" s="475" t="s">
        <v>80</v>
      </c>
      <c r="AD799" s="476"/>
      <c r="AE799" s="476"/>
      <c r="AF799" s="476"/>
      <c r="AG799" s="476"/>
      <c r="AH799" s="477"/>
      <c r="AI799" s="377"/>
      <c r="AJ799" s="377"/>
      <c r="AK799" s="377"/>
      <c r="AL799" s="377"/>
      <c r="AM799" s="377"/>
      <c r="AN799" s="377"/>
      <c r="AO799" s="377"/>
      <c r="AP799" s="377"/>
      <c r="AQ799" s="377"/>
      <c r="AR799" s="377"/>
      <c r="AS799" s="377"/>
      <c r="AT799" s="378"/>
      <c r="AU799" s="478">
        <f>SUM(AU789:AX798)</f>
        <v>0</v>
      </c>
      <c r="AV799" s="479"/>
      <c r="AW799" s="479"/>
      <c r="AX799" s="481"/>
    </row>
    <row r="800" spans="1:51" ht="24.75" hidden="1" customHeight="1">
      <c r="A800" s="89"/>
      <c r="B800" s="90"/>
      <c r="C800" s="90"/>
      <c r="D800" s="90"/>
      <c r="E800" s="90"/>
      <c r="F800" s="91"/>
      <c r="G800" s="482" t="s">
        <v>393</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392</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hidden="1" customHeight="1">
      <c r="A801" s="89"/>
      <c r="B801" s="90"/>
      <c r="C801" s="90"/>
      <c r="D801" s="90"/>
      <c r="E801" s="90"/>
      <c r="F801" s="91"/>
      <c r="G801" s="486" t="s">
        <v>70</v>
      </c>
      <c r="H801" s="283"/>
      <c r="I801" s="283"/>
      <c r="J801" s="283"/>
      <c r="K801" s="283"/>
      <c r="L801" s="487" t="s">
        <v>72</v>
      </c>
      <c r="M801" s="283"/>
      <c r="N801" s="283"/>
      <c r="O801" s="283"/>
      <c r="P801" s="283"/>
      <c r="Q801" s="283"/>
      <c r="R801" s="283"/>
      <c r="S801" s="283"/>
      <c r="T801" s="283"/>
      <c r="U801" s="283"/>
      <c r="V801" s="283"/>
      <c r="W801" s="283"/>
      <c r="X801" s="488"/>
      <c r="Y801" s="489" t="s">
        <v>76</v>
      </c>
      <c r="Z801" s="490"/>
      <c r="AA801" s="490"/>
      <c r="AB801" s="491"/>
      <c r="AC801" s="486" t="s">
        <v>70</v>
      </c>
      <c r="AD801" s="283"/>
      <c r="AE801" s="283"/>
      <c r="AF801" s="283"/>
      <c r="AG801" s="283"/>
      <c r="AH801" s="487" t="s">
        <v>72</v>
      </c>
      <c r="AI801" s="283"/>
      <c r="AJ801" s="283"/>
      <c r="AK801" s="283"/>
      <c r="AL801" s="283"/>
      <c r="AM801" s="283"/>
      <c r="AN801" s="283"/>
      <c r="AO801" s="283"/>
      <c r="AP801" s="283"/>
      <c r="AQ801" s="283"/>
      <c r="AR801" s="283"/>
      <c r="AS801" s="283"/>
      <c r="AT801" s="488"/>
      <c r="AU801" s="489" t="s">
        <v>76</v>
      </c>
      <c r="AV801" s="490"/>
      <c r="AW801" s="490"/>
      <c r="AX801" s="492"/>
      <c r="AY801">
        <f t="shared" ref="AY801:AY812" si="31">$AY$800</f>
        <v>0</v>
      </c>
    </row>
    <row r="802" spans="1:51" ht="24.75" hidden="1" customHeight="1">
      <c r="A802" s="89"/>
      <c r="B802" s="90"/>
      <c r="C802" s="90"/>
      <c r="D802" s="90"/>
      <c r="E802" s="90"/>
      <c r="F802" s="91"/>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hidden="1" customHeight="1">
      <c r="A812" s="89"/>
      <c r="B812" s="90"/>
      <c r="C812" s="90"/>
      <c r="D812" s="90"/>
      <c r="E812" s="90"/>
      <c r="F812" s="91"/>
      <c r="G812" s="475" t="s">
        <v>80</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80</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c r="A813" s="89"/>
      <c r="B813" s="90"/>
      <c r="C813" s="90"/>
      <c r="D813" s="90"/>
      <c r="E813" s="90"/>
      <c r="F813" s="91"/>
      <c r="G813" s="482" t="s">
        <v>396</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280</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c r="A814" s="89"/>
      <c r="B814" s="90"/>
      <c r="C814" s="90"/>
      <c r="D814" s="90"/>
      <c r="E814" s="90"/>
      <c r="F814" s="91"/>
      <c r="G814" s="486" t="s">
        <v>70</v>
      </c>
      <c r="H814" s="283"/>
      <c r="I814" s="283"/>
      <c r="J814" s="283"/>
      <c r="K814" s="283"/>
      <c r="L814" s="487" t="s">
        <v>72</v>
      </c>
      <c r="M814" s="283"/>
      <c r="N814" s="283"/>
      <c r="O814" s="283"/>
      <c r="P814" s="283"/>
      <c r="Q814" s="283"/>
      <c r="R814" s="283"/>
      <c r="S814" s="283"/>
      <c r="T814" s="283"/>
      <c r="U814" s="283"/>
      <c r="V814" s="283"/>
      <c r="W814" s="283"/>
      <c r="X814" s="488"/>
      <c r="Y814" s="489" t="s">
        <v>76</v>
      </c>
      <c r="Z814" s="490"/>
      <c r="AA814" s="490"/>
      <c r="AB814" s="491"/>
      <c r="AC814" s="486" t="s">
        <v>70</v>
      </c>
      <c r="AD814" s="283"/>
      <c r="AE814" s="283"/>
      <c r="AF814" s="283"/>
      <c r="AG814" s="283"/>
      <c r="AH814" s="487" t="s">
        <v>72</v>
      </c>
      <c r="AI814" s="283"/>
      <c r="AJ814" s="283"/>
      <c r="AK814" s="283"/>
      <c r="AL814" s="283"/>
      <c r="AM814" s="283"/>
      <c r="AN814" s="283"/>
      <c r="AO814" s="283"/>
      <c r="AP814" s="283"/>
      <c r="AQ814" s="283"/>
      <c r="AR814" s="283"/>
      <c r="AS814" s="283"/>
      <c r="AT814" s="488"/>
      <c r="AU814" s="489" t="s">
        <v>76</v>
      </c>
      <c r="AV814" s="490"/>
      <c r="AW814" s="490"/>
      <c r="AX814" s="492"/>
      <c r="AY814">
        <f t="shared" ref="AY814:AY825" si="32">$AY$813</f>
        <v>0</v>
      </c>
    </row>
    <row r="815" spans="1:51" ht="24.75" hidden="1" customHeight="1">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c r="A825" s="89"/>
      <c r="B825" s="90"/>
      <c r="C825" s="90"/>
      <c r="D825" s="90"/>
      <c r="E825" s="90"/>
      <c r="F825" s="91"/>
      <c r="G825" s="475" t="s">
        <v>80</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80</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c r="A826" s="89"/>
      <c r="B826" s="90"/>
      <c r="C826" s="90"/>
      <c r="D826" s="90"/>
      <c r="E826" s="90"/>
      <c r="F826" s="91"/>
      <c r="G826" s="482" t="s">
        <v>363</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305</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c r="A827" s="89"/>
      <c r="B827" s="90"/>
      <c r="C827" s="90"/>
      <c r="D827" s="90"/>
      <c r="E827" s="90"/>
      <c r="F827" s="91"/>
      <c r="G827" s="486" t="s">
        <v>70</v>
      </c>
      <c r="H827" s="283"/>
      <c r="I827" s="283"/>
      <c r="J827" s="283"/>
      <c r="K827" s="283"/>
      <c r="L827" s="487" t="s">
        <v>72</v>
      </c>
      <c r="M827" s="283"/>
      <c r="N827" s="283"/>
      <c r="O827" s="283"/>
      <c r="P827" s="283"/>
      <c r="Q827" s="283"/>
      <c r="R827" s="283"/>
      <c r="S827" s="283"/>
      <c r="T827" s="283"/>
      <c r="U827" s="283"/>
      <c r="V827" s="283"/>
      <c r="W827" s="283"/>
      <c r="X827" s="488"/>
      <c r="Y827" s="489" t="s">
        <v>76</v>
      </c>
      <c r="Z827" s="490"/>
      <c r="AA827" s="490"/>
      <c r="AB827" s="491"/>
      <c r="AC827" s="486" t="s">
        <v>70</v>
      </c>
      <c r="AD827" s="283"/>
      <c r="AE827" s="283"/>
      <c r="AF827" s="283"/>
      <c r="AG827" s="283"/>
      <c r="AH827" s="487" t="s">
        <v>72</v>
      </c>
      <c r="AI827" s="283"/>
      <c r="AJ827" s="283"/>
      <c r="AK827" s="283"/>
      <c r="AL827" s="283"/>
      <c r="AM827" s="283"/>
      <c r="AN827" s="283"/>
      <c r="AO827" s="283"/>
      <c r="AP827" s="283"/>
      <c r="AQ827" s="283"/>
      <c r="AR827" s="283"/>
      <c r="AS827" s="283"/>
      <c r="AT827" s="488"/>
      <c r="AU827" s="489" t="s">
        <v>76</v>
      </c>
      <c r="AV827" s="490"/>
      <c r="AW827" s="490"/>
      <c r="AX827" s="492"/>
      <c r="AY827">
        <f t="shared" ref="AY827:AY838" si="33">$AY$826</f>
        <v>0</v>
      </c>
    </row>
    <row r="828" spans="1:51" s="1" customFormat="1" ht="24.75" hidden="1" customHeight="1">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c r="A838" s="89"/>
      <c r="B838" s="90"/>
      <c r="C838" s="90"/>
      <c r="D838" s="90"/>
      <c r="E838" s="90"/>
      <c r="F838" s="91"/>
      <c r="G838" s="475" t="s">
        <v>80</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80</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hidden="1" customHeight="1">
      <c r="A839" s="460" t="s">
        <v>262</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411</v>
      </c>
      <c r="AM839" s="464"/>
      <c r="AN839" s="464"/>
      <c r="AO839" s="37" t="s">
        <v>404</v>
      </c>
      <c r="AP839" s="35"/>
      <c r="AQ839" s="35"/>
      <c r="AR839" s="35"/>
      <c r="AS839" s="35"/>
      <c r="AT839" s="35"/>
      <c r="AU839" s="35"/>
      <c r="AV839" s="35"/>
      <c r="AW839" s="35"/>
      <c r="AX839" s="46"/>
      <c r="AY839">
        <f>COUNTIF($AO$839,"☑")</f>
        <v>0</v>
      </c>
    </row>
    <row r="840" spans="1:51" ht="24.7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269"/>
      <c r="B844" s="269"/>
      <c r="C844" s="269" t="s">
        <v>91</v>
      </c>
      <c r="D844" s="269"/>
      <c r="E844" s="269"/>
      <c r="F844" s="269"/>
      <c r="G844" s="269"/>
      <c r="H844" s="269"/>
      <c r="I844" s="269"/>
      <c r="J844" s="239" t="s">
        <v>93</v>
      </c>
      <c r="K844" s="459"/>
      <c r="L844" s="459"/>
      <c r="M844" s="459"/>
      <c r="N844" s="459"/>
      <c r="O844" s="459"/>
      <c r="P844" s="269" t="s">
        <v>21</v>
      </c>
      <c r="Q844" s="269"/>
      <c r="R844" s="269"/>
      <c r="S844" s="269"/>
      <c r="T844" s="269"/>
      <c r="U844" s="269"/>
      <c r="V844" s="269"/>
      <c r="W844" s="269"/>
      <c r="X844" s="269"/>
      <c r="Y844" s="455" t="s">
        <v>364</v>
      </c>
      <c r="Z844" s="455"/>
      <c r="AA844" s="455"/>
      <c r="AB844" s="455"/>
      <c r="AC844" s="239" t="s">
        <v>313</v>
      </c>
      <c r="AD844" s="239"/>
      <c r="AE844" s="239"/>
      <c r="AF844" s="239"/>
      <c r="AG844" s="239"/>
      <c r="AH844" s="455" t="s">
        <v>428</v>
      </c>
      <c r="AI844" s="269"/>
      <c r="AJ844" s="269"/>
      <c r="AK844" s="269"/>
      <c r="AL844" s="269" t="s">
        <v>22</v>
      </c>
      <c r="AM844" s="269"/>
      <c r="AN844" s="269"/>
      <c r="AO844" s="414"/>
      <c r="AP844" s="239" t="s">
        <v>369</v>
      </c>
      <c r="AQ844" s="239"/>
      <c r="AR844" s="239"/>
      <c r="AS844" s="239"/>
      <c r="AT844" s="239"/>
      <c r="AU844" s="239"/>
      <c r="AV844" s="239"/>
      <c r="AW844" s="239"/>
      <c r="AX844" s="239"/>
    </row>
    <row r="845" spans="1:51" ht="120.75" customHeight="1">
      <c r="A845" s="416">
        <v>1</v>
      </c>
      <c r="B845" s="416">
        <v>1</v>
      </c>
      <c r="C845" s="457" t="s">
        <v>289</v>
      </c>
      <c r="D845" s="457"/>
      <c r="E845" s="457"/>
      <c r="F845" s="457"/>
      <c r="G845" s="457"/>
      <c r="H845" s="457"/>
      <c r="I845" s="457"/>
      <c r="J845" s="418">
        <v>1010005002873</v>
      </c>
      <c r="K845" s="418"/>
      <c r="L845" s="418"/>
      <c r="M845" s="418"/>
      <c r="N845" s="418"/>
      <c r="O845" s="418"/>
      <c r="P845" s="419" t="s">
        <v>670</v>
      </c>
      <c r="Q845" s="419"/>
      <c r="R845" s="419"/>
      <c r="S845" s="419"/>
      <c r="T845" s="419"/>
      <c r="U845" s="419"/>
      <c r="V845" s="419"/>
      <c r="W845" s="419"/>
      <c r="X845" s="419"/>
      <c r="Y845" s="420">
        <v>9</v>
      </c>
      <c r="Z845" s="421"/>
      <c r="AA845" s="421"/>
      <c r="AB845" s="422"/>
      <c r="AC845" s="423" t="s">
        <v>438</v>
      </c>
      <c r="AD845" s="424"/>
      <c r="AE845" s="424"/>
      <c r="AF845" s="424"/>
      <c r="AG845" s="424"/>
      <c r="AH845" s="458">
        <v>1</v>
      </c>
      <c r="AI845" s="458"/>
      <c r="AJ845" s="458"/>
      <c r="AK845" s="458"/>
      <c r="AL845" s="426">
        <v>99</v>
      </c>
      <c r="AM845" s="427"/>
      <c r="AN845" s="427"/>
      <c r="AO845" s="428"/>
      <c r="AP845" s="215"/>
      <c r="AQ845" s="215"/>
      <c r="AR845" s="215"/>
      <c r="AS845" s="215"/>
      <c r="AT845" s="215"/>
      <c r="AU845" s="215"/>
      <c r="AV845" s="215"/>
      <c r="AW845" s="215"/>
      <c r="AX845" s="215"/>
    </row>
    <row r="846" spans="1:51" ht="54.75" customHeight="1">
      <c r="A846" s="416">
        <v>2</v>
      </c>
      <c r="B846" s="416">
        <v>1</v>
      </c>
      <c r="C846" s="457" t="s">
        <v>669</v>
      </c>
      <c r="D846" s="457"/>
      <c r="E846" s="457"/>
      <c r="F846" s="457"/>
      <c r="G846" s="457"/>
      <c r="H846" s="457"/>
      <c r="I846" s="457"/>
      <c r="J846" s="418">
        <v>7010001042703</v>
      </c>
      <c r="K846" s="418"/>
      <c r="L846" s="418"/>
      <c r="M846" s="418"/>
      <c r="N846" s="418"/>
      <c r="O846" s="418"/>
      <c r="P846" s="419" t="s">
        <v>667</v>
      </c>
      <c r="Q846" s="419"/>
      <c r="R846" s="419"/>
      <c r="S846" s="419"/>
      <c r="T846" s="419"/>
      <c r="U846" s="419"/>
      <c r="V846" s="419"/>
      <c r="W846" s="419"/>
      <c r="X846" s="419"/>
      <c r="Y846" s="420">
        <v>7</v>
      </c>
      <c r="Z846" s="421"/>
      <c r="AA846" s="421"/>
      <c r="AB846" s="422"/>
      <c r="AC846" s="423" t="s">
        <v>438</v>
      </c>
      <c r="AD846" s="424"/>
      <c r="AE846" s="424"/>
      <c r="AF846" s="424"/>
      <c r="AG846" s="424"/>
      <c r="AH846" s="458">
        <v>1</v>
      </c>
      <c r="AI846" s="458"/>
      <c r="AJ846" s="458"/>
      <c r="AK846" s="458"/>
      <c r="AL846" s="426">
        <v>95</v>
      </c>
      <c r="AM846" s="427"/>
      <c r="AN846" s="427"/>
      <c r="AO846" s="428"/>
      <c r="AP846" s="215"/>
      <c r="AQ846" s="215"/>
      <c r="AR846" s="215"/>
      <c r="AS846" s="215"/>
      <c r="AT846" s="215"/>
      <c r="AU846" s="215"/>
      <c r="AV846" s="215"/>
      <c r="AW846" s="215"/>
      <c r="AX846" s="215"/>
      <c r="AY846">
        <f>COUNTA($C$846)</f>
        <v>1</v>
      </c>
    </row>
    <row r="847" spans="1:51" ht="48" customHeight="1">
      <c r="A847" s="416">
        <v>3</v>
      </c>
      <c r="B847" s="416">
        <v>1</v>
      </c>
      <c r="C847" s="457" t="s">
        <v>586</v>
      </c>
      <c r="D847" s="457"/>
      <c r="E847" s="457"/>
      <c r="F847" s="457"/>
      <c r="G847" s="457"/>
      <c r="H847" s="457"/>
      <c r="I847" s="457"/>
      <c r="J847" s="418">
        <v>1010001098247</v>
      </c>
      <c r="K847" s="418"/>
      <c r="L847" s="418"/>
      <c r="M847" s="418"/>
      <c r="N847" s="418"/>
      <c r="O847" s="418"/>
      <c r="P847" s="419" t="s">
        <v>432</v>
      </c>
      <c r="Q847" s="419"/>
      <c r="R847" s="419"/>
      <c r="S847" s="419"/>
      <c r="T847" s="419"/>
      <c r="U847" s="419"/>
      <c r="V847" s="419"/>
      <c r="W847" s="419"/>
      <c r="X847" s="419"/>
      <c r="Y847" s="420">
        <v>4</v>
      </c>
      <c r="Z847" s="421"/>
      <c r="AA847" s="421"/>
      <c r="AB847" s="422"/>
      <c r="AC847" s="423" t="s">
        <v>29</v>
      </c>
      <c r="AD847" s="424"/>
      <c r="AE847" s="424"/>
      <c r="AF847" s="424"/>
      <c r="AG847" s="424"/>
      <c r="AH847" s="425">
        <v>1</v>
      </c>
      <c r="AI847" s="425"/>
      <c r="AJ847" s="425"/>
      <c r="AK847" s="425"/>
      <c r="AL847" s="426">
        <v>61</v>
      </c>
      <c r="AM847" s="427"/>
      <c r="AN847" s="427"/>
      <c r="AO847" s="428"/>
      <c r="AP847" s="215"/>
      <c r="AQ847" s="215"/>
      <c r="AR847" s="215"/>
      <c r="AS847" s="215"/>
      <c r="AT847" s="215"/>
      <c r="AU847" s="215"/>
      <c r="AV847" s="215"/>
      <c r="AW847" s="215"/>
      <c r="AX847" s="215"/>
      <c r="AY847">
        <f>COUNTA($C$847)</f>
        <v>1</v>
      </c>
    </row>
    <row r="848" spans="1:51" ht="30" hidden="1" customHeight="1">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58"/>
      <c r="AI848" s="458"/>
      <c r="AJ848" s="458"/>
      <c r="AK848" s="458"/>
      <c r="AL848" s="426"/>
      <c r="AM848" s="427"/>
      <c r="AN848" s="427"/>
      <c r="AO848" s="428"/>
      <c r="AP848" s="215"/>
      <c r="AQ848" s="215"/>
      <c r="AR848" s="215"/>
      <c r="AS848" s="215"/>
      <c r="AT848" s="215"/>
      <c r="AU848" s="215"/>
      <c r="AV848" s="215"/>
      <c r="AW848" s="215"/>
      <c r="AX848" s="215"/>
      <c r="AY848">
        <f>COUNTA($C$848)</f>
        <v>0</v>
      </c>
    </row>
    <row r="849" spans="1:51" ht="30" hidden="1" customHeight="1">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c r="A876" s="5"/>
      <c r="B876" s="12" t="s">
        <v>306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c r="A877" s="269"/>
      <c r="B877" s="269"/>
      <c r="C877" s="269" t="s">
        <v>91</v>
      </c>
      <c r="D877" s="269"/>
      <c r="E877" s="269"/>
      <c r="F877" s="269"/>
      <c r="G877" s="269"/>
      <c r="H877" s="269"/>
      <c r="I877" s="269"/>
      <c r="J877" s="239" t="s">
        <v>93</v>
      </c>
      <c r="K877" s="459"/>
      <c r="L877" s="459"/>
      <c r="M877" s="459"/>
      <c r="N877" s="459"/>
      <c r="O877" s="459"/>
      <c r="P877" s="269" t="s">
        <v>21</v>
      </c>
      <c r="Q877" s="269"/>
      <c r="R877" s="269"/>
      <c r="S877" s="269"/>
      <c r="T877" s="269"/>
      <c r="U877" s="269"/>
      <c r="V877" s="269"/>
      <c r="W877" s="269"/>
      <c r="X877" s="269"/>
      <c r="Y877" s="455" t="s">
        <v>364</v>
      </c>
      <c r="Z877" s="455"/>
      <c r="AA877" s="455"/>
      <c r="AB877" s="455"/>
      <c r="AC877" s="239" t="s">
        <v>313</v>
      </c>
      <c r="AD877" s="239"/>
      <c r="AE877" s="239"/>
      <c r="AF877" s="239"/>
      <c r="AG877" s="239"/>
      <c r="AH877" s="455" t="s">
        <v>428</v>
      </c>
      <c r="AI877" s="269"/>
      <c r="AJ877" s="269"/>
      <c r="AK877" s="269"/>
      <c r="AL877" s="269" t="s">
        <v>22</v>
      </c>
      <c r="AM877" s="269"/>
      <c r="AN877" s="269"/>
      <c r="AO877" s="414"/>
      <c r="AP877" s="239" t="s">
        <v>369</v>
      </c>
      <c r="AQ877" s="239"/>
      <c r="AR877" s="239"/>
      <c r="AS877" s="239"/>
      <c r="AT877" s="239"/>
      <c r="AU877" s="239"/>
      <c r="AV877" s="239"/>
      <c r="AW877" s="239"/>
      <c r="AX877" s="239"/>
      <c r="AY877">
        <f>$AY$875</f>
        <v>0</v>
      </c>
    </row>
    <row r="878" spans="1:51" ht="30" hidden="1" customHeight="1">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c r="A910" s="269"/>
      <c r="B910" s="269"/>
      <c r="C910" s="269" t="s">
        <v>91</v>
      </c>
      <c r="D910" s="269"/>
      <c r="E910" s="269"/>
      <c r="F910" s="269"/>
      <c r="G910" s="269"/>
      <c r="H910" s="269"/>
      <c r="I910" s="269"/>
      <c r="J910" s="239" t="s">
        <v>93</v>
      </c>
      <c r="K910" s="459"/>
      <c r="L910" s="459"/>
      <c r="M910" s="459"/>
      <c r="N910" s="459"/>
      <c r="O910" s="459"/>
      <c r="P910" s="269" t="s">
        <v>21</v>
      </c>
      <c r="Q910" s="269"/>
      <c r="R910" s="269"/>
      <c r="S910" s="269"/>
      <c r="T910" s="269"/>
      <c r="U910" s="269"/>
      <c r="V910" s="269"/>
      <c r="W910" s="269"/>
      <c r="X910" s="269"/>
      <c r="Y910" s="455" t="s">
        <v>364</v>
      </c>
      <c r="Z910" s="455"/>
      <c r="AA910" s="455"/>
      <c r="AB910" s="455"/>
      <c r="AC910" s="239" t="s">
        <v>313</v>
      </c>
      <c r="AD910" s="239"/>
      <c r="AE910" s="239"/>
      <c r="AF910" s="239"/>
      <c r="AG910" s="239"/>
      <c r="AH910" s="455" t="s">
        <v>428</v>
      </c>
      <c r="AI910" s="269"/>
      <c r="AJ910" s="269"/>
      <c r="AK910" s="269"/>
      <c r="AL910" s="269" t="s">
        <v>22</v>
      </c>
      <c r="AM910" s="269"/>
      <c r="AN910" s="269"/>
      <c r="AO910" s="414"/>
      <c r="AP910" s="239" t="s">
        <v>369</v>
      </c>
      <c r="AQ910" s="239"/>
      <c r="AR910" s="239"/>
      <c r="AS910" s="239"/>
      <c r="AT910" s="239"/>
      <c r="AU910" s="239"/>
      <c r="AV910" s="239"/>
      <c r="AW910" s="239"/>
      <c r="AX910" s="239"/>
      <c r="AY910">
        <f>$AY$908</f>
        <v>0</v>
      </c>
    </row>
    <row r="911" spans="1:51" ht="30" hidden="1" customHeight="1">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c r="A942" s="5"/>
      <c r="B942" s="12" t="s">
        <v>307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c r="A943" s="269"/>
      <c r="B943" s="269"/>
      <c r="C943" s="269" t="s">
        <v>91</v>
      </c>
      <c r="D943" s="269"/>
      <c r="E943" s="269"/>
      <c r="F943" s="269"/>
      <c r="G943" s="269"/>
      <c r="H943" s="269"/>
      <c r="I943" s="269"/>
      <c r="J943" s="239" t="s">
        <v>93</v>
      </c>
      <c r="K943" s="459"/>
      <c r="L943" s="459"/>
      <c r="M943" s="459"/>
      <c r="N943" s="459"/>
      <c r="O943" s="459"/>
      <c r="P943" s="269" t="s">
        <v>21</v>
      </c>
      <c r="Q943" s="269"/>
      <c r="R943" s="269"/>
      <c r="S943" s="269"/>
      <c r="T943" s="269"/>
      <c r="U943" s="269"/>
      <c r="V943" s="269"/>
      <c r="W943" s="269"/>
      <c r="X943" s="269"/>
      <c r="Y943" s="455" t="s">
        <v>364</v>
      </c>
      <c r="Z943" s="455"/>
      <c r="AA943" s="455"/>
      <c r="AB943" s="455"/>
      <c r="AC943" s="239" t="s">
        <v>313</v>
      </c>
      <c r="AD943" s="239"/>
      <c r="AE943" s="239"/>
      <c r="AF943" s="239"/>
      <c r="AG943" s="239"/>
      <c r="AH943" s="455" t="s">
        <v>428</v>
      </c>
      <c r="AI943" s="269"/>
      <c r="AJ943" s="269"/>
      <c r="AK943" s="269"/>
      <c r="AL943" s="269" t="s">
        <v>22</v>
      </c>
      <c r="AM943" s="269"/>
      <c r="AN943" s="269"/>
      <c r="AO943" s="414"/>
      <c r="AP943" s="239" t="s">
        <v>369</v>
      </c>
      <c r="AQ943" s="239"/>
      <c r="AR943" s="239"/>
      <c r="AS943" s="239"/>
      <c r="AT943" s="239"/>
      <c r="AU943" s="239"/>
      <c r="AV943" s="239"/>
      <c r="AW943" s="239"/>
      <c r="AX943" s="239"/>
      <c r="AY943">
        <f>$AY$941</f>
        <v>0</v>
      </c>
    </row>
    <row r="944" spans="1:51" ht="30" hidden="1" customHeight="1">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c r="A975" s="5"/>
      <c r="B975" s="12" t="s">
        <v>310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c r="A976" s="269"/>
      <c r="B976" s="269"/>
      <c r="C976" s="269" t="s">
        <v>91</v>
      </c>
      <c r="D976" s="269"/>
      <c r="E976" s="269"/>
      <c r="F976" s="269"/>
      <c r="G976" s="269"/>
      <c r="H976" s="269"/>
      <c r="I976" s="269"/>
      <c r="J976" s="239" t="s">
        <v>93</v>
      </c>
      <c r="K976" s="459"/>
      <c r="L976" s="459"/>
      <c r="M976" s="459"/>
      <c r="N976" s="459"/>
      <c r="O976" s="459"/>
      <c r="P976" s="269" t="s">
        <v>21</v>
      </c>
      <c r="Q976" s="269"/>
      <c r="R976" s="269"/>
      <c r="S976" s="269"/>
      <c r="T976" s="269"/>
      <c r="U976" s="269"/>
      <c r="V976" s="269"/>
      <c r="W976" s="269"/>
      <c r="X976" s="269"/>
      <c r="Y976" s="455" t="s">
        <v>364</v>
      </c>
      <c r="Z976" s="455"/>
      <c r="AA976" s="455"/>
      <c r="AB976" s="455"/>
      <c r="AC976" s="239" t="s">
        <v>313</v>
      </c>
      <c r="AD976" s="239"/>
      <c r="AE976" s="239"/>
      <c r="AF976" s="239"/>
      <c r="AG976" s="239"/>
      <c r="AH976" s="455" t="s">
        <v>428</v>
      </c>
      <c r="AI976" s="269"/>
      <c r="AJ976" s="269"/>
      <c r="AK976" s="269"/>
      <c r="AL976" s="269" t="s">
        <v>22</v>
      </c>
      <c r="AM976" s="269"/>
      <c r="AN976" s="269"/>
      <c r="AO976" s="414"/>
      <c r="AP976" s="239" t="s">
        <v>369</v>
      </c>
      <c r="AQ976" s="239"/>
      <c r="AR976" s="239"/>
      <c r="AS976" s="239"/>
      <c r="AT976" s="239"/>
      <c r="AU976" s="239"/>
      <c r="AV976" s="239"/>
      <c r="AW976" s="239"/>
      <c r="AX976" s="239"/>
      <c r="AY976">
        <f>$AY$974</f>
        <v>0</v>
      </c>
    </row>
    <row r="977" spans="1:51" ht="30" hidden="1" customHeight="1">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c r="A1009" s="269"/>
      <c r="B1009" s="269"/>
      <c r="C1009" s="269" t="s">
        <v>91</v>
      </c>
      <c r="D1009" s="269"/>
      <c r="E1009" s="269"/>
      <c r="F1009" s="269"/>
      <c r="G1009" s="269"/>
      <c r="H1009" s="269"/>
      <c r="I1009" s="269"/>
      <c r="J1009" s="239" t="s">
        <v>93</v>
      </c>
      <c r="K1009" s="459"/>
      <c r="L1009" s="459"/>
      <c r="M1009" s="459"/>
      <c r="N1009" s="459"/>
      <c r="O1009" s="459"/>
      <c r="P1009" s="269" t="s">
        <v>21</v>
      </c>
      <c r="Q1009" s="269"/>
      <c r="R1009" s="269"/>
      <c r="S1009" s="269"/>
      <c r="T1009" s="269"/>
      <c r="U1009" s="269"/>
      <c r="V1009" s="269"/>
      <c r="W1009" s="269"/>
      <c r="X1009" s="269"/>
      <c r="Y1009" s="455" t="s">
        <v>364</v>
      </c>
      <c r="Z1009" s="455"/>
      <c r="AA1009" s="455"/>
      <c r="AB1009" s="455"/>
      <c r="AC1009" s="239" t="s">
        <v>313</v>
      </c>
      <c r="AD1009" s="239"/>
      <c r="AE1009" s="239"/>
      <c r="AF1009" s="239"/>
      <c r="AG1009" s="239"/>
      <c r="AH1009" s="455" t="s">
        <v>428</v>
      </c>
      <c r="AI1009" s="269"/>
      <c r="AJ1009" s="269"/>
      <c r="AK1009" s="269"/>
      <c r="AL1009" s="269" t="s">
        <v>22</v>
      </c>
      <c r="AM1009" s="269"/>
      <c r="AN1009" s="269"/>
      <c r="AO1009" s="414"/>
      <c r="AP1009" s="239" t="s">
        <v>369</v>
      </c>
      <c r="AQ1009" s="239"/>
      <c r="AR1009" s="239"/>
      <c r="AS1009" s="239"/>
      <c r="AT1009" s="239"/>
      <c r="AU1009" s="239"/>
      <c r="AV1009" s="239"/>
      <c r="AW1009" s="239"/>
      <c r="AX1009" s="239"/>
      <c r="AY1009">
        <f>$AY$1007</f>
        <v>0</v>
      </c>
    </row>
    <row r="1010" spans="1:51" ht="30" hidden="1" customHeight="1">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c r="A1042" s="269"/>
      <c r="B1042" s="269"/>
      <c r="C1042" s="269" t="s">
        <v>91</v>
      </c>
      <c r="D1042" s="269"/>
      <c r="E1042" s="269"/>
      <c r="F1042" s="269"/>
      <c r="G1042" s="269"/>
      <c r="H1042" s="269"/>
      <c r="I1042" s="269"/>
      <c r="J1042" s="239" t="s">
        <v>93</v>
      </c>
      <c r="K1042" s="459"/>
      <c r="L1042" s="459"/>
      <c r="M1042" s="459"/>
      <c r="N1042" s="459"/>
      <c r="O1042" s="459"/>
      <c r="P1042" s="269" t="s">
        <v>21</v>
      </c>
      <c r="Q1042" s="269"/>
      <c r="R1042" s="269"/>
      <c r="S1042" s="269"/>
      <c r="T1042" s="269"/>
      <c r="U1042" s="269"/>
      <c r="V1042" s="269"/>
      <c r="W1042" s="269"/>
      <c r="X1042" s="269"/>
      <c r="Y1042" s="455" t="s">
        <v>364</v>
      </c>
      <c r="Z1042" s="455"/>
      <c r="AA1042" s="455"/>
      <c r="AB1042" s="455"/>
      <c r="AC1042" s="239" t="s">
        <v>313</v>
      </c>
      <c r="AD1042" s="239"/>
      <c r="AE1042" s="239"/>
      <c r="AF1042" s="239"/>
      <c r="AG1042" s="239"/>
      <c r="AH1042" s="455" t="s">
        <v>428</v>
      </c>
      <c r="AI1042" s="269"/>
      <c r="AJ1042" s="269"/>
      <c r="AK1042" s="269"/>
      <c r="AL1042" s="269" t="s">
        <v>22</v>
      </c>
      <c r="AM1042" s="269"/>
      <c r="AN1042" s="269"/>
      <c r="AO1042" s="414"/>
      <c r="AP1042" s="239" t="s">
        <v>369</v>
      </c>
      <c r="AQ1042" s="239"/>
      <c r="AR1042" s="239"/>
      <c r="AS1042" s="239"/>
      <c r="AT1042" s="239"/>
      <c r="AU1042" s="239"/>
      <c r="AV1042" s="239"/>
      <c r="AW1042" s="239"/>
      <c r="AX1042" s="239"/>
      <c r="AY1042">
        <f>$AY$1040</f>
        <v>0</v>
      </c>
    </row>
    <row r="1043" spans="1:51" ht="30" hidden="1" customHeight="1">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30.75" hidden="1" customHeight="1">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28.5" hidden="1" customHeight="1">
      <c r="A1075" s="269"/>
      <c r="B1075" s="269"/>
      <c r="C1075" s="269" t="s">
        <v>91</v>
      </c>
      <c r="D1075" s="269"/>
      <c r="E1075" s="269"/>
      <c r="F1075" s="269"/>
      <c r="G1075" s="269"/>
      <c r="H1075" s="269"/>
      <c r="I1075" s="269"/>
      <c r="J1075" s="239" t="s">
        <v>93</v>
      </c>
      <c r="K1075" s="459"/>
      <c r="L1075" s="459"/>
      <c r="M1075" s="459"/>
      <c r="N1075" s="459"/>
      <c r="O1075" s="459"/>
      <c r="P1075" s="269" t="s">
        <v>21</v>
      </c>
      <c r="Q1075" s="269"/>
      <c r="R1075" s="269"/>
      <c r="S1075" s="269"/>
      <c r="T1075" s="269"/>
      <c r="U1075" s="269"/>
      <c r="V1075" s="269"/>
      <c r="W1075" s="269"/>
      <c r="X1075" s="269"/>
      <c r="Y1075" s="455" t="s">
        <v>364</v>
      </c>
      <c r="Z1075" s="455"/>
      <c r="AA1075" s="455"/>
      <c r="AB1075" s="455"/>
      <c r="AC1075" s="239" t="s">
        <v>313</v>
      </c>
      <c r="AD1075" s="239"/>
      <c r="AE1075" s="239"/>
      <c r="AF1075" s="239"/>
      <c r="AG1075" s="239"/>
      <c r="AH1075" s="455" t="s">
        <v>428</v>
      </c>
      <c r="AI1075" s="269"/>
      <c r="AJ1075" s="269"/>
      <c r="AK1075" s="269"/>
      <c r="AL1075" s="269" t="s">
        <v>22</v>
      </c>
      <c r="AM1075" s="269"/>
      <c r="AN1075" s="269"/>
      <c r="AO1075" s="414"/>
      <c r="AP1075" s="239" t="s">
        <v>369</v>
      </c>
      <c r="AQ1075" s="239"/>
      <c r="AR1075" s="239"/>
      <c r="AS1075" s="239"/>
      <c r="AT1075" s="239"/>
      <c r="AU1075" s="239"/>
      <c r="AV1075" s="239"/>
      <c r="AW1075" s="239"/>
      <c r="AX1075" s="239"/>
      <c r="AY1075">
        <f>$AY$1073</f>
        <v>0</v>
      </c>
    </row>
    <row r="1076" spans="1:51" ht="16.5" hidden="1" customHeight="1">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24" hidden="1" customHeight="1">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27.75" hidden="1" customHeight="1">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9" hidden="1" customHeight="1">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3" hidden="1" customHeight="1">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3" hidden="1" customHeight="1">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24" hidden="1" customHeight="1">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2.25" hidden="1" customHeight="1">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24" hidden="1" customHeight="1">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2.25" hidden="1" customHeight="1">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24" hidden="1" customHeight="1">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3.75" hidden="1" customHeight="1">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26.25" hidden="1" customHeight="1">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26.25" hidden="1" customHeight="1">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17.25" hidden="1" customHeight="1">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16.5" hidden="1" customHeight="1">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26.25" hidden="1" customHeight="1">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20.25" hidden="1" customHeight="1">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21.75" hidden="1" customHeight="1">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22.5" hidden="1" customHeight="1">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22.5" hidden="1" customHeight="1">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23.25" hidden="1" customHeight="1">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22.5" hidden="1" customHeight="1">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22.5" hidden="1" customHeight="1">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22.5" hidden="1" customHeight="1">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21" hidden="1" customHeight="1">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13.5" customHeight="1">
      <c r="A1106" s="450" t="s">
        <v>41</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411</v>
      </c>
      <c r="AM1106" s="454"/>
      <c r="AN1106" s="454"/>
      <c r="AO1106" s="38"/>
      <c r="AP1106" s="36"/>
      <c r="AQ1106" s="36"/>
      <c r="AR1106" s="36"/>
      <c r="AS1106" s="36"/>
      <c r="AT1106" s="36"/>
      <c r="AU1106" s="36"/>
      <c r="AV1106" s="36"/>
      <c r="AW1106" s="36"/>
      <c r="AX1106" s="47"/>
      <c r="AY1106">
        <f>COUNTIF($AO$1106,"☑")</f>
        <v>0</v>
      </c>
    </row>
    <row r="1107" spans="1:51" ht="24.75"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c r="A1109" s="416"/>
      <c r="B1109" s="416"/>
      <c r="C1109" s="239" t="s">
        <v>4</v>
      </c>
      <c r="D1109" s="239"/>
      <c r="E1109" s="239" t="s">
        <v>328</v>
      </c>
      <c r="F1109" s="239"/>
      <c r="G1109" s="239"/>
      <c r="H1109" s="239"/>
      <c r="I1109" s="239"/>
      <c r="J1109" s="239" t="s">
        <v>93</v>
      </c>
      <c r="K1109" s="239"/>
      <c r="L1109" s="239"/>
      <c r="M1109" s="239"/>
      <c r="N1109" s="239"/>
      <c r="O1109" s="239"/>
      <c r="P1109" s="455" t="s">
        <v>21</v>
      </c>
      <c r="Q1109" s="455"/>
      <c r="R1109" s="455"/>
      <c r="S1109" s="455"/>
      <c r="T1109" s="455"/>
      <c r="U1109" s="455"/>
      <c r="V1109" s="455"/>
      <c r="W1109" s="455"/>
      <c r="X1109" s="455"/>
      <c r="Y1109" s="239" t="s">
        <v>325</v>
      </c>
      <c r="Z1109" s="239"/>
      <c r="AA1109" s="239"/>
      <c r="AB1109" s="239"/>
      <c r="AC1109" s="239" t="s">
        <v>329</v>
      </c>
      <c r="AD1109" s="239"/>
      <c r="AE1109" s="239"/>
      <c r="AF1109" s="239"/>
      <c r="AG1109" s="239"/>
      <c r="AH1109" s="455" t="s">
        <v>350</v>
      </c>
      <c r="AI1109" s="455"/>
      <c r="AJ1109" s="455"/>
      <c r="AK1109" s="455"/>
      <c r="AL1109" s="455" t="s">
        <v>22</v>
      </c>
      <c r="AM1109" s="455"/>
      <c r="AN1109" s="455"/>
      <c r="AO1109" s="456"/>
      <c r="AP1109" s="239" t="s">
        <v>406</v>
      </c>
      <c r="AQ1109" s="239"/>
      <c r="AR1109" s="239"/>
      <c r="AS1109" s="239"/>
      <c r="AT1109" s="239"/>
      <c r="AU1109" s="239"/>
      <c r="AV1109" s="239"/>
      <c r="AW1109" s="239"/>
      <c r="AX1109" s="239"/>
    </row>
    <row r="1110" spans="1:51" ht="30" customHeight="1">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21">
      <formula>IF(RIGHT(TEXT(P14,"0.#"),1)=".",FALSE,TRUE)</formula>
    </cfRule>
    <cfRule type="expression" dxfId="2096" priority="14022">
      <formula>IF(RIGHT(TEXT(P14,"0.#"),1)=".",TRUE,FALSE)</formula>
    </cfRule>
  </conditionalFormatting>
  <conditionalFormatting sqref="AE32">
    <cfRule type="expression" dxfId="2095" priority="14011">
      <formula>IF(RIGHT(TEXT(AE32,"0.#"),1)=".",FALSE,TRUE)</formula>
    </cfRule>
    <cfRule type="expression" dxfId="2094" priority="14012">
      <formula>IF(RIGHT(TEXT(AE32,"0.#"),1)=".",TRUE,FALSE)</formula>
    </cfRule>
  </conditionalFormatting>
  <conditionalFormatting sqref="P18:AX18">
    <cfRule type="expression" dxfId="2093" priority="13897">
      <formula>IF(RIGHT(TEXT(P18,"0.#"),1)=".",FALSE,TRUE)</formula>
    </cfRule>
    <cfRule type="expression" dxfId="2092" priority="13898">
      <formula>IF(RIGHT(TEXT(P18,"0.#"),1)=".",TRUE,FALSE)</formula>
    </cfRule>
  </conditionalFormatting>
  <conditionalFormatting sqref="Y790">
    <cfRule type="expression" dxfId="2091" priority="13893">
      <formula>IF(RIGHT(TEXT(Y790,"0.#"),1)=".",FALSE,TRUE)</formula>
    </cfRule>
    <cfRule type="expression" dxfId="2090" priority="13894">
      <formula>IF(RIGHT(TEXT(Y790,"0.#"),1)=".",TRUE,FALSE)</formula>
    </cfRule>
  </conditionalFormatting>
  <conditionalFormatting sqref="Y799">
    <cfRule type="expression" dxfId="2089" priority="13889">
      <formula>IF(RIGHT(TEXT(Y799,"0.#"),1)=".",FALSE,TRUE)</formula>
    </cfRule>
    <cfRule type="expression" dxfId="2088" priority="13890">
      <formula>IF(RIGHT(TEXT(Y799,"0.#"),1)=".",TRUE,FALSE)</formula>
    </cfRule>
  </conditionalFormatting>
  <conditionalFormatting sqref="Y830:Y837 Y828 Y817:Y824 Y815 Y804:Y811 Y802">
    <cfRule type="expression" dxfId="2087" priority="13671">
      <formula>IF(RIGHT(TEXT(Y802,"0.#"),1)=".",FALSE,TRUE)</formula>
    </cfRule>
    <cfRule type="expression" dxfId="2086" priority="13672">
      <formula>IF(RIGHT(TEXT(Y802,"0.#"),1)=".",TRUE,FALSE)</formula>
    </cfRule>
  </conditionalFormatting>
  <conditionalFormatting sqref="P16:AQ17 P15:AX15 P13:AX13">
    <cfRule type="expression" dxfId="2085" priority="13719">
      <formula>IF(RIGHT(TEXT(P13,"0.#"),1)=".",FALSE,TRUE)</formula>
    </cfRule>
    <cfRule type="expression" dxfId="2084" priority="13720">
      <formula>IF(RIGHT(TEXT(P13,"0.#"),1)=".",TRUE,FALSE)</formula>
    </cfRule>
  </conditionalFormatting>
  <conditionalFormatting sqref="P19:AJ19">
    <cfRule type="expression" dxfId="2083" priority="13717">
      <formula>IF(RIGHT(TEXT(P19,"0.#"),1)=".",FALSE,TRUE)</formula>
    </cfRule>
    <cfRule type="expression" dxfId="2082" priority="13718">
      <formula>IF(RIGHT(TEXT(P19,"0.#"),1)=".",TRUE,FALSE)</formula>
    </cfRule>
  </conditionalFormatting>
  <conditionalFormatting sqref="AE101 AQ101">
    <cfRule type="expression" dxfId="2081" priority="13709">
      <formula>IF(RIGHT(TEXT(AE101,"0.#"),1)=".",FALSE,TRUE)</formula>
    </cfRule>
    <cfRule type="expression" dxfId="2080" priority="13710">
      <formula>IF(RIGHT(TEXT(AE101,"0.#"),1)=".",TRUE,FALSE)</formula>
    </cfRule>
  </conditionalFormatting>
  <conditionalFormatting sqref="Y791:Y798 Y789">
    <cfRule type="expression" dxfId="2079" priority="13695">
      <formula>IF(RIGHT(TEXT(Y789,"0.#"),1)=".",FALSE,TRUE)</formula>
    </cfRule>
    <cfRule type="expression" dxfId="2078" priority="13696">
      <formula>IF(RIGHT(TEXT(Y789,"0.#"),1)=".",TRUE,FALSE)</formula>
    </cfRule>
  </conditionalFormatting>
  <conditionalFormatting sqref="AU790">
    <cfRule type="expression" dxfId="2077" priority="13693">
      <formula>IF(RIGHT(TEXT(AU790,"0.#"),1)=".",FALSE,TRUE)</formula>
    </cfRule>
    <cfRule type="expression" dxfId="2076" priority="13694">
      <formula>IF(RIGHT(TEXT(AU790,"0.#"),1)=".",TRUE,FALSE)</formula>
    </cfRule>
  </conditionalFormatting>
  <conditionalFormatting sqref="AU799">
    <cfRule type="expression" dxfId="2075" priority="13691">
      <formula>IF(RIGHT(TEXT(AU799,"0.#"),1)=".",FALSE,TRUE)</formula>
    </cfRule>
    <cfRule type="expression" dxfId="2074" priority="13692">
      <formula>IF(RIGHT(TEXT(AU799,"0.#"),1)=".",TRUE,FALSE)</formula>
    </cfRule>
  </conditionalFormatting>
  <conditionalFormatting sqref="AU791:AU798 AU789">
    <cfRule type="expression" dxfId="2073" priority="13689">
      <formula>IF(RIGHT(TEXT(AU789,"0.#"),1)=".",FALSE,TRUE)</formula>
    </cfRule>
    <cfRule type="expression" dxfId="2072" priority="13690">
      <formula>IF(RIGHT(TEXT(AU789,"0.#"),1)=".",TRUE,FALSE)</formula>
    </cfRule>
  </conditionalFormatting>
  <conditionalFormatting sqref="Y829 Y816 Y803">
    <cfRule type="expression" dxfId="2071" priority="13675">
      <formula>IF(RIGHT(TEXT(Y803,"0.#"),1)=".",FALSE,TRUE)</formula>
    </cfRule>
    <cfRule type="expression" dxfId="2070" priority="13676">
      <formula>IF(RIGHT(TEXT(Y803,"0.#"),1)=".",TRUE,FALSE)</formula>
    </cfRule>
  </conditionalFormatting>
  <conditionalFormatting sqref="Y838 Y825 Y812">
    <cfRule type="expression" dxfId="2069" priority="13673">
      <formula>IF(RIGHT(TEXT(Y812,"0.#"),1)=".",FALSE,TRUE)</formula>
    </cfRule>
    <cfRule type="expression" dxfId="2068" priority="13674">
      <formula>IF(RIGHT(TEXT(Y812,"0.#"),1)=".",TRUE,FALSE)</formula>
    </cfRule>
  </conditionalFormatting>
  <conditionalFormatting sqref="AU829 AU816 AU803">
    <cfRule type="expression" dxfId="2067" priority="13669">
      <formula>IF(RIGHT(TEXT(AU803,"0.#"),1)=".",FALSE,TRUE)</formula>
    </cfRule>
    <cfRule type="expression" dxfId="2066" priority="13670">
      <formula>IF(RIGHT(TEXT(AU803,"0.#"),1)=".",TRUE,FALSE)</formula>
    </cfRule>
  </conditionalFormatting>
  <conditionalFormatting sqref="AU838 AU825 AU812">
    <cfRule type="expression" dxfId="2065" priority="13667">
      <formula>IF(RIGHT(TEXT(AU812,"0.#"),1)=".",FALSE,TRUE)</formula>
    </cfRule>
    <cfRule type="expression" dxfId="2064" priority="13668">
      <formula>IF(RIGHT(TEXT(AU812,"0.#"),1)=".",TRUE,FALSE)</formula>
    </cfRule>
  </conditionalFormatting>
  <conditionalFormatting sqref="AU830:AU837 AU828 AU817:AU824 AU815 AU804:AU811 AU802">
    <cfRule type="expression" dxfId="2063" priority="13665">
      <formula>IF(RIGHT(TEXT(AU802,"0.#"),1)=".",FALSE,TRUE)</formula>
    </cfRule>
    <cfRule type="expression" dxfId="2062" priority="13666">
      <formula>IF(RIGHT(TEXT(AU802,"0.#"),1)=".",TRUE,FALSE)</formula>
    </cfRule>
  </conditionalFormatting>
  <conditionalFormatting sqref="AM87">
    <cfRule type="expression" dxfId="2061" priority="13319">
      <formula>IF(RIGHT(TEXT(AM87,"0.#"),1)=".",FALSE,TRUE)</formula>
    </cfRule>
    <cfRule type="expression" dxfId="2060" priority="13320">
      <formula>IF(RIGHT(TEXT(AM87,"0.#"),1)=".",TRUE,FALSE)</formula>
    </cfRule>
  </conditionalFormatting>
  <conditionalFormatting sqref="AE55">
    <cfRule type="expression" dxfId="2059" priority="13387">
      <formula>IF(RIGHT(TEXT(AE55,"0.#"),1)=".",FALSE,TRUE)</formula>
    </cfRule>
    <cfRule type="expression" dxfId="2058" priority="13388">
      <formula>IF(RIGHT(TEXT(AE55,"0.#"),1)=".",TRUE,FALSE)</formula>
    </cfRule>
  </conditionalFormatting>
  <conditionalFormatting sqref="AI55">
    <cfRule type="expression" dxfId="2057" priority="13385">
      <formula>IF(RIGHT(TEXT(AI55,"0.#"),1)=".",FALSE,TRUE)</formula>
    </cfRule>
    <cfRule type="expression" dxfId="2056" priority="13386">
      <formula>IF(RIGHT(TEXT(AI55,"0.#"),1)=".",TRUE,FALSE)</formula>
    </cfRule>
  </conditionalFormatting>
  <conditionalFormatting sqref="AM34">
    <cfRule type="expression" dxfId="2055" priority="13465">
      <formula>IF(RIGHT(TEXT(AM34,"0.#"),1)=".",FALSE,TRUE)</formula>
    </cfRule>
    <cfRule type="expression" dxfId="2054" priority="13466">
      <formula>IF(RIGHT(TEXT(AM34,"0.#"),1)=".",TRUE,FALSE)</formula>
    </cfRule>
  </conditionalFormatting>
  <conditionalFormatting sqref="AE33">
    <cfRule type="expression" dxfId="2053" priority="13479">
      <formula>IF(RIGHT(TEXT(AE33,"0.#"),1)=".",FALSE,TRUE)</formula>
    </cfRule>
    <cfRule type="expression" dxfId="2052" priority="13480">
      <formula>IF(RIGHT(TEXT(AE33,"0.#"),1)=".",TRUE,FALSE)</formula>
    </cfRule>
  </conditionalFormatting>
  <conditionalFormatting sqref="AE34">
    <cfRule type="expression" dxfId="2051" priority="13477">
      <formula>IF(RIGHT(TEXT(AE34,"0.#"),1)=".",FALSE,TRUE)</formula>
    </cfRule>
    <cfRule type="expression" dxfId="2050" priority="13478">
      <formula>IF(RIGHT(TEXT(AE34,"0.#"),1)=".",TRUE,FALSE)</formula>
    </cfRule>
  </conditionalFormatting>
  <conditionalFormatting sqref="AI34">
    <cfRule type="expression" dxfId="2049" priority="13475">
      <formula>IF(RIGHT(TEXT(AI34,"0.#"),1)=".",FALSE,TRUE)</formula>
    </cfRule>
    <cfRule type="expression" dxfId="2048" priority="13476">
      <formula>IF(RIGHT(TEXT(AI34,"0.#"),1)=".",TRUE,FALSE)</formula>
    </cfRule>
  </conditionalFormatting>
  <conditionalFormatting sqref="AI33">
    <cfRule type="expression" dxfId="2047" priority="13473">
      <formula>IF(RIGHT(TEXT(AI33,"0.#"),1)=".",FALSE,TRUE)</formula>
    </cfRule>
    <cfRule type="expression" dxfId="2046" priority="13474">
      <formula>IF(RIGHT(TEXT(AI33,"0.#"),1)=".",TRUE,FALSE)</formula>
    </cfRule>
  </conditionalFormatting>
  <conditionalFormatting sqref="AI32">
    <cfRule type="expression" dxfId="2045" priority="13471">
      <formula>IF(RIGHT(TEXT(AI32,"0.#"),1)=".",FALSE,TRUE)</formula>
    </cfRule>
    <cfRule type="expression" dxfId="2044" priority="13472">
      <formula>IF(RIGHT(TEXT(AI32,"0.#"),1)=".",TRUE,FALSE)</formula>
    </cfRule>
  </conditionalFormatting>
  <conditionalFormatting sqref="AM32">
    <cfRule type="expression" dxfId="2043" priority="13469">
      <formula>IF(RIGHT(TEXT(AM32,"0.#"),1)=".",FALSE,TRUE)</formula>
    </cfRule>
    <cfRule type="expression" dxfId="2042" priority="13470">
      <formula>IF(RIGHT(TEXT(AM32,"0.#"),1)=".",TRUE,FALSE)</formula>
    </cfRule>
  </conditionalFormatting>
  <conditionalFormatting sqref="AM33">
    <cfRule type="expression" dxfId="2041" priority="13467">
      <formula>IF(RIGHT(TEXT(AM33,"0.#"),1)=".",FALSE,TRUE)</formula>
    </cfRule>
    <cfRule type="expression" dxfId="2040" priority="13468">
      <formula>IF(RIGHT(TEXT(AM33,"0.#"),1)=".",TRUE,FALSE)</formula>
    </cfRule>
  </conditionalFormatting>
  <conditionalFormatting sqref="AQ32:AQ34">
    <cfRule type="expression" dxfId="2039" priority="13459">
      <formula>IF(RIGHT(TEXT(AQ32,"0.#"),1)=".",FALSE,TRUE)</formula>
    </cfRule>
    <cfRule type="expression" dxfId="2038" priority="13460">
      <formula>IF(RIGHT(TEXT(AQ32,"0.#"),1)=".",TRUE,FALSE)</formula>
    </cfRule>
  </conditionalFormatting>
  <conditionalFormatting sqref="AU32:AU34">
    <cfRule type="expression" dxfId="2037" priority="13457">
      <formula>IF(RIGHT(TEXT(AU32,"0.#"),1)=".",FALSE,TRUE)</formula>
    </cfRule>
    <cfRule type="expression" dxfId="2036" priority="13458">
      <formula>IF(RIGHT(TEXT(AU32,"0.#"),1)=".",TRUE,FALSE)</formula>
    </cfRule>
  </conditionalFormatting>
  <conditionalFormatting sqref="AE53">
    <cfRule type="expression" dxfId="2035" priority="13391">
      <formula>IF(RIGHT(TEXT(AE53,"0.#"),1)=".",FALSE,TRUE)</formula>
    </cfRule>
    <cfRule type="expression" dxfId="2034" priority="13392">
      <formula>IF(RIGHT(TEXT(AE53,"0.#"),1)=".",TRUE,FALSE)</formula>
    </cfRule>
  </conditionalFormatting>
  <conditionalFormatting sqref="AE54">
    <cfRule type="expression" dxfId="2033" priority="13389">
      <formula>IF(RIGHT(TEXT(AE54,"0.#"),1)=".",FALSE,TRUE)</formula>
    </cfRule>
    <cfRule type="expression" dxfId="2032" priority="13390">
      <formula>IF(RIGHT(TEXT(AE54,"0.#"),1)=".",TRUE,FALSE)</formula>
    </cfRule>
  </conditionalFormatting>
  <conditionalFormatting sqref="AI54">
    <cfRule type="expression" dxfId="2031" priority="13383">
      <formula>IF(RIGHT(TEXT(AI54,"0.#"),1)=".",FALSE,TRUE)</formula>
    </cfRule>
    <cfRule type="expression" dxfId="2030" priority="13384">
      <formula>IF(RIGHT(TEXT(AI54,"0.#"),1)=".",TRUE,FALSE)</formula>
    </cfRule>
  </conditionalFormatting>
  <conditionalFormatting sqref="AI53">
    <cfRule type="expression" dxfId="2029" priority="13381">
      <formula>IF(RIGHT(TEXT(AI53,"0.#"),1)=".",FALSE,TRUE)</formula>
    </cfRule>
    <cfRule type="expression" dxfId="2028" priority="13382">
      <formula>IF(RIGHT(TEXT(AI53,"0.#"),1)=".",TRUE,FALSE)</formula>
    </cfRule>
  </conditionalFormatting>
  <conditionalFormatting sqref="AM53">
    <cfRule type="expression" dxfId="2027" priority="13379">
      <formula>IF(RIGHT(TEXT(AM53,"0.#"),1)=".",FALSE,TRUE)</formula>
    </cfRule>
    <cfRule type="expression" dxfId="2026" priority="13380">
      <formula>IF(RIGHT(TEXT(AM53,"0.#"),1)=".",TRUE,FALSE)</formula>
    </cfRule>
  </conditionalFormatting>
  <conditionalFormatting sqref="AM54">
    <cfRule type="expression" dxfId="2025" priority="13377">
      <formula>IF(RIGHT(TEXT(AM54,"0.#"),1)=".",FALSE,TRUE)</formula>
    </cfRule>
    <cfRule type="expression" dxfId="2024" priority="13378">
      <formula>IF(RIGHT(TEXT(AM54,"0.#"),1)=".",TRUE,FALSE)</formula>
    </cfRule>
  </conditionalFormatting>
  <conditionalFormatting sqref="AM55">
    <cfRule type="expression" dxfId="2023" priority="13375">
      <formula>IF(RIGHT(TEXT(AM55,"0.#"),1)=".",FALSE,TRUE)</formula>
    </cfRule>
    <cfRule type="expression" dxfId="2022" priority="13376">
      <formula>IF(RIGHT(TEXT(AM55,"0.#"),1)=".",TRUE,FALSE)</formula>
    </cfRule>
  </conditionalFormatting>
  <conditionalFormatting sqref="AE60">
    <cfRule type="expression" dxfId="2021" priority="13361">
      <formula>IF(RIGHT(TEXT(AE60,"0.#"),1)=".",FALSE,TRUE)</formula>
    </cfRule>
    <cfRule type="expression" dxfId="2020" priority="13362">
      <formula>IF(RIGHT(TEXT(AE60,"0.#"),1)=".",TRUE,FALSE)</formula>
    </cfRule>
  </conditionalFormatting>
  <conditionalFormatting sqref="AE61">
    <cfRule type="expression" dxfId="2019" priority="13359">
      <formula>IF(RIGHT(TEXT(AE61,"0.#"),1)=".",FALSE,TRUE)</formula>
    </cfRule>
    <cfRule type="expression" dxfId="2018" priority="13360">
      <formula>IF(RIGHT(TEXT(AE61,"0.#"),1)=".",TRUE,FALSE)</formula>
    </cfRule>
  </conditionalFormatting>
  <conditionalFormatting sqref="AE62">
    <cfRule type="expression" dxfId="2017" priority="13357">
      <formula>IF(RIGHT(TEXT(AE62,"0.#"),1)=".",FALSE,TRUE)</formula>
    </cfRule>
    <cfRule type="expression" dxfId="2016" priority="13358">
      <formula>IF(RIGHT(TEXT(AE62,"0.#"),1)=".",TRUE,FALSE)</formula>
    </cfRule>
  </conditionalFormatting>
  <conditionalFormatting sqref="AI62">
    <cfRule type="expression" dxfId="2015" priority="13355">
      <formula>IF(RIGHT(TEXT(AI62,"0.#"),1)=".",FALSE,TRUE)</formula>
    </cfRule>
    <cfRule type="expression" dxfId="2014" priority="13356">
      <formula>IF(RIGHT(TEXT(AI62,"0.#"),1)=".",TRUE,FALSE)</formula>
    </cfRule>
  </conditionalFormatting>
  <conditionalFormatting sqref="AI61">
    <cfRule type="expression" dxfId="2013" priority="13353">
      <formula>IF(RIGHT(TEXT(AI61,"0.#"),1)=".",FALSE,TRUE)</formula>
    </cfRule>
    <cfRule type="expression" dxfId="2012" priority="13354">
      <formula>IF(RIGHT(TEXT(AI61,"0.#"),1)=".",TRUE,FALSE)</formula>
    </cfRule>
  </conditionalFormatting>
  <conditionalFormatting sqref="AI60">
    <cfRule type="expression" dxfId="2011" priority="13351">
      <formula>IF(RIGHT(TEXT(AI60,"0.#"),1)=".",FALSE,TRUE)</formula>
    </cfRule>
    <cfRule type="expression" dxfId="2010" priority="13352">
      <formula>IF(RIGHT(TEXT(AI60,"0.#"),1)=".",TRUE,FALSE)</formula>
    </cfRule>
  </conditionalFormatting>
  <conditionalFormatting sqref="AM60">
    <cfRule type="expression" dxfId="2009" priority="13349">
      <formula>IF(RIGHT(TEXT(AM60,"0.#"),1)=".",FALSE,TRUE)</formula>
    </cfRule>
    <cfRule type="expression" dxfId="2008" priority="13350">
      <formula>IF(RIGHT(TEXT(AM60,"0.#"),1)=".",TRUE,FALSE)</formula>
    </cfRule>
  </conditionalFormatting>
  <conditionalFormatting sqref="AM61">
    <cfRule type="expression" dxfId="2007" priority="13347">
      <formula>IF(RIGHT(TEXT(AM61,"0.#"),1)=".",FALSE,TRUE)</formula>
    </cfRule>
    <cfRule type="expression" dxfId="2006" priority="13348">
      <formula>IF(RIGHT(TEXT(AM61,"0.#"),1)=".",TRUE,FALSE)</formula>
    </cfRule>
  </conditionalFormatting>
  <conditionalFormatting sqref="AM62">
    <cfRule type="expression" dxfId="2005" priority="13345">
      <formula>IF(RIGHT(TEXT(AM62,"0.#"),1)=".",FALSE,TRUE)</formula>
    </cfRule>
    <cfRule type="expression" dxfId="2004" priority="13346">
      <formula>IF(RIGHT(TEXT(AM62,"0.#"),1)=".",TRUE,FALSE)</formula>
    </cfRule>
  </conditionalFormatting>
  <conditionalFormatting sqref="AE87">
    <cfRule type="expression" dxfId="2003" priority="13331">
      <formula>IF(RIGHT(TEXT(AE87,"0.#"),1)=".",FALSE,TRUE)</formula>
    </cfRule>
    <cfRule type="expression" dxfId="2002" priority="13332">
      <formula>IF(RIGHT(TEXT(AE87,"0.#"),1)=".",TRUE,FALSE)</formula>
    </cfRule>
  </conditionalFormatting>
  <conditionalFormatting sqref="AE88">
    <cfRule type="expression" dxfId="2001" priority="13329">
      <formula>IF(RIGHT(TEXT(AE88,"0.#"),1)=".",FALSE,TRUE)</formula>
    </cfRule>
    <cfRule type="expression" dxfId="2000" priority="13330">
      <formula>IF(RIGHT(TEXT(AE88,"0.#"),1)=".",TRUE,FALSE)</formula>
    </cfRule>
  </conditionalFormatting>
  <conditionalFormatting sqref="AE89">
    <cfRule type="expression" dxfId="1999" priority="13327">
      <formula>IF(RIGHT(TEXT(AE89,"0.#"),1)=".",FALSE,TRUE)</formula>
    </cfRule>
    <cfRule type="expression" dxfId="1998" priority="13328">
      <formula>IF(RIGHT(TEXT(AE89,"0.#"),1)=".",TRUE,FALSE)</formula>
    </cfRule>
  </conditionalFormatting>
  <conditionalFormatting sqref="AI89">
    <cfRule type="expression" dxfId="1997" priority="13325">
      <formula>IF(RIGHT(TEXT(AI89,"0.#"),1)=".",FALSE,TRUE)</formula>
    </cfRule>
    <cfRule type="expression" dxfId="1996" priority="13326">
      <formula>IF(RIGHT(TEXT(AI89,"0.#"),1)=".",TRUE,FALSE)</formula>
    </cfRule>
  </conditionalFormatting>
  <conditionalFormatting sqref="AI88">
    <cfRule type="expression" dxfId="1995" priority="13323">
      <formula>IF(RIGHT(TEXT(AI88,"0.#"),1)=".",FALSE,TRUE)</formula>
    </cfRule>
    <cfRule type="expression" dxfId="1994" priority="13324">
      <formula>IF(RIGHT(TEXT(AI88,"0.#"),1)=".",TRUE,FALSE)</formula>
    </cfRule>
  </conditionalFormatting>
  <conditionalFormatting sqref="AI87">
    <cfRule type="expression" dxfId="1993" priority="13321">
      <formula>IF(RIGHT(TEXT(AI87,"0.#"),1)=".",FALSE,TRUE)</formula>
    </cfRule>
    <cfRule type="expression" dxfId="1992" priority="13322">
      <formula>IF(RIGHT(TEXT(AI87,"0.#"),1)=".",TRUE,FALSE)</formula>
    </cfRule>
  </conditionalFormatting>
  <conditionalFormatting sqref="AM88">
    <cfRule type="expression" dxfId="1991" priority="13317">
      <formula>IF(RIGHT(TEXT(AM88,"0.#"),1)=".",FALSE,TRUE)</formula>
    </cfRule>
    <cfRule type="expression" dxfId="1990" priority="13318">
      <formula>IF(RIGHT(TEXT(AM88,"0.#"),1)=".",TRUE,FALSE)</formula>
    </cfRule>
  </conditionalFormatting>
  <conditionalFormatting sqref="AM89">
    <cfRule type="expression" dxfId="1989" priority="13315">
      <formula>IF(RIGHT(TEXT(AM89,"0.#"),1)=".",FALSE,TRUE)</formula>
    </cfRule>
    <cfRule type="expression" dxfId="1988" priority="13316">
      <formula>IF(RIGHT(TEXT(AM89,"0.#"),1)=".",TRUE,FALSE)</formula>
    </cfRule>
  </conditionalFormatting>
  <conditionalFormatting sqref="AE92">
    <cfRule type="expression" dxfId="1987" priority="13301">
      <formula>IF(RIGHT(TEXT(AE92,"0.#"),1)=".",FALSE,TRUE)</formula>
    </cfRule>
    <cfRule type="expression" dxfId="1986" priority="13302">
      <formula>IF(RIGHT(TEXT(AE92,"0.#"),1)=".",TRUE,FALSE)</formula>
    </cfRule>
  </conditionalFormatting>
  <conditionalFormatting sqref="AE93">
    <cfRule type="expression" dxfId="1985" priority="13299">
      <formula>IF(RIGHT(TEXT(AE93,"0.#"),1)=".",FALSE,TRUE)</formula>
    </cfRule>
    <cfRule type="expression" dxfId="1984" priority="13300">
      <formula>IF(RIGHT(TEXT(AE93,"0.#"),1)=".",TRUE,FALSE)</formula>
    </cfRule>
  </conditionalFormatting>
  <conditionalFormatting sqref="AE94">
    <cfRule type="expression" dxfId="1983" priority="13297">
      <formula>IF(RIGHT(TEXT(AE94,"0.#"),1)=".",FALSE,TRUE)</formula>
    </cfRule>
    <cfRule type="expression" dxfId="1982" priority="13298">
      <formula>IF(RIGHT(TEXT(AE94,"0.#"),1)=".",TRUE,FALSE)</formula>
    </cfRule>
  </conditionalFormatting>
  <conditionalFormatting sqref="AI94">
    <cfRule type="expression" dxfId="1981" priority="13295">
      <formula>IF(RIGHT(TEXT(AI94,"0.#"),1)=".",FALSE,TRUE)</formula>
    </cfRule>
    <cfRule type="expression" dxfId="1980" priority="13296">
      <formula>IF(RIGHT(TEXT(AI94,"0.#"),1)=".",TRUE,FALSE)</formula>
    </cfRule>
  </conditionalFormatting>
  <conditionalFormatting sqref="AI93">
    <cfRule type="expression" dxfId="1979" priority="13293">
      <formula>IF(RIGHT(TEXT(AI93,"0.#"),1)=".",FALSE,TRUE)</formula>
    </cfRule>
    <cfRule type="expression" dxfId="1978" priority="13294">
      <formula>IF(RIGHT(TEXT(AI93,"0.#"),1)=".",TRUE,FALSE)</formula>
    </cfRule>
  </conditionalFormatting>
  <conditionalFormatting sqref="AI92">
    <cfRule type="expression" dxfId="1977" priority="13291">
      <formula>IF(RIGHT(TEXT(AI92,"0.#"),1)=".",FALSE,TRUE)</formula>
    </cfRule>
    <cfRule type="expression" dxfId="1976" priority="13292">
      <formula>IF(RIGHT(TEXT(AI92,"0.#"),1)=".",TRUE,FALSE)</formula>
    </cfRule>
  </conditionalFormatting>
  <conditionalFormatting sqref="AM92">
    <cfRule type="expression" dxfId="1975" priority="13289">
      <formula>IF(RIGHT(TEXT(AM92,"0.#"),1)=".",FALSE,TRUE)</formula>
    </cfRule>
    <cfRule type="expression" dxfId="1974" priority="13290">
      <formula>IF(RIGHT(TEXT(AM92,"0.#"),1)=".",TRUE,FALSE)</formula>
    </cfRule>
  </conditionalFormatting>
  <conditionalFormatting sqref="AM93">
    <cfRule type="expression" dxfId="1973" priority="13287">
      <formula>IF(RIGHT(TEXT(AM93,"0.#"),1)=".",FALSE,TRUE)</formula>
    </cfRule>
    <cfRule type="expression" dxfId="1972" priority="13288">
      <formula>IF(RIGHT(TEXT(AM93,"0.#"),1)=".",TRUE,FALSE)</formula>
    </cfRule>
  </conditionalFormatting>
  <conditionalFormatting sqref="AM94">
    <cfRule type="expression" dxfId="1971" priority="13285">
      <formula>IF(RIGHT(TEXT(AM94,"0.#"),1)=".",FALSE,TRUE)</formula>
    </cfRule>
    <cfRule type="expression" dxfId="1970" priority="13286">
      <formula>IF(RIGHT(TEXT(AM94,"0.#"),1)=".",TRUE,FALSE)</formula>
    </cfRule>
  </conditionalFormatting>
  <conditionalFormatting sqref="AE97">
    <cfRule type="expression" dxfId="1969" priority="13271">
      <formula>IF(RIGHT(TEXT(AE97,"0.#"),1)=".",FALSE,TRUE)</formula>
    </cfRule>
    <cfRule type="expression" dxfId="1968" priority="13272">
      <formula>IF(RIGHT(TEXT(AE97,"0.#"),1)=".",TRUE,FALSE)</formula>
    </cfRule>
  </conditionalFormatting>
  <conditionalFormatting sqref="AE98">
    <cfRule type="expression" dxfId="1967" priority="13269">
      <formula>IF(RIGHT(TEXT(AE98,"0.#"),1)=".",FALSE,TRUE)</formula>
    </cfRule>
    <cfRule type="expression" dxfId="1966" priority="13270">
      <formula>IF(RIGHT(TEXT(AE98,"0.#"),1)=".",TRUE,FALSE)</formula>
    </cfRule>
  </conditionalFormatting>
  <conditionalFormatting sqref="AE99">
    <cfRule type="expression" dxfId="1965" priority="13267">
      <formula>IF(RIGHT(TEXT(AE99,"0.#"),1)=".",FALSE,TRUE)</formula>
    </cfRule>
    <cfRule type="expression" dxfId="1964" priority="13268">
      <formula>IF(RIGHT(TEXT(AE99,"0.#"),1)=".",TRUE,FALSE)</formula>
    </cfRule>
  </conditionalFormatting>
  <conditionalFormatting sqref="AI99">
    <cfRule type="expression" dxfId="1963" priority="13265">
      <formula>IF(RIGHT(TEXT(AI99,"0.#"),1)=".",FALSE,TRUE)</formula>
    </cfRule>
    <cfRule type="expression" dxfId="1962" priority="13266">
      <formula>IF(RIGHT(TEXT(AI99,"0.#"),1)=".",TRUE,FALSE)</formula>
    </cfRule>
  </conditionalFormatting>
  <conditionalFormatting sqref="AI98">
    <cfRule type="expression" dxfId="1961" priority="13263">
      <formula>IF(RIGHT(TEXT(AI98,"0.#"),1)=".",FALSE,TRUE)</formula>
    </cfRule>
    <cfRule type="expression" dxfId="1960" priority="13264">
      <formula>IF(RIGHT(TEXT(AI98,"0.#"),1)=".",TRUE,FALSE)</formula>
    </cfRule>
  </conditionalFormatting>
  <conditionalFormatting sqref="AI97">
    <cfRule type="expression" dxfId="1959" priority="13261">
      <formula>IF(RIGHT(TEXT(AI97,"0.#"),1)=".",FALSE,TRUE)</formula>
    </cfRule>
    <cfRule type="expression" dxfId="1958" priority="13262">
      <formula>IF(RIGHT(TEXT(AI97,"0.#"),1)=".",TRUE,FALSE)</formula>
    </cfRule>
  </conditionalFormatting>
  <conditionalFormatting sqref="AM97">
    <cfRule type="expression" dxfId="1957" priority="13259">
      <formula>IF(RIGHT(TEXT(AM97,"0.#"),1)=".",FALSE,TRUE)</formula>
    </cfRule>
    <cfRule type="expression" dxfId="1956" priority="13260">
      <formula>IF(RIGHT(TEXT(AM97,"0.#"),1)=".",TRUE,FALSE)</formula>
    </cfRule>
  </conditionalFormatting>
  <conditionalFormatting sqref="AM98">
    <cfRule type="expression" dxfId="1955" priority="13257">
      <formula>IF(RIGHT(TEXT(AM98,"0.#"),1)=".",FALSE,TRUE)</formula>
    </cfRule>
    <cfRule type="expression" dxfId="1954" priority="13258">
      <formula>IF(RIGHT(TEXT(AM98,"0.#"),1)=".",TRUE,FALSE)</formula>
    </cfRule>
  </conditionalFormatting>
  <conditionalFormatting sqref="AM99">
    <cfRule type="expression" dxfId="1953" priority="13255">
      <formula>IF(RIGHT(TEXT(AM99,"0.#"),1)=".",FALSE,TRUE)</formula>
    </cfRule>
    <cfRule type="expression" dxfId="1952" priority="13256">
      <formula>IF(RIGHT(TEXT(AM99,"0.#"),1)=".",TRUE,FALSE)</formula>
    </cfRule>
  </conditionalFormatting>
  <conditionalFormatting sqref="AI101">
    <cfRule type="expression" dxfId="1951" priority="13241">
      <formula>IF(RIGHT(TEXT(AI101,"0.#"),1)=".",FALSE,TRUE)</formula>
    </cfRule>
    <cfRule type="expression" dxfId="1950" priority="13242">
      <formula>IF(RIGHT(TEXT(AI101,"0.#"),1)=".",TRUE,FALSE)</formula>
    </cfRule>
  </conditionalFormatting>
  <conditionalFormatting sqref="AM101">
    <cfRule type="expression" dxfId="1949" priority="13239">
      <formula>IF(RIGHT(TEXT(AM101,"0.#"),1)=".",FALSE,TRUE)</formula>
    </cfRule>
    <cfRule type="expression" dxfId="1948" priority="13240">
      <formula>IF(RIGHT(TEXT(AM101,"0.#"),1)=".",TRUE,FALSE)</formula>
    </cfRule>
  </conditionalFormatting>
  <conditionalFormatting sqref="AE102">
    <cfRule type="expression" dxfId="1947" priority="13237">
      <formula>IF(RIGHT(TEXT(AE102,"0.#"),1)=".",FALSE,TRUE)</formula>
    </cfRule>
    <cfRule type="expression" dxfId="1946" priority="13238">
      <formula>IF(RIGHT(TEXT(AE102,"0.#"),1)=".",TRUE,FALSE)</formula>
    </cfRule>
  </conditionalFormatting>
  <conditionalFormatting sqref="AI102">
    <cfRule type="expression" dxfId="1945" priority="13235">
      <formula>IF(RIGHT(TEXT(AI102,"0.#"),1)=".",FALSE,TRUE)</formula>
    </cfRule>
    <cfRule type="expression" dxfId="1944" priority="13236">
      <formula>IF(RIGHT(TEXT(AI102,"0.#"),1)=".",TRUE,FALSE)</formula>
    </cfRule>
  </conditionalFormatting>
  <conditionalFormatting sqref="AM102">
    <cfRule type="expression" dxfId="1943" priority="13233">
      <formula>IF(RIGHT(TEXT(AM102,"0.#"),1)=".",FALSE,TRUE)</formula>
    </cfRule>
    <cfRule type="expression" dxfId="1942" priority="13234">
      <formula>IF(RIGHT(TEXT(AM102,"0.#"),1)=".",TRUE,FALSE)</formula>
    </cfRule>
  </conditionalFormatting>
  <conditionalFormatting sqref="AQ102">
    <cfRule type="expression" dxfId="1941" priority="13231">
      <formula>IF(RIGHT(TEXT(AQ102,"0.#"),1)=".",FALSE,TRUE)</formula>
    </cfRule>
    <cfRule type="expression" dxfId="1940" priority="13232">
      <formula>IF(RIGHT(TEXT(AQ102,"0.#"),1)=".",TRUE,FALSE)</formula>
    </cfRule>
  </conditionalFormatting>
  <conditionalFormatting sqref="AE104">
    <cfRule type="expression" dxfId="1939" priority="13229">
      <formula>IF(RIGHT(TEXT(AE104,"0.#"),1)=".",FALSE,TRUE)</formula>
    </cfRule>
    <cfRule type="expression" dxfId="1938" priority="13230">
      <formula>IF(RIGHT(TEXT(AE104,"0.#"),1)=".",TRUE,FALSE)</formula>
    </cfRule>
  </conditionalFormatting>
  <conditionalFormatting sqref="AI104">
    <cfRule type="expression" dxfId="1937" priority="13227">
      <formula>IF(RIGHT(TEXT(AI104,"0.#"),1)=".",FALSE,TRUE)</formula>
    </cfRule>
    <cfRule type="expression" dxfId="1936" priority="13228">
      <formula>IF(RIGHT(TEXT(AI104,"0.#"),1)=".",TRUE,FALSE)</formula>
    </cfRule>
  </conditionalFormatting>
  <conditionalFormatting sqref="AM104">
    <cfRule type="expression" dxfId="1935" priority="13225">
      <formula>IF(RIGHT(TEXT(AM104,"0.#"),1)=".",FALSE,TRUE)</formula>
    </cfRule>
    <cfRule type="expression" dxfId="1934" priority="13226">
      <formula>IF(RIGHT(TEXT(AM104,"0.#"),1)=".",TRUE,FALSE)</formula>
    </cfRule>
  </conditionalFormatting>
  <conditionalFormatting sqref="AE105">
    <cfRule type="expression" dxfId="1933" priority="13223">
      <formula>IF(RIGHT(TEXT(AE105,"0.#"),1)=".",FALSE,TRUE)</formula>
    </cfRule>
    <cfRule type="expression" dxfId="1932" priority="13224">
      <formula>IF(RIGHT(TEXT(AE105,"0.#"),1)=".",TRUE,FALSE)</formula>
    </cfRule>
  </conditionalFormatting>
  <conditionalFormatting sqref="AI105">
    <cfRule type="expression" dxfId="1931" priority="13221">
      <formula>IF(RIGHT(TEXT(AI105,"0.#"),1)=".",FALSE,TRUE)</formula>
    </cfRule>
    <cfRule type="expression" dxfId="1930" priority="13222">
      <formula>IF(RIGHT(TEXT(AI105,"0.#"),1)=".",TRUE,FALSE)</formula>
    </cfRule>
  </conditionalFormatting>
  <conditionalFormatting sqref="AM105">
    <cfRule type="expression" dxfId="1929" priority="13219">
      <formula>IF(RIGHT(TEXT(AM105,"0.#"),1)=".",FALSE,TRUE)</formula>
    </cfRule>
    <cfRule type="expression" dxfId="1928" priority="13220">
      <formula>IF(RIGHT(TEXT(AM105,"0.#"),1)=".",TRUE,FALSE)</formula>
    </cfRule>
  </conditionalFormatting>
  <conditionalFormatting sqref="AE107">
    <cfRule type="expression" dxfId="1927" priority="13215">
      <formula>IF(RIGHT(TEXT(AE107,"0.#"),1)=".",FALSE,TRUE)</formula>
    </cfRule>
    <cfRule type="expression" dxfId="1926" priority="13216">
      <formula>IF(RIGHT(TEXT(AE107,"0.#"),1)=".",TRUE,FALSE)</formula>
    </cfRule>
  </conditionalFormatting>
  <conditionalFormatting sqref="AI107">
    <cfRule type="expression" dxfId="1925" priority="13213">
      <formula>IF(RIGHT(TEXT(AI107,"0.#"),1)=".",FALSE,TRUE)</formula>
    </cfRule>
    <cfRule type="expression" dxfId="1924" priority="13214">
      <formula>IF(RIGHT(TEXT(AI107,"0.#"),1)=".",TRUE,FALSE)</formula>
    </cfRule>
  </conditionalFormatting>
  <conditionalFormatting sqref="AM107">
    <cfRule type="expression" dxfId="1923" priority="13211">
      <formula>IF(RIGHT(TEXT(AM107,"0.#"),1)=".",FALSE,TRUE)</formula>
    </cfRule>
    <cfRule type="expression" dxfId="1922" priority="13212">
      <formula>IF(RIGHT(TEXT(AM107,"0.#"),1)=".",TRUE,FALSE)</formula>
    </cfRule>
  </conditionalFormatting>
  <conditionalFormatting sqref="AE108">
    <cfRule type="expression" dxfId="1921" priority="13209">
      <formula>IF(RIGHT(TEXT(AE108,"0.#"),1)=".",FALSE,TRUE)</formula>
    </cfRule>
    <cfRule type="expression" dxfId="1920" priority="13210">
      <formula>IF(RIGHT(TEXT(AE108,"0.#"),1)=".",TRUE,FALSE)</formula>
    </cfRule>
  </conditionalFormatting>
  <conditionalFormatting sqref="AI108">
    <cfRule type="expression" dxfId="1919" priority="13207">
      <formula>IF(RIGHT(TEXT(AI108,"0.#"),1)=".",FALSE,TRUE)</formula>
    </cfRule>
    <cfRule type="expression" dxfId="1918" priority="13208">
      <formula>IF(RIGHT(TEXT(AI108,"0.#"),1)=".",TRUE,FALSE)</formula>
    </cfRule>
  </conditionalFormatting>
  <conditionalFormatting sqref="AM108">
    <cfRule type="expression" dxfId="1917" priority="13205">
      <formula>IF(RIGHT(TEXT(AM108,"0.#"),1)=".",FALSE,TRUE)</formula>
    </cfRule>
    <cfRule type="expression" dxfId="1916" priority="13206">
      <formula>IF(RIGHT(TEXT(AM108,"0.#"),1)=".",TRUE,FALSE)</formula>
    </cfRule>
  </conditionalFormatting>
  <conditionalFormatting sqref="AE110">
    <cfRule type="expression" dxfId="1915" priority="13201">
      <formula>IF(RIGHT(TEXT(AE110,"0.#"),1)=".",FALSE,TRUE)</formula>
    </cfRule>
    <cfRule type="expression" dxfId="1914" priority="13202">
      <formula>IF(RIGHT(TEXT(AE110,"0.#"),1)=".",TRUE,FALSE)</formula>
    </cfRule>
  </conditionalFormatting>
  <conditionalFormatting sqref="AI110">
    <cfRule type="expression" dxfId="1913" priority="13199">
      <formula>IF(RIGHT(TEXT(AI110,"0.#"),1)=".",FALSE,TRUE)</formula>
    </cfRule>
    <cfRule type="expression" dxfId="1912" priority="13200">
      <formula>IF(RIGHT(TEXT(AI110,"0.#"),1)=".",TRUE,FALSE)</formula>
    </cfRule>
  </conditionalFormatting>
  <conditionalFormatting sqref="AM110">
    <cfRule type="expression" dxfId="1911" priority="13197">
      <formula>IF(RIGHT(TEXT(AM110,"0.#"),1)=".",FALSE,TRUE)</formula>
    </cfRule>
    <cfRule type="expression" dxfId="1910" priority="13198">
      <formula>IF(RIGHT(TEXT(AM110,"0.#"),1)=".",TRUE,FALSE)</formula>
    </cfRule>
  </conditionalFormatting>
  <conditionalFormatting sqref="AE111">
    <cfRule type="expression" dxfId="1909" priority="13195">
      <formula>IF(RIGHT(TEXT(AE111,"0.#"),1)=".",FALSE,TRUE)</formula>
    </cfRule>
    <cfRule type="expression" dxfId="1908" priority="13196">
      <formula>IF(RIGHT(TEXT(AE111,"0.#"),1)=".",TRUE,FALSE)</formula>
    </cfRule>
  </conditionalFormatting>
  <conditionalFormatting sqref="AI111">
    <cfRule type="expression" dxfId="1907" priority="13193">
      <formula>IF(RIGHT(TEXT(AI111,"0.#"),1)=".",FALSE,TRUE)</formula>
    </cfRule>
    <cfRule type="expression" dxfId="1906" priority="13194">
      <formula>IF(RIGHT(TEXT(AI111,"0.#"),1)=".",TRUE,FALSE)</formula>
    </cfRule>
  </conditionalFormatting>
  <conditionalFormatting sqref="AM111">
    <cfRule type="expression" dxfId="1905" priority="13191">
      <formula>IF(RIGHT(TEXT(AM111,"0.#"),1)=".",FALSE,TRUE)</formula>
    </cfRule>
    <cfRule type="expression" dxfId="1904" priority="13192">
      <formula>IF(RIGHT(TEXT(AM111,"0.#"),1)=".",TRUE,FALSE)</formula>
    </cfRule>
  </conditionalFormatting>
  <conditionalFormatting sqref="AE113">
    <cfRule type="expression" dxfId="1903" priority="13187">
      <formula>IF(RIGHT(TEXT(AE113,"0.#"),1)=".",FALSE,TRUE)</formula>
    </cfRule>
    <cfRule type="expression" dxfId="1902" priority="13188">
      <formula>IF(RIGHT(TEXT(AE113,"0.#"),1)=".",TRUE,FALSE)</formula>
    </cfRule>
  </conditionalFormatting>
  <conditionalFormatting sqref="AI113">
    <cfRule type="expression" dxfId="1901" priority="13185">
      <formula>IF(RIGHT(TEXT(AI113,"0.#"),1)=".",FALSE,TRUE)</formula>
    </cfRule>
    <cfRule type="expression" dxfId="1900" priority="13186">
      <formula>IF(RIGHT(TEXT(AI113,"0.#"),1)=".",TRUE,FALSE)</formula>
    </cfRule>
  </conditionalFormatting>
  <conditionalFormatting sqref="AM113">
    <cfRule type="expression" dxfId="1899" priority="13183">
      <formula>IF(RIGHT(TEXT(AM113,"0.#"),1)=".",FALSE,TRUE)</formula>
    </cfRule>
    <cfRule type="expression" dxfId="1898" priority="13184">
      <formula>IF(RIGHT(TEXT(AM113,"0.#"),1)=".",TRUE,FALSE)</formula>
    </cfRule>
  </conditionalFormatting>
  <conditionalFormatting sqref="AE114">
    <cfRule type="expression" dxfId="1897" priority="13181">
      <formula>IF(RIGHT(TEXT(AE114,"0.#"),1)=".",FALSE,TRUE)</formula>
    </cfRule>
    <cfRule type="expression" dxfId="1896" priority="13182">
      <formula>IF(RIGHT(TEXT(AE114,"0.#"),1)=".",TRUE,FALSE)</formula>
    </cfRule>
  </conditionalFormatting>
  <conditionalFormatting sqref="AI114">
    <cfRule type="expression" dxfId="1895" priority="13179">
      <formula>IF(RIGHT(TEXT(AI114,"0.#"),1)=".",FALSE,TRUE)</formula>
    </cfRule>
    <cfRule type="expression" dxfId="1894" priority="13180">
      <formula>IF(RIGHT(TEXT(AI114,"0.#"),1)=".",TRUE,FALSE)</formula>
    </cfRule>
  </conditionalFormatting>
  <conditionalFormatting sqref="AM114">
    <cfRule type="expression" dxfId="1893" priority="13177">
      <formula>IF(RIGHT(TEXT(AM114,"0.#"),1)=".",FALSE,TRUE)</formula>
    </cfRule>
    <cfRule type="expression" dxfId="1892" priority="13178">
      <formula>IF(RIGHT(TEXT(AM114,"0.#"),1)=".",TRUE,FALSE)</formula>
    </cfRule>
  </conditionalFormatting>
  <conditionalFormatting sqref="AE116 AQ116">
    <cfRule type="expression" dxfId="1891" priority="13173">
      <formula>IF(RIGHT(TEXT(AE116,"0.#"),1)=".",FALSE,TRUE)</formula>
    </cfRule>
    <cfRule type="expression" dxfId="1890" priority="13174">
      <formula>IF(RIGHT(TEXT(AE116,"0.#"),1)=".",TRUE,FALSE)</formula>
    </cfRule>
  </conditionalFormatting>
  <conditionalFormatting sqref="AI116">
    <cfRule type="expression" dxfId="1889" priority="13171">
      <formula>IF(RIGHT(TEXT(AI116,"0.#"),1)=".",FALSE,TRUE)</formula>
    </cfRule>
    <cfRule type="expression" dxfId="1888" priority="13172">
      <formula>IF(RIGHT(TEXT(AI116,"0.#"),1)=".",TRUE,FALSE)</formula>
    </cfRule>
  </conditionalFormatting>
  <conditionalFormatting sqref="AM116">
    <cfRule type="expression" dxfId="1887" priority="13169">
      <formula>IF(RIGHT(TEXT(AM116,"0.#"),1)=".",FALSE,TRUE)</formula>
    </cfRule>
    <cfRule type="expression" dxfId="1886" priority="13170">
      <formula>IF(RIGHT(TEXT(AM116,"0.#"),1)=".",TRUE,FALSE)</formula>
    </cfRule>
  </conditionalFormatting>
  <conditionalFormatting sqref="AE117 AM117">
    <cfRule type="expression" dxfId="1885" priority="13167">
      <formula>IF(RIGHT(TEXT(AE117,"0.#"),1)=".",FALSE,TRUE)</formula>
    </cfRule>
    <cfRule type="expression" dxfId="1884" priority="13168">
      <formula>IF(RIGHT(TEXT(AE117,"0.#"),1)=".",TRUE,FALSE)</formula>
    </cfRule>
  </conditionalFormatting>
  <conditionalFormatting sqref="AI117">
    <cfRule type="expression" dxfId="1883" priority="13165">
      <formula>IF(RIGHT(TEXT(AI117,"0.#"),1)=".",FALSE,TRUE)</formula>
    </cfRule>
    <cfRule type="expression" dxfId="1882" priority="13166">
      <formula>IF(RIGHT(TEXT(AI117,"0.#"),1)=".",TRUE,FALSE)</formula>
    </cfRule>
  </conditionalFormatting>
  <conditionalFormatting sqref="AQ117">
    <cfRule type="expression" dxfId="1881" priority="13161">
      <formula>IF(RIGHT(TEXT(AQ117,"0.#"),1)=".",FALSE,TRUE)</formula>
    </cfRule>
    <cfRule type="expression" dxfId="1880" priority="13162">
      <formula>IF(RIGHT(TEXT(AQ117,"0.#"),1)=".",TRUE,FALSE)</formula>
    </cfRule>
  </conditionalFormatting>
  <conditionalFormatting sqref="AE119 AQ119">
    <cfRule type="expression" dxfId="1879" priority="13159">
      <formula>IF(RIGHT(TEXT(AE119,"0.#"),1)=".",FALSE,TRUE)</formula>
    </cfRule>
    <cfRule type="expression" dxfId="1878" priority="13160">
      <formula>IF(RIGHT(TEXT(AE119,"0.#"),1)=".",TRUE,FALSE)</formula>
    </cfRule>
  </conditionalFormatting>
  <conditionalFormatting sqref="AI119">
    <cfRule type="expression" dxfId="1877" priority="13157">
      <formula>IF(RIGHT(TEXT(AI119,"0.#"),1)=".",FALSE,TRUE)</formula>
    </cfRule>
    <cfRule type="expression" dxfId="1876" priority="13158">
      <formula>IF(RIGHT(TEXT(AI119,"0.#"),1)=".",TRUE,FALSE)</formula>
    </cfRule>
  </conditionalFormatting>
  <conditionalFormatting sqref="AM119">
    <cfRule type="expression" dxfId="1875" priority="13155">
      <formula>IF(RIGHT(TEXT(AM119,"0.#"),1)=".",FALSE,TRUE)</formula>
    </cfRule>
    <cfRule type="expression" dxfId="1874" priority="13156">
      <formula>IF(RIGHT(TEXT(AM119,"0.#"),1)=".",TRUE,FALSE)</formula>
    </cfRule>
  </conditionalFormatting>
  <conditionalFormatting sqref="AQ120">
    <cfRule type="expression" dxfId="1873" priority="13147">
      <formula>IF(RIGHT(TEXT(AQ120,"0.#"),1)=".",FALSE,TRUE)</formula>
    </cfRule>
    <cfRule type="expression" dxfId="1872" priority="13148">
      <formula>IF(RIGHT(TEXT(AQ120,"0.#"),1)=".",TRUE,FALSE)</formula>
    </cfRule>
  </conditionalFormatting>
  <conditionalFormatting sqref="AE122 AQ122">
    <cfRule type="expression" dxfId="1871" priority="13145">
      <formula>IF(RIGHT(TEXT(AE122,"0.#"),1)=".",FALSE,TRUE)</formula>
    </cfRule>
    <cfRule type="expression" dxfId="1870" priority="13146">
      <formula>IF(RIGHT(TEXT(AE122,"0.#"),1)=".",TRUE,FALSE)</formula>
    </cfRule>
  </conditionalFormatting>
  <conditionalFormatting sqref="AI122">
    <cfRule type="expression" dxfId="1869" priority="13143">
      <formula>IF(RIGHT(TEXT(AI122,"0.#"),1)=".",FALSE,TRUE)</formula>
    </cfRule>
    <cfRule type="expression" dxfId="1868" priority="13144">
      <formula>IF(RIGHT(TEXT(AI122,"0.#"),1)=".",TRUE,FALSE)</formula>
    </cfRule>
  </conditionalFormatting>
  <conditionalFormatting sqref="AM122">
    <cfRule type="expression" dxfId="1867" priority="13141">
      <formula>IF(RIGHT(TEXT(AM122,"0.#"),1)=".",FALSE,TRUE)</formula>
    </cfRule>
    <cfRule type="expression" dxfId="1866" priority="13142">
      <formula>IF(RIGHT(TEXT(AM122,"0.#"),1)=".",TRUE,FALSE)</formula>
    </cfRule>
  </conditionalFormatting>
  <conditionalFormatting sqref="AQ123">
    <cfRule type="expression" dxfId="1865" priority="13133">
      <formula>IF(RIGHT(TEXT(AQ123,"0.#"),1)=".",FALSE,TRUE)</formula>
    </cfRule>
    <cfRule type="expression" dxfId="1864" priority="13134">
      <formula>IF(RIGHT(TEXT(AQ123,"0.#"),1)=".",TRUE,FALSE)</formula>
    </cfRule>
  </conditionalFormatting>
  <conditionalFormatting sqref="AE125 AQ125">
    <cfRule type="expression" dxfId="1863" priority="13131">
      <formula>IF(RIGHT(TEXT(AE125,"0.#"),1)=".",FALSE,TRUE)</formula>
    </cfRule>
    <cfRule type="expression" dxfId="1862" priority="13132">
      <formula>IF(RIGHT(TEXT(AE125,"0.#"),1)=".",TRUE,FALSE)</formula>
    </cfRule>
  </conditionalFormatting>
  <conditionalFormatting sqref="AI125">
    <cfRule type="expression" dxfId="1861" priority="13129">
      <formula>IF(RIGHT(TEXT(AI125,"0.#"),1)=".",FALSE,TRUE)</formula>
    </cfRule>
    <cfRule type="expression" dxfId="1860" priority="13130">
      <formula>IF(RIGHT(TEXT(AI125,"0.#"),1)=".",TRUE,FALSE)</formula>
    </cfRule>
  </conditionalFormatting>
  <conditionalFormatting sqref="AM125">
    <cfRule type="expression" dxfId="1859" priority="13127">
      <formula>IF(RIGHT(TEXT(AM125,"0.#"),1)=".",FALSE,TRUE)</formula>
    </cfRule>
    <cfRule type="expression" dxfId="1858" priority="13128">
      <formula>IF(RIGHT(TEXT(AM125,"0.#"),1)=".",TRUE,FALSE)</formula>
    </cfRule>
  </conditionalFormatting>
  <conditionalFormatting sqref="AQ126">
    <cfRule type="expression" dxfId="1857" priority="13119">
      <formula>IF(RIGHT(TEXT(AQ126,"0.#"),1)=".",FALSE,TRUE)</formula>
    </cfRule>
    <cfRule type="expression" dxfId="1856" priority="13120">
      <formula>IF(RIGHT(TEXT(AQ126,"0.#"),1)=".",TRUE,FALSE)</formula>
    </cfRule>
  </conditionalFormatting>
  <conditionalFormatting sqref="AE128 AQ128">
    <cfRule type="expression" dxfId="1855" priority="13117">
      <formula>IF(RIGHT(TEXT(AE128,"0.#"),1)=".",FALSE,TRUE)</formula>
    </cfRule>
    <cfRule type="expression" dxfId="1854" priority="13118">
      <formula>IF(RIGHT(TEXT(AE128,"0.#"),1)=".",TRUE,FALSE)</formula>
    </cfRule>
  </conditionalFormatting>
  <conditionalFormatting sqref="AI128">
    <cfRule type="expression" dxfId="1853" priority="13115">
      <formula>IF(RIGHT(TEXT(AI128,"0.#"),1)=".",FALSE,TRUE)</formula>
    </cfRule>
    <cfRule type="expression" dxfId="1852" priority="13116">
      <formula>IF(RIGHT(TEXT(AI128,"0.#"),1)=".",TRUE,FALSE)</formula>
    </cfRule>
  </conditionalFormatting>
  <conditionalFormatting sqref="AM128">
    <cfRule type="expression" dxfId="1851" priority="13113">
      <formula>IF(RIGHT(TEXT(AM128,"0.#"),1)=".",FALSE,TRUE)</formula>
    </cfRule>
    <cfRule type="expression" dxfId="1850" priority="13114">
      <formula>IF(RIGHT(TEXT(AM128,"0.#"),1)=".",TRUE,FALSE)</formula>
    </cfRule>
  </conditionalFormatting>
  <conditionalFormatting sqref="AQ129">
    <cfRule type="expression" dxfId="1849" priority="13105">
      <formula>IF(RIGHT(TEXT(AQ129,"0.#"),1)=".",FALSE,TRUE)</formula>
    </cfRule>
    <cfRule type="expression" dxfId="1848" priority="13106">
      <formula>IF(RIGHT(TEXT(AQ129,"0.#"),1)=".",TRUE,FALSE)</formula>
    </cfRule>
  </conditionalFormatting>
  <conditionalFormatting sqref="AE75">
    <cfRule type="expression" dxfId="1847" priority="13103">
      <formula>IF(RIGHT(TEXT(AE75,"0.#"),1)=".",FALSE,TRUE)</formula>
    </cfRule>
    <cfRule type="expression" dxfId="1846" priority="13104">
      <formula>IF(RIGHT(TEXT(AE75,"0.#"),1)=".",TRUE,FALSE)</formula>
    </cfRule>
  </conditionalFormatting>
  <conditionalFormatting sqref="AE76">
    <cfRule type="expression" dxfId="1845" priority="13101">
      <formula>IF(RIGHT(TEXT(AE76,"0.#"),1)=".",FALSE,TRUE)</formula>
    </cfRule>
    <cfRule type="expression" dxfId="1844" priority="13102">
      <formula>IF(RIGHT(TEXT(AE76,"0.#"),1)=".",TRUE,FALSE)</formula>
    </cfRule>
  </conditionalFormatting>
  <conditionalFormatting sqref="AE77">
    <cfRule type="expression" dxfId="1843" priority="13099">
      <formula>IF(RIGHT(TEXT(AE77,"0.#"),1)=".",FALSE,TRUE)</formula>
    </cfRule>
    <cfRule type="expression" dxfId="1842" priority="13100">
      <formula>IF(RIGHT(TEXT(AE77,"0.#"),1)=".",TRUE,FALSE)</formula>
    </cfRule>
  </conditionalFormatting>
  <conditionalFormatting sqref="AI77">
    <cfRule type="expression" dxfId="1841" priority="13097">
      <formula>IF(RIGHT(TEXT(AI77,"0.#"),1)=".",FALSE,TRUE)</formula>
    </cfRule>
    <cfRule type="expression" dxfId="1840" priority="13098">
      <formula>IF(RIGHT(TEXT(AI77,"0.#"),1)=".",TRUE,FALSE)</formula>
    </cfRule>
  </conditionalFormatting>
  <conditionalFormatting sqref="AI76">
    <cfRule type="expression" dxfId="1839" priority="13095">
      <formula>IF(RIGHT(TEXT(AI76,"0.#"),1)=".",FALSE,TRUE)</formula>
    </cfRule>
    <cfRule type="expression" dxfId="1838" priority="13096">
      <formula>IF(RIGHT(TEXT(AI76,"0.#"),1)=".",TRUE,FALSE)</formula>
    </cfRule>
  </conditionalFormatting>
  <conditionalFormatting sqref="AI75">
    <cfRule type="expression" dxfId="1837" priority="13093">
      <formula>IF(RIGHT(TEXT(AI75,"0.#"),1)=".",FALSE,TRUE)</formula>
    </cfRule>
    <cfRule type="expression" dxfId="1836" priority="13094">
      <formula>IF(RIGHT(TEXT(AI75,"0.#"),1)=".",TRUE,FALSE)</formula>
    </cfRule>
  </conditionalFormatting>
  <conditionalFormatting sqref="AM75">
    <cfRule type="expression" dxfId="1835" priority="13091">
      <formula>IF(RIGHT(TEXT(AM75,"0.#"),1)=".",FALSE,TRUE)</formula>
    </cfRule>
    <cfRule type="expression" dxfId="1834" priority="13092">
      <formula>IF(RIGHT(TEXT(AM75,"0.#"),1)=".",TRUE,FALSE)</formula>
    </cfRule>
  </conditionalFormatting>
  <conditionalFormatting sqref="AM76">
    <cfRule type="expression" dxfId="1833" priority="13089">
      <formula>IF(RIGHT(TEXT(AM76,"0.#"),1)=".",FALSE,TRUE)</formula>
    </cfRule>
    <cfRule type="expression" dxfId="1832" priority="13090">
      <formula>IF(RIGHT(TEXT(AM76,"0.#"),1)=".",TRUE,FALSE)</formula>
    </cfRule>
  </conditionalFormatting>
  <conditionalFormatting sqref="AM77">
    <cfRule type="expression" dxfId="1831" priority="13087">
      <formula>IF(RIGHT(TEXT(AM77,"0.#"),1)=".",FALSE,TRUE)</formula>
    </cfRule>
    <cfRule type="expression" dxfId="1830" priority="13088">
      <formula>IF(RIGHT(TEXT(AM77,"0.#"),1)=".",TRUE,FALSE)</formula>
    </cfRule>
  </conditionalFormatting>
  <conditionalFormatting sqref="AE134:AE135 AI134:AI135 AM134:AM135 AQ134:AQ135 AU134:AU135">
    <cfRule type="expression" dxfId="1829" priority="13073">
      <formula>IF(RIGHT(TEXT(AE134,"0.#"),1)=".",FALSE,TRUE)</formula>
    </cfRule>
    <cfRule type="expression" dxfId="1828" priority="13074">
      <formula>IF(RIGHT(TEXT(AE134,"0.#"),1)=".",TRUE,FALSE)</formula>
    </cfRule>
  </conditionalFormatting>
  <conditionalFormatting sqref="AE433">
    <cfRule type="expression" dxfId="1827" priority="13043">
      <formula>IF(RIGHT(TEXT(AE433,"0.#"),1)=".",FALSE,TRUE)</formula>
    </cfRule>
    <cfRule type="expression" dxfId="1826" priority="13044">
      <formula>IF(RIGHT(TEXT(AE433,"0.#"),1)=".",TRUE,FALSE)</formula>
    </cfRule>
  </conditionalFormatting>
  <conditionalFormatting sqref="AE434">
    <cfRule type="expression" dxfId="1825" priority="13041">
      <formula>IF(RIGHT(TEXT(AE434,"0.#"),1)=".",FALSE,TRUE)</formula>
    </cfRule>
    <cfRule type="expression" dxfId="1824" priority="13042">
      <formula>IF(RIGHT(TEXT(AE434,"0.#"),1)=".",TRUE,FALSE)</formula>
    </cfRule>
  </conditionalFormatting>
  <conditionalFormatting sqref="AE435">
    <cfRule type="expression" dxfId="1823" priority="13039">
      <formula>IF(RIGHT(TEXT(AE435,"0.#"),1)=".",FALSE,TRUE)</formula>
    </cfRule>
    <cfRule type="expression" dxfId="1822" priority="13040">
      <formula>IF(RIGHT(TEXT(AE435,"0.#"),1)=".",TRUE,FALSE)</formula>
    </cfRule>
  </conditionalFormatting>
  <conditionalFormatting sqref="AU433">
    <cfRule type="expression" dxfId="1821" priority="13019">
      <formula>IF(RIGHT(TEXT(AU433,"0.#"),1)=".",FALSE,TRUE)</formula>
    </cfRule>
    <cfRule type="expression" dxfId="1820" priority="13020">
      <formula>IF(RIGHT(TEXT(AU433,"0.#"),1)=".",TRUE,FALSE)</formula>
    </cfRule>
  </conditionalFormatting>
  <conditionalFormatting sqref="AU434">
    <cfRule type="expression" dxfId="1819" priority="13017">
      <formula>IF(RIGHT(TEXT(AU434,"0.#"),1)=".",FALSE,TRUE)</formula>
    </cfRule>
    <cfRule type="expression" dxfId="1818" priority="13018">
      <formula>IF(RIGHT(TEXT(AU434,"0.#"),1)=".",TRUE,FALSE)</formula>
    </cfRule>
  </conditionalFormatting>
  <conditionalFormatting sqref="AU435">
    <cfRule type="expression" dxfId="1817" priority="13015">
      <formula>IF(RIGHT(TEXT(AU435,"0.#"),1)=".",FALSE,TRUE)</formula>
    </cfRule>
    <cfRule type="expression" dxfId="1816" priority="13016">
      <formula>IF(RIGHT(TEXT(AU435,"0.#"),1)=".",TRUE,FALSE)</formula>
    </cfRule>
  </conditionalFormatting>
  <conditionalFormatting sqref="AI435">
    <cfRule type="expression" dxfId="1815" priority="12949">
      <formula>IF(RIGHT(TEXT(AI435,"0.#"),1)=".",FALSE,TRUE)</formula>
    </cfRule>
    <cfRule type="expression" dxfId="1814" priority="12950">
      <formula>IF(RIGHT(TEXT(AI435,"0.#"),1)=".",TRUE,FALSE)</formula>
    </cfRule>
  </conditionalFormatting>
  <conditionalFormatting sqref="AI433">
    <cfRule type="expression" dxfId="1813" priority="12953">
      <formula>IF(RIGHT(TEXT(AI433,"0.#"),1)=".",FALSE,TRUE)</formula>
    </cfRule>
    <cfRule type="expression" dxfId="1812" priority="12954">
      <formula>IF(RIGHT(TEXT(AI433,"0.#"),1)=".",TRUE,FALSE)</formula>
    </cfRule>
  </conditionalFormatting>
  <conditionalFormatting sqref="AI434">
    <cfRule type="expression" dxfId="1811" priority="12951">
      <formula>IF(RIGHT(TEXT(AI434,"0.#"),1)=".",FALSE,TRUE)</formula>
    </cfRule>
    <cfRule type="expression" dxfId="1810" priority="12952">
      <formula>IF(RIGHT(TEXT(AI434,"0.#"),1)=".",TRUE,FALSE)</formula>
    </cfRule>
  </conditionalFormatting>
  <conditionalFormatting sqref="AQ434">
    <cfRule type="expression" dxfId="1809" priority="12935">
      <formula>IF(RIGHT(TEXT(AQ434,"0.#"),1)=".",FALSE,TRUE)</formula>
    </cfRule>
    <cfRule type="expression" dxfId="1808" priority="12936">
      <formula>IF(RIGHT(TEXT(AQ434,"0.#"),1)=".",TRUE,FALSE)</formula>
    </cfRule>
  </conditionalFormatting>
  <conditionalFormatting sqref="AQ435">
    <cfRule type="expression" dxfId="1807" priority="12921">
      <formula>IF(RIGHT(TEXT(AQ435,"0.#"),1)=".",FALSE,TRUE)</formula>
    </cfRule>
    <cfRule type="expression" dxfId="1806" priority="12922">
      <formula>IF(RIGHT(TEXT(AQ435,"0.#"),1)=".",TRUE,FALSE)</formula>
    </cfRule>
  </conditionalFormatting>
  <conditionalFormatting sqref="AQ433 AM433:AM435">
    <cfRule type="expression" dxfId="1805" priority="12919">
      <formula>IF(RIGHT(TEXT(AM433,"0.#"),1)=".",FALSE,TRUE)</formula>
    </cfRule>
    <cfRule type="expression" dxfId="1804" priority="12920">
      <formula>IF(RIGHT(TEXT(AM433,"0.#"),1)=".",TRUE,FALSE)</formula>
    </cfRule>
  </conditionalFormatting>
  <conditionalFormatting sqref="AL847:AO847 AL849:AO874">
    <cfRule type="expression" dxfId="1803" priority="6643">
      <formula>IF(AND(AL847&gt;=0,RIGHT(TEXT(AL847,"0.#"),1)&lt;&gt;"."),TRUE,FALSE)</formula>
    </cfRule>
    <cfRule type="expression" dxfId="1802" priority="6644">
      <formula>IF(AND(AL847&gt;=0,RIGHT(TEXT(AL847,"0.#"),1)="."),TRUE,FALSE)</formula>
    </cfRule>
    <cfRule type="expression" dxfId="1801" priority="6645">
      <formula>IF(AND(AL847&lt;0,RIGHT(TEXT(AL847,"0.#"),1)&lt;&gt;"."),TRUE,FALSE)</formula>
    </cfRule>
    <cfRule type="expression" dxfId="1800" priority="6646">
      <formula>IF(AND(AL847&lt;0,RIGHT(TEXT(AL847,"0.#"),1)="."),TRUE,FALSE)</formula>
    </cfRule>
  </conditionalFormatting>
  <conditionalFormatting sqref="AQ53:AQ55">
    <cfRule type="expression" dxfId="1799" priority="4665">
      <formula>IF(RIGHT(TEXT(AQ53,"0.#"),1)=".",FALSE,TRUE)</formula>
    </cfRule>
    <cfRule type="expression" dxfId="1798" priority="4666">
      <formula>IF(RIGHT(TEXT(AQ53,"0.#"),1)=".",TRUE,FALSE)</formula>
    </cfRule>
  </conditionalFormatting>
  <conditionalFormatting sqref="AU53:AU55">
    <cfRule type="expression" dxfId="1797" priority="4663">
      <formula>IF(RIGHT(TEXT(AU53,"0.#"),1)=".",FALSE,TRUE)</formula>
    </cfRule>
    <cfRule type="expression" dxfId="1796" priority="4664">
      <formula>IF(RIGHT(TEXT(AU53,"0.#"),1)=".",TRUE,FALSE)</formula>
    </cfRule>
  </conditionalFormatting>
  <conditionalFormatting sqref="AQ60:AQ62">
    <cfRule type="expression" dxfId="1795" priority="4661">
      <formula>IF(RIGHT(TEXT(AQ60,"0.#"),1)=".",FALSE,TRUE)</formula>
    </cfRule>
    <cfRule type="expression" dxfId="1794" priority="4662">
      <formula>IF(RIGHT(TEXT(AQ60,"0.#"),1)=".",TRUE,FALSE)</formula>
    </cfRule>
  </conditionalFormatting>
  <conditionalFormatting sqref="AU60:AU62">
    <cfRule type="expression" dxfId="1793" priority="4659">
      <formula>IF(RIGHT(TEXT(AU60,"0.#"),1)=".",FALSE,TRUE)</formula>
    </cfRule>
    <cfRule type="expression" dxfId="1792" priority="4660">
      <formula>IF(RIGHT(TEXT(AU60,"0.#"),1)=".",TRUE,FALSE)</formula>
    </cfRule>
  </conditionalFormatting>
  <conditionalFormatting sqref="AQ75:AQ77">
    <cfRule type="expression" dxfId="1791" priority="4657">
      <formula>IF(RIGHT(TEXT(AQ75,"0.#"),1)=".",FALSE,TRUE)</formula>
    </cfRule>
    <cfRule type="expression" dxfId="1790" priority="4658">
      <formula>IF(RIGHT(TEXT(AQ75,"0.#"),1)=".",TRUE,FALSE)</formula>
    </cfRule>
  </conditionalFormatting>
  <conditionalFormatting sqref="AU75:AU77">
    <cfRule type="expression" dxfId="1789" priority="4655">
      <formula>IF(RIGHT(TEXT(AU75,"0.#"),1)=".",FALSE,TRUE)</formula>
    </cfRule>
    <cfRule type="expression" dxfId="1788" priority="4656">
      <formula>IF(RIGHT(TEXT(AU75,"0.#"),1)=".",TRUE,FALSE)</formula>
    </cfRule>
  </conditionalFormatting>
  <conditionalFormatting sqref="AQ87:AQ89">
    <cfRule type="expression" dxfId="1787" priority="4653">
      <formula>IF(RIGHT(TEXT(AQ87,"0.#"),1)=".",FALSE,TRUE)</formula>
    </cfRule>
    <cfRule type="expression" dxfId="1786" priority="4654">
      <formula>IF(RIGHT(TEXT(AQ87,"0.#"),1)=".",TRUE,FALSE)</formula>
    </cfRule>
  </conditionalFormatting>
  <conditionalFormatting sqref="AU87:AU89">
    <cfRule type="expression" dxfId="1785" priority="4651">
      <formula>IF(RIGHT(TEXT(AU87,"0.#"),1)=".",FALSE,TRUE)</formula>
    </cfRule>
    <cfRule type="expression" dxfId="1784" priority="4652">
      <formula>IF(RIGHT(TEXT(AU87,"0.#"),1)=".",TRUE,FALSE)</formula>
    </cfRule>
  </conditionalFormatting>
  <conditionalFormatting sqref="AQ92:AQ94">
    <cfRule type="expression" dxfId="1783" priority="4649">
      <formula>IF(RIGHT(TEXT(AQ92,"0.#"),1)=".",FALSE,TRUE)</formula>
    </cfRule>
    <cfRule type="expression" dxfId="1782" priority="4650">
      <formula>IF(RIGHT(TEXT(AQ92,"0.#"),1)=".",TRUE,FALSE)</formula>
    </cfRule>
  </conditionalFormatting>
  <conditionalFormatting sqref="AU92:AU94">
    <cfRule type="expression" dxfId="1781" priority="4647">
      <formula>IF(RIGHT(TEXT(AU92,"0.#"),1)=".",FALSE,TRUE)</formula>
    </cfRule>
    <cfRule type="expression" dxfId="1780" priority="4648">
      <formula>IF(RIGHT(TEXT(AU92,"0.#"),1)=".",TRUE,FALSE)</formula>
    </cfRule>
  </conditionalFormatting>
  <conditionalFormatting sqref="AQ97:AQ99">
    <cfRule type="expression" dxfId="1779" priority="4645">
      <formula>IF(RIGHT(TEXT(AQ97,"0.#"),1)=".",FALSE,TRUE)</formula>
    </cfRule>
    <cfRule type="expression" dxfId="1778" priority="4646">
      <formula>IF(RIGHT(TEXT(AQ97,"0.#"),1)=".",TRUE,FALSE)</formula>
    </cfRule>
  </conditionalFormatting>
  <conditionalFormatting sqref="AU97:AU99">
    <cfRule type="expression" dxfId="1777" priority="4643">
      <formula>IF(RIGHT(TEXT(AU97,"0.#"),1)=".",FALSE,TRUE)</formula>
    </cfRule>
    <cfRule type="expression" dxfId="1776" priority="4644">
      <formula>IF(RIGHT(TEXT(AU97,"0.#"),1)=".",TRUE,FALSE)</formula>
    </cfRule>
  </conditionalFormatting>
  <conditionalFormatting sqref="AE458">
    <cfRule type="expression" dxfId="1775" priority="4337">
      <formula>IF(RIGHT(TEXT(AE458,"0.#"),1)=".",FALSE,TRUE)</formula>
    </cfRule>
    <cfRule type="expression" dxfId="1774" priority="4338">
      <formula>IF(RIGHT(TEXT(AE458,"0.#"),1)=".",TRUE,FALSE)</formula>
    </cfRule>
  </conditionalFormatting>
  <conditionalFormatting sqref="AE459">
    <cfRule type="expression" dxfId="1773" priority="4335">
      <formula>IF(RIGHT(TEXT(AE459,"0.#"),1)=".",FALSE,TRUE)</formula>
    </cfRule>
    <cfRule type="expression" dxfId="1772" priority="4336">
      <formula>IF(RIGHT(TEXT(AE459,"0.#"),1)=".",TRUE,FALSE)</formula>
    </cfRule>
  </conditionalFormatting>
  <conditionalFormatting sqref="AE460">
    <cfRule type="expression" dxfId="1771" priority="4333">
      <formula>IF(RIGHT(TEXT(AE460,"0.#"),1)=".",FALSE,TRUE)</formula>
    </cfRule>
    <cfRule type="expression" dxfId="1770" priority="4334">
      <formula>IF(RIGHT(TEXT(AE460,"0.#"),1)=".",TRUE,FALSE)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AM458:AM460">
    <cfRule type="expression" dxfId="1753" priority="4309">
      <formula>IF(RIGHT(TEXT(AM458,"0.#"),1)=".",FALSE,TRUE)</formula>
    </cfRule>
    <cfRule type="expression" dxfId="1752" priority="4310">
      <formula>IF(RIGHT(TEXT(AM458,"0.#"),1)=".",TRUE,FALSE)</formula>
    </cfRule>
  </conditionalFormatting>
  <conditionalFormatting sqref="AE120 AM120">
    <cfRule type="expression" dxfId="1751" priority="2987">
      <formula>IF(RIGHT(TEXT(AE120,"0.#"),1)=".",FALSE,TRUE)</formula>
    </cfRule>
    <cfRule type="expression" dxfId="1750" priority="2988">
      <formula>IF(RIGHT(TEXT(AE120,"0.#"),1)=".",TRUE,FALSE)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I120">
    <cfRule type="expression" dxfId="1747" priority="2985">
      <formula>IF(RIGHT(TEXT(AI120,"0.#"),1)=".",FALSE,TRUE)</formula>
    </cfRule>
    <cfRule type="expression" dxfId="1746" priority="2986">
      <formula>IF(RIGHT(TEXT(AI120,"0.#"),1)=".",TRUE,FALSE)</formula>
    </cfRule>
  </conditionalFormatting>
  <conditionalFormatting sqref="AE123 AM123">
    <cfRule type="expression" dxfId="1745" priority="2983">
      <formula>IF(RIGHT(TEXT(AE123,"0.#"),1)=".",FALSE,TRUE)</formula>
    </cfRule>
    <cfRule type="expression" dxfId="1744" priority="2984">
      <formula>IF(RIGHT(TEXT(AE123,"0.#"),1)=".",TRUE,FALSE)</formula>
    </cfRule>
  </conditionalFormatting>
  <conditionalFormatting sqref="AI123">
    <cfRule type="expression" dxfId="1743" priority="2981">
      <formula>IF(RIGHT(TEXT(AI123,"0.#"),1)=".",FALSE,TRUE)</formula>
    </cfRule>
    <cfRule type="expression" dxfId="1742" priority="2982">
      <formula>IF(RIGHT(TEXT(AI123,"0.#"),1)=".",TRUE,FALSE)</formula>
    </cfRule>
  </conditionalFormatting>
  <conditionalFormatting sqref="AE126 AM126">
    <cfRule type="expression" dxfId="1741" priority="2979">
      <formula>IF(RIGHT(TEXT(AE126,"0.#"),1)=".",FALSE,TRUE)</formula>
    </cfRule>
    <cfRule type="expression" dxfId="1740" priority="2980">
      <formula>IF(RIGHT(TEXT(AE126,"0.#"),1)=".",TRUE,FALSE)</formula>
    </cfRule>
  </conditionalFormatting>
  <conditionalFormatting sqref="AE129 AM129">
    <cfRule type="expression" dxfId="1739" priority="2975">
      <formula>IF(RIGHT(TEXT(AE129,"0.#"),1)=".",FALSE,TRUE)</formula>
    </cfRule>
    <cfRule type="expression" dxfId="1738" priority="2976">
      <formula>IF(RIGHT(TEXT(AE129,"0.#"),1)=".",TRUE,FALSE)</formula>
    </cfRule>
  </conditionalFormatting>
  <conditionalFormatting sqref="AI129">
    <cfRule type="expression" dxfId="1737" priority="2973">
      <formula>IF(RIGHT(TEXT(AI129,"0.#"),1)=".",FALSE,TRUE)</formula>
    </cfRule>
    <cfRule type="expression" dxfId="1736" priority="2974">
      <formula>IF(RIGHT(TEXT(AI129,"0.#"),1)=".",TRUE,FALSE)</formula>
    </cfRule>
  </conditionalFormatting>
  <conditionalFormatting sqref="Y847 Y849:Y874">
    <cfRule type="expression" dxfId="1735" priority="2971">
      <formula>IF(RIGHT(TEXT(Y847,"0.#"),1)=".",FALSE,TRUE)</formula>
    </cfRule>
    <cfRule type="expression" dxfId="1734" priority="2972">
      <formula>IF(RIGHT(TEXT(Y847,"0.#"),1)=".",TRUE,FALSE)</formula>
    </cfRule>
  </conditionalFormatting>
  <conditionalFormatting sqref="AU518">
    <cfRule type="expression" dxfId="1733" priority="1481">
      <formula>IF(RIGHT(TEXT(AU518,"0.#"),1)=".",FALSE,TRUE)</formula>
    </cfRule>
    <cfRule type="expression" dxfId="1732" priority="1482">
      <formula>IF(RIGHT(TEXT(AU518,"0.#"),1)=".",TRUE,FALSE)</formula>
    </cfRule>
  </conditionalFormatting>
  <conditionalFormatting sqref="AQ551">
    <cfRule type="expression" dxfId="1731" priority="1257">
      <formula>IF(RIGHT(TEXT(AQ551,"0.#"),1)=".",FALSE,TRUE)</formula>
    </cfRule>
    <cfRule type="expression" dxfId="1730" priority="1258">
      <formula>IF(RIGHT(TEXT(AQ551,"0.#"),1)=".",TRUE,FALSE)</formula>
    </cfRule>
  </conditionalFormatting>
  <conditionalFormatting sqref="AE556">
    <cfRule type="expression" dxfId="1729" priority="1255">
      <formula>IF(RIGHT(TEXT(AE556,"0.#"),1)=".",FALSE,TRUE)</formula>
    </cfRule>
    <cfRule type="expression" dxfId="1728" priority="1256">
      <formula>IF(RIGHT(TEXT(AE556,"0.#"),1)=".",TRUE,FALSE)</formula>
    </cfRule>
  </conditionalFormatting>
  <conditionalFormatting sqref="AE557">
    <cfRule type="expression" dxfId="1727" priority="1253">
      <formula>IF(RIGHT(TEXT(AE557,"0.#"),1)=".",FALSE,TRUE)</formula>
    </cfRule>
    <cfRule type="expression" dxfId="1726" priority="1254">
      <formula>IF(RIGHT(TEXT(AE557,"0.#"),1)=".",TRUE,FALSE)</formula>
    </cfRule>
  </conditionalFormatting>
  <conditionalFormatting sqref="AE558">
    <cfRule type="expression" dxfId="1725" priority="1251">
      <formula>IF(RIGHT(TEXT(AE558,"0.#"),1)=".",FALSE,TRUE)</formula>
    </cfRule>
    <cfRule type="expression" dxfId="1724" priority="1252">
      <formula>IF(RIGHT(TEXT(AE558,"0.#"),1)=".",TRUE,FALSE)</formula>
    </cfRule>
  </conditionalFormatting>
  <conditionalFormatting sqref="AU556">
    <cfRule type="expression" dxfId="1723" priority="1243">
      <formula>IF(RIGHT(TEXT(AU556,"0.#"),1)=".",FALSE,TRUE)</formula>
    </cfRule>
    <cfRule type="expression" dxfId="1722" priority="1244">
      <formula>IF(RIGHT(TEXT(AU556,"0.#"),1)=".",TRUE,FALSE)</formula>
    </cfRule>
  </conditionalFormatting>
  <conditionalFormatting sqref="AU557">
    <cfRule type="expression" dxfId="1721" priority="1241">
      <formula>IF(RIGHT(TEXT(AU557,"0.#"),1)=".",FALSE,TRUE)</formula>
    </cfRule>
    <cfRule type="expression" dxfId="1720" priority="1242">
      <formula>IF(RIGHT(TEXT(AU557,"0.#"),1)=".",TRUE,FALSE)</formula>
    </cfRule>
  </conditionalFormatting>
  <conditionalFormatting sqref="AU558">
    <cfRule type="expression" dxfId="1719" priority="1239">
      <formula>IF(RIGHT(TEXT(AU558,"0.#"),1)=".",FALSE,TRUE)</formula>
    </cfRule>
    <cfRule type="expression" dxfId="1718" priority="1240">
      <formula>IF(RIGHT(TEXT(AU558,"0.#"),1)=".",TRUE,FALSE)</formula>
    </cfRule>
  </conditionalFormatting>
  <conditionalFormatting sqref="AQ557">
    <cfRule type="expression" dxfId="1717" priority="1231">
      <formula>IF(RIGHT(TEXT(AQ557,"0.#"),1)=".",FALSE,TRUE)</formula>
    </cfRule>
    <cfRule type="expression" dxfId="1716" priority="1232">
      <formula>IF(RIGHT(TEXT(AQ557,"0.#"),1)=".",TRUE,FALSE)</formula>
    </cfRule>
  </conditionalFormatting>
  <conditionalFormatting sqref="AQ558">
    <cfRule type="expression" dxfId="1715" priority="1229">
      <formula>IF(RIGHT(TEXT(AQ558,"0.#"),1)=".",FALSE,TRUE)</formula>
    </cfRule>
    <cfRule type="expression" dxfId="1714" priority="1230">
      <formula>IF(RIGHT(TEXT(AQ558,"0.#"),1)=".",TRUE,FALSE)</formula>
    </cfRule>
  </conditionalFormatting>
  <conditionalFormatting sqref="AQ556">
    <cfRule type="expression" dxfId="1713" priority="1227">
      <formula>IF(RIGHT(TEXT(AQ556,"0.#"),1)=".",FALSE,TRUE)</formula>
    </cfRule>
    <cfRule type="expression" dxfId="1712" priority="1228">
      <formula>IF(RIGHT(TEXT(AQ556,"0.#"),1)=".",TRUE,FALSE)</formula>
    </cfRule>
  </conditionalFormatting>
  <conditionalFormatting sqref="AE561">
    <cfRule type="expression" dxfId="1711" priority="1225">
      <formula>IF(RIGHT(TEXT(AE561,"0.#"),1)=".",FALSE,TRUE)</formula>
    </cfRule>
    <cfRule type="expression" dxfId="1710" priority="1226">
      <formula>IF(RIGHT(TEXT(AE561,"0.#"),1)=".",TRUE,FALSE)</formula>
    </cfRule>
  </conditionalFormatting>
  <conditionalFormatting sqref="AE562">
    <cfRule type="expression" dxfId="1709" priority="1223">
      <formula>IF(RIGHT(TEXT(AE562,"0.#"),1)=".",FALSE,TRUE)</formula>
    </cfRule>
    <cfRule type="expression" dxfId="1708" priority="1224">
      <formula>IF(RIGHT(TEXT(AE562,"0.#"),1)=".",TRUE,FALSE)</formula>
    </cfRule>
  </conditionalFormatting>
  <conditionalFormatting sqref="AE563">
    <cfRule type="expression" dxfId="1707" priority="1221">
      <formula>IF(RIGHT(TEXT(AE563,"0.#"),1)=".",FALSE,TRUE)</formula>
    </cfRule>
    <cfRule type="expression" dxfId="1706" priority="1222">
      <formula>IF(RIGHT(TEXT(AE563,"0.#"),1)=".",TRUE,FALSE)</formula>
    </cfRule>
  </conditionalFormatting>
  <conditionalFormatting sqref="AL1110:AO1139">
    <cfRule type="expression" dxfId="1705" priority="2877">
      <formula>IF(AND(AL1110&gt;=0,RIGHT(TEXT(AL1110,"0.#"),1)&lt;&gt;"."),TRUE,FALSE)</formula>
    </cfRule>
    <cfRule type="expression" dxfId="1704" priority="2878">
      <formula>IF(AND(AL1110&gt;=0,RIGHT(TEXT(AL1110,"0.#"),1)="."),TRUE,FALSE)</formula>
    </cfRule>
    <cfRule type="expression" dxfId="1703" priority="2879">
      <formula>IF(AND(AL1110&lt;0,RIGHT(TEXT(AL1110,"0.#"),1)&lt;&gt;"."),TRUE,FALSE)</formula>
    </cfRule>
    <cfRule type="expression" dxfId="1702" priority="2880">
      <formula>IF(AND(AL1110&lt;0,RIGHT(TEXT(AL1110,"0.#"),1)="."),TRUE,FALSE)</formula>
    </cfRule>
  </conditionalFormatting>
  <conditionalFormatting sqref="Y1110:Y1139">
    <cfRule type="expression" dxfId="1701" priority="2875">
      <formula>IF(RIGHT(TEXT(Y1110,"0.#"),1)=".",FALSE,TRUE)</formula>
    </cfRule>
    <cfRule type="expression" dxfId="1700" priority="2876">
      <formula>IF(RIGHT(TEXT(Y1110,"0.#"),1)=".",TRUE,FALSE)</formula>
    </cfRule>
  </conditionalFormatting>
  <conditionalFormatting sqref="AQ553">
    <cfRule type="expression" dxfId="1699" priority="1259">
      <formula>IF(RIGHT(TEXT(AQ553,"0.#"),1)=".",FALSE,TRUE)</formula>
    </cfRule>
    <cfRule type="expression" dxfId="1698" priority="1260">
      <formula>IF(RIGHT(TEXT(AQ553,"0.#"),1)=".",TRUE,FALSE)</formula>
    </cfRule>
  </conditionalFormatting>
  <conditionalFormatting sqref="AU552">
    <cfRule type="expression" dxfId="1697" priority="1271">
      <formula>IF(RIGHT(TEXT(AU552,"0.#"),1)=".",FALSE,TRUE)</formula>
    </cfRule>
    <cfRule type="expression" dxfId="1696" priority="1272">
      <formula>IF(RIGHT(TEXT(AU552,"0.#"),1)=".",TRUE,FALSE)</formula>
    </cfRule>
  </conditionalFormatting>
  <conditionalFormatting sqref="AE552">
    <cfRule type="expression" dxfId="1695" priority="1283">
      <formula>IF(RIGHT(TEXT(AE552,"0.#"),1)=".",FALSE,TRUE)</formula>
    </cfRule>
    <cfRule type="expression" dxfId="1694" priority="1284">
      <formula>IF(RIGHT(TEXT(AE552,"0.#"),1)=".",TRUE,FALSE)</formula>
    </cfRule>
  </conditionalFormatting>
  <conditionalFormatting sqref="AQ548">
    <cfRule type="expression" dxfId="1693" priority="1289">
      <formula>IF(RIGHT(TEXT(AQ548,"0.#"),1)=".",FALSE,TRUE)</formula>
    </cfRule>
    <cfRule type="expression" dxfId="1692" priority="1290">
      <formula>IF(RIGHT(TEXT(AQ548,"0.#"),1)=".",TRUE,FALSE)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IF(AND(AL880&gt;=0,RIGHT(TEXT(AL880,"0.#"),1)&lt;&gt;"."),TRUE,FALSE)</formula>
    </cfRule>
    <cfRule type="expression" dxfId="1276" priority="2090">
      <formula>IF(AND(AL880&gt;=0,RIGHT(TEXT(AL880,"0.#"),1)="."),TRUE,FALSE)</formula>
    </cfRule>
    <cfRule type="expression" dxfId="1275" priority="2091">
      <formula>IF(AND(AL880&lt;0,RIGHT(TEXT(AL880,"0.#"),1)&lt;&gt;"."),TRUE,FALSE)</formula>
    </cfRule>
    <cfRule type="expression" dxfId="1274" priority="2092">
      <formula>IF(AND(AL880&lt;0,RIGHT(TEXT(AL880,"0.#"),1)="."),TRUE,FALSE)</formula>
    </cfRule>
  </conditionalFormatting>
  <conditionalFormatting sqref="AL878:AO879">
    <cfRule type="expression" dxfId="1273" priority="2083">
      <formula>IF(AND(AL878&gt;=0,RIGHT(TEXT(AL878,"0.#"),1)&lt;&gt;"."),TRUE,FALSE)</formula>
    </cfRule>
    <cfRule type="expression" dxfId="1272" priority="2084">
      <formula>IF(AND(AL878&gt;=0,RIGHT(TEXT(AL878,"0.#"),1)="."),TRUE,FALSE)</formula>
    </cfRule>
    <cfRule type="expression" dxfId="1271" priority="2085">
      <formula>IF(AND(AL878&lt;0,RIGHT(TEXT(AL878,"0.#"),1)&lt;&gt;"."),TRUE,FALSE)</formula>
    </cfRule>
    <cfRule type="expression" dxfId="1270" priority="2086">
      <formula>IF(AND(AL878&lt;0,RIGHT(TEXT(AL878,"0.#"),1)="."),TRUE,FALSE)</formula>
    </cfRule>
  </conditionalFormatting>
  <conditionalFormatting sqref="AL913:AO940">
    <cfRule type="expression" dxfId="1269" priority="2077">
      <formula>IF(AND(AL913&gt;=0,RIGHT(TEXT(AL913,"0.#"),1)&lt;&gt;"."),TRUE,FALSE)</formula>
    </cfRule>
    <cfRule type="expression" dxfId="1268" priority="2078">
      <formula>IF(AND(AL913&gt;=0,RIGHT(TEXT(AL913,"0.#"),1)="."),TRUE,FALSE)</formula>
    </cfRule>
    <cfRule type="expression" dxfId="1267" priority="2079">
      <formula>IF(AND(AL913&lt;0,RIGHT(TEXT(AL913,"0.#"),1)&lt;&gt;"."),TRUE,FALSE)</formula>
    </cfRule>
    <cfRule type="expression" dxfId="1266" priority="2080">
      <formula>IF(AND(AL913&lt;0,RIGHT(TEXT(AL913,"0.#"),1)="."),TRUE,FALSE)</formula>
    </cfRule>
  </conditionalFormatting>
  <conditionalFormatting sqref="AL911:AO912">
    <cfRule type="expression" dxfId="1265" priority="2071">
      <formula>IF(AND(AL911&gt;=0,RIGHT(TEXT(AL911,"0.#"),1)&lt;&gt;"."),TRUE,FALSE)</formula>
    </cfRule>
    <cfRule type="expression" dxfId="1264" priority="2072">
      <formula>IF(AND(AL911&gt;=0,RIGHT(TEXT(AL911,"0.#"),1)="."),TRUE,FALSE)</formula>
    </cfRule>
    <cfRule type="expression" dxfId="1263" priority="2073">
      <formula>IF(AND(AL911&lt;0,RIGHT(TEXT(AL911,"0.#"),1)&lt;&gt;"."),TRUE,FALSE)</formula>
    </cfRule>
    <cfRule type="expression" dxfId="1262" priority="2074">
      <formula>IF(AND(AL911&lt;0,RIGHT(TEXT(AL911,"0.#"),1)="."),TRUE,FALSE)</formula>
    </cfRule>
  </conditionalFormatting>
  <conditionalFormatting sqref="AL946:AO973">
    <cfRule type="expression" dxfId="1261" priority="2065">
      <formula>IF(AND(AL946&gt;=0,RIGHT(TEXT(AL946,"0.#"),1)&lt;&gt;"."),TRUE,FALSE)</formula>
    </cfRule>
    <cfRule type="expression" dxfId="1260" priority="2066">
      <formula>IF(AND(AL946&gt;=0,RIGHT(TEXT(AL946,"0.#"),1)="."),TRUE,FALSE)</formula>
    </cfRule>
    <cfRule type="expression" dxfId="1259" priority="2067">
      <formula>IF(AND(AL946&lt;0,RIGHT(TEXT(AL946,"0.#"),1)&lt;&gt;"."),TRUE,FALSE)</formula>
    </cfRule>
    <cfRule type="expression" dxfId="1258" priority="2068">
      <formula>IF(AND(AL946&lt;0,RIGHT(TEXT(AL946,"0.#"),1)="."),TRUE,FALSE)</formula>
    </cfRule>
  </conditionalFormatting>
  <conditionalFormatting sqref="AL944:AO945">
    <cfRule type="expression" dxfId="1257" priority="2059">
      <formula>IF(AND(AL944&gt;=0,RIGHT(TEXT(AL944,"0.#"),1)&lt;&gt;"."),TRUE,FALSE)</formula>
    </cfRule>
    <cfRule type="expression" dxfId="1256" priority="2060">
      <formula>IF(AND(AL944&gt;=0,RIGHT(TEXT(AL944,"0.#"),1)="."),TRUE,FALSE)</formula>
    </cfRule>
    <cfRule type="expression" dxfId="1255" priority="2061">
      <formula>IF(AND(AL944&lt;0,RIGHT(TEXT(AL944,"0.#"),1)&lt;&gt;"."),TRUE,FALSE)</formula>
    </cfRule>
    <cfRule type="expression" dxfId="1254" priority="2062">
      <formula>IF(AND(AL944&lt;0,RIGHT(TEXT(AL944,"0.#"),1)="."),TRUE,FALSE)</formula>
    </cfRule>
  </conditionalFormatting>
  <conditionalFormatting sqref="AL979:AO1006">
    <cfRule type="expression" dxfId="1253" priority="2053">
      <formula>IF(AND(AL979&gt;=0,RIGHT(TEXT(AL979,"0.#"),1)&lt;&gt;"."),TRUE,FALSE)</formula>
    </cfRule>
    <cfRule type="expression" dxfId="1252" priority="2054">
      <formula>IF(AND(AL979&gt;=0,RIGHT(TEXT(AL979,"0.#"),1)="."),TRUE,FALSE)</formula>
    </cfRule>
    <cfRule type="expression" dxfId="1251" priority="2055">
      <formula>IF(AND(AL979&lt;0,RIGHT(TEXT(AL979,"0.#"),1)&lt;&gt;"."),TRUE,FALSE)</formula>
    </cfRule>
    <cfRule type="expression" dxfId="1250" priority="2056">
      <formula>IF(AND(AL979&lt;0,RIGHT(TEXT(AL979,"0.#"),1)="."),TRUE,FALSE)</formula>
    </cfRule>
  </conditionalFormatting>
  <conditionalFormatting sqref="AL977:AO978">
    <cfRule type="expression" dxfId="1249" priority="2047">
      <formula>IF(AND(AL977&gt;=0,RIGHT(TEXT(AL977,"0.#"),1)&lt;&gt;"."),TRUE,FALSE)</formula>
    </cfRule>
    <cfRule type="expression" dxfId="1248" priority="2048">
      <formula>IF(AND(AL977&gt;=0,RIGHT(TEXT(AL977,"0.#"),1)="."),TRUE,FALSE)</formula>
    </cfRule>
    <cfRule type="expression" dxfId="1247" priority="2049">
      <formula>IF(AND(AL977&lt;0,RIGHT(TEXT(AL977,"0.#"),1)&lt;&gt;"."),TRUE,FALSE)</formula>
    </cfRule>
    <cfRule type="expression" dxfId="1246" priority="2050">
      <formula>IF(AND(AL977&lt;0,RIGHT(TEXT(AL977,"0.#"),1)="."),TRUE,FALSE)</formula>
    </cfRule>
  </conditionalFormatting>
  <conditionalFormatting sqref="AL1012:AO1039">
    <cfRule type="expression" dxfId="1245" priority="2041">
      <formula>IF(AND(AL1012&gt;=0,RIGHT(TEXT(AL1012,"0.#"),1)&lt;&gt;"."),TRUE,FALSE)</formula>
    </cfRule>
    <cfRule type="expression" dxfId="1244" priority="2042">
      <formula>IF(AND(AL1012&gt;=0,RIGHT(TEXT(AL1012,"0.#"),1)="."),TRUE,FALSE)</formula>
    </cfRule>
    <cfRule type="expression" dxfId="1243" priority="2043">
      <formula>IF(AND(AL1012&lt;0,RIGHT(TEXT(AL1012,"0.#"),1)&lt;&gt;"."),TRUE,FALSE)</formula>
    </cfRule>
    <cfRule type="expression" dxfId="1242" priority="2044">
      <formula>IF(AND(AL1012&lt;0,RIGHT(TEXT(AL1012,"0.#"),1)="."),TRUE,FALSE)</formula>
    </cfRule>
  </conditionalFormatting>
  <conditionalFormatting sqref="AL1010:AO1011">
    <cfRule type="expression" dxfId="1241" priority="2035">
      <formula>IF(AND(AL1010&gt;=0,RIGHT(TEXT(AL1010,"0.#"),1)&lt;&gt;"."),TRUE,FALSE)</formula>
    </cfRule>
    <cfRule type="expression" dxfId="1240" priority="2036">
      <formula>IF(AND(AL1010&gt;=0,RIGHT(TEXT(AL1010,"0.#"),1)="."),TRUE,FALSE)</formula>
    </cfRule>
    <cfRule type="expression" dxfId="1239" priority="2037">
      <formula>IF(AND(AL1010&lt;0,RIGHT(TEXT(AL1010,"0.#"),1)&lt;&gt;"."),TRUE,FALSE)</formula>
    </cfRule>
    <cfRule type="expression" dxfId="1238" priority="2038">
      <formula>IF(AND(AL1010&lt;0,RIGHT(TEXT(AL1010,"0.#"),1)="."),TRUE,FALSE)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IF(AND(AL1045&gt;=0,RIGHT(TEXT(AL1045,"0.#"),1)&lt;&gt;"."),TRUE,FALSE)</formula>
    </cfRule>
    <cfRule type="expression" dxfId="1234" priority="2030">
      <formula>IF(AND(AL1045&gt;=0,RIGHT(TEXT(AL1045,"0.#"),1)="."),TRUE,FALSE)</formula>
    </cfRule>
    <cfRule type="expression" dxfId="1233" priority="2031">
      <formula>IF(AND(AL1045&lt;0,RIGHT(TEXT(AL1045,"0.#"),1)&lt;&gt;"."),TRUE,FALSE)</formula>
    </cfRule>
    <cfRule type="expression" dxfId="1232" priority="2032">
      <formula>IF(AND(AL1045&lt;0,RIGHT(TEXT(AL1045,"0.#"),1)="."),TRUE,FALSE)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IF(AND(AL1043&gt;=0,RIGHT(TEXT(AL1043,"0.#"),1)&lt;&gt;"."),TRUE,FALSE)</formula>
    </cfRule>
    <cfRule type="expression" dxfId="1228" priority="2024">
      <formula>IF(AND(AL1043&gt;=0,RIGHT(TEXT(AL1043,"0.#"),1)="."),TRUE,FALSE)</formula>
    </cfRule>
    <cfRule type="expression" dxfId="1227" priority="2025">
      <formula>IF(AND(AL1043&lt;0,RIGHT(TEXT(AL1043,"0.#"),1)&lt;&gt;"."),TRUE,FALSE)</formula>
    </cfRule>
    <cfRule type="expression" dxfId="1226" priority="2026">
      <formula>IF(AND(AL1043&lt;0,RIGHT(TEXT(AL1043,"0.#"),1)="."),TRUE,FALSE)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IF(AND(AL1078&gt;=0,RIGHT(TEXT(AL1078,"0.#"),1)&lt;&gt;"."),TRUE,FALSE)</formula>
    </cfRule>
    <cfRule type="expression" dxfId="1222" priority="2018">
      <formula>IF(AND(AL1078&gt;=0,RIGHT(TEXT(AL1078,"0.#"),1)="."),TRUE,FALSE)</formula>
    </cfRule>
    <cfRule type="expression" dxfId="1221" priority="2019">
      <formula>IF(AND(AL1078&lt;0,RIGHT(TEXT(AL1078,"0.#"),1)&lt;&gt;"."),TRUE,FALSE)</formula>
    </cfRule>
    <cfRule type="expression" dxfId="1220" priority="2020">
      <formula>IF(AND(AL1078&lt;0,RIGHT(TEXT(AL1078,"0.#"),1)="."),TRUE,FALSE)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IF(AND(AL1076&gt;=0,RIGHT(TEXT(AL1076,"0.#"),1)&lt;&gt;"."),TRUE,FALSE)</formula>
    </cfRule>
    <cfRule type="expression" dxfId="1216" priority="2012">
      <formula>IF(AND(AL1076&gt;=0,RIGHT(TEXT(AL1076,"0.#"),1)="."),TRUE,FALSE)</formula>
    </cfRule>
    <cfRule type="expression" dxfId="1215" priority="2013">
      <formula>IF(AND(AL1076&lt;0,RIGHT(TEXT(AL1076,"0.#"),1)&lt;&gt;"."),TRUE,FALSE)</formula>
    </cfRule>
    <cfRule type="expression" dxfId="1214" priority="2014">
      <formula>IF(AND(AL1076&lt;0,RIGHT(TEXT(AL1076,"0.#"),1)="."),TRUE,FALSE)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L848:AO848">
    <cfRule type="expression" dxfId="17" priority="15">
      <formula>IF(AND(AL848&gt;=0,RIGHT(TEXT(AL848,"0.#"),1)&lt;&gt;"."),TRUE,FALSE)</formula>
    </cfRule>
    <cfRule type="expression" dxfId="16" priority="16">
      <formula>IF(AND(AL848&gt;=0,RIGHT(TEXT(AL848,"0.#"),1)="."),TRUE,FALSE)</formula>
    </cfRule>
    <cfRule type="expression" dxfId="15" priority="17">
      <formula>IF(AND(AL848&lt;0,RIGHT(TEXT(AL848,"0.#"),1)&lt;&gt;"."),TRUE,FALSE)</formula>
    </cfRule>
    <cfRule type="expression" dxfId="14" priority="18">
      <formula>IF(AND(AL848&lt;0,RIGHT(TEXT(AL848,"0.#"),1)="."),TRUE,FALSE)</formula>
    </cfRule>
  </conditionalFormatting>
  <conditionalFormatting sqref="Y848">
    <cfRule type="expression" dxfId="13" priority="13">
      <formula>IF(RIGHT(TEXT(Y848,"0.#"),1)=".",FALSE,TRUE)</formula>
    </cfRule>
    <cfRule type="expression" dxfId="12" priority="14">
      <formula>IF(RIGHT(TEXT(Y848,"0.#"),1)=".",TRUE,FALSE)</formula>
    </cfRule>
  </conditionalFormatting>
  <conditionalFormatting sqref="AL846:AO846">
    <cfRule type="expression" dxfId="11" priority="9">
      <formula>IF(AND(AL846&gt;=0,RIGHT(TEXT(AL846,"0.#"),1)&lt;&gt;"."),TRUE,FALSE)</formula>
    </cfRule>
    <cfRule type="expression" dxfId="10" priority="10">
      <formula>IF(AND(AL846&gt;=0,RIGHT(TEXT(AL846,"0.#"),1)="."),TRUE,FALSE)</formula>
    </cfRule>
    <cfRule type="expression" dxfId="9" priority="11">
      <formula>IF(AND(AL846&lt;0,RIGHT(TEXT(AL846,"0.#"),1)&lt;&gt;"."),TRUE,FALSE)</formula>
    </cfRule>
    <cfRule type="expression" dxfId="8" priority="12">
      <formula>IF(AND(AL846&lt;0,RIGHT(TEXT(AL846,"0.#"),1)="."),TRUE,FALSE)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165</v>
      </c>
      <c r="B1" s="54" t="s">
        <v>152</v>
      </c>
      <c r="F1" s="61" t="s">
        <v>30</v>
      </c>
      <c r="G1" s="61" t="s">
        <v>152</v>
      </c>
      <c r="K1" s="66" t="s">
        <v>189</v>
      </c>
      <c r="L1" s="54" t="s">
        <v>152</v>
      </c>
      <c r="O1" s="51"/>
      <c r="P1" s="61" t="s">
        <v>23</v>
      </c>
      <c r="Q1" s="61" t="s">
        <v>152</v>
      </c>
      <c r="T1" s="51"/>
      <c r="U1" s="67" t="s">
        <v>300</v>
      </c>
      <c r="W1" s="67" t="s">
        <v>299</v>
      </c>
      <c r="Y1" s="67" t="s">
        <v>35</v>
      </c>
      <c r="Z1" s="67" t="s">
        <v>550</v>
      </c>
      <c r="AA1" s="67" t="s">
        <v>161</v>
      </c>
      <c r="AB1" s="67" t="s">
        <v>552</v>
      </c>
      <c r="AC1" s="67" t="s">
        <v>84</v>
      </c>
      <c r="AD1" s="52"/>
      <c r="AE1" s="67" t="s">
        <v>125</v>
      </c>
      <c r="AF1" s="74"/>
      <c r="AG1" s="75" t="s">
        <v>329</v>
      </c>
      <c r="AI1" s="75" t="s">
        <v>341</v>
      </c>
      <c r="AK1" s="75" t="s">
        <v>352</v>
      </c>
      <c r="AM1" s="78"/>
      <c r="AN1" s="78"/>
      <c r="AP1" s="52" t="s">
        <v>420</v>
      </c>
    </row>
    <row r="2" spans="1:42" ht="13.5" customHeight="1">
      <c r="A2" s="55" t="s">
        <v>166</v>
      </c>
      <c r="B2" s="58"/>
      <c r="C2" s="51" t="str">
        <f t="shared" ref="C2:C24" si="0">IF(B2="","",A2)</f>
        <v/>
      </c>
      <c r="D2" s="51" t="str">
        <f>IF(C2="","",IF(D1&lt;&gt;"",CONCATENATE(D1,"、",C2),C2))</f>
        <v/>
      </c>
      <c r="F2" s="62" t="s">
        <v>149</v>
      </c>
      <c r="G2" s="64" t="s">
        <v>662</v>
      </c>
      <c r="H2" s="51" t="str">
        <f t="shared" ref="H2:H37" si="1">IF(G2="","",F2)</f>
        <v>一般会計</v>
      </c>
      <c r="I2" s="51" t="str">
        <f>IF(H2="","",IF(I1&lt;&gt;"",CONCATENATE(I1,"、",H2),H2))</f>
        <v>一般会計</v>
      </c>
      <c r="K2" s="55" t="s">
        <v>190</v>
      </c>
      <c r="L2" s="58"/>
      <c r="M2" s="51" t="str">
        <f t="shared" ref="M2:M11" si="2">IF(L2="","",K2)</f>
        <v/>
      </c>
      <c r="N2" s="51" t="str">
        <f>IF(M2="","",IF(N1&lt;&gt;"",CONCATENATE(N1,"、",M2),M2))</f>
        <v/>
      </c>
      <c r="O2" s="51"/>
      <c r="P2" s="62" t="s">
        <v>153</v>
      </c>
      <c r="Q2" s="64"/>
      <c r="R2" s="51" t="str">
        <f t="shared" ref="R2:R8" si="3">IF(Q2="","",P2)</f>
        <v/>
      </c>
      <c r="S2" s="51" t="str">
        <f>IF(R2="","",IF(S1&lt;&gt;"",CONCATENATE(S1,"、",R2),R2))</f>
        <v/>
      </c>
      <c r="T2" s="51"/>
      <c r="U2" s="68">
        <v>20</v>
      </c>
      <c r="W2" s="69" t="s">
        <v>205</v>
      </c>
      <c r="Y2" s="69" t="s">
        <v>144</v>
      </c>
      <c r="Z2" s="69" t="s">
        <v>144</v>
      </c>
      <c r="AA2" s="70" t="s">
        <v>367</v>
      </c>
      <c r="AB2" s="70" t="s">
        <v>603</v>
      </c>
      <c r="AC2" s="73" t="s">
        <v>248</v>
      </c>
      <c r="AD2" s="52"/>
      <c r="AE2" s="69" t="s">
        <v>182</v>
      </c>
      <c r="AF2" s="74"/>
      <c r="AG2" s="76" t="s">
        <v>29</v>
      </c>
      <c r="AI2" s="75" t="s">
        <v>458</v>
      </c>
      <c r="AK2" s="75" t="s">
        <v>354</v>
      </c>
      <c r="AM2" s="78"/>
      <c r="AN2" s="78"/>
      <c r="AP2" s="76" t="s">
        <v>29</v>
      </c>
    </row>
    <row r="3" spans="1:42" ht="13.5" customHeight="1">
      <c r="A3" s="55" t="s">
        <v>168</v>
      </c>
      <c r="B3" s="58"/>
      <c r="C3" s="51" t="str">
        <f t="shared" si="0"/>
        <v/>
      </c>
      <c r="D3" s="51" t="str">
        <f t="shared" ref="D3:D24" si="4">IF(C3="",D2,IF(D2&lt;&gt;"",CONCATENATE(D2,"、",C3),C3))</f>
        <v/>
      </c>
      <c r="F3" s="63" t="s">
        <v>209</v>
      </c>
      <c r="G3" s="64"/>
      <c r="H3" s="51" t="str">
        <f t="shared" si="1"/>
        <v/>
      </c>
      <c r="I3" s="51" t="str">
        <f t="shared" ref="I3:I37" si="5">IF(H3="",I2,IF(I2&lt;&gt;"",CONCATENATE(I2,"、",H3),H3))</f>
        <v>一般会計</v>
      </c>
      <c r="K3" s="55" t="s">
        <v>192</v>
      </c>
      <c r="L3" s="58"/>
      <c r="M3" s="51" t="str">
        <f t="shared" si="2"/>
        <v/>
      </c>
      <c r="N3" s="51" t="str">
        <f t="shared" ref="N3:N11" si="6">IF(M3="",N2,IF(N2&lt;&gt;"",CONCATENATE(N2,"、",M3),M3))</f>
        <v/>
      </c>
      <c r="O3" s="51"/>
      <c r="P3" s="62" t="s">
        <v>154</v>
      </c>
      <c r="Q3" s="64" t="s">
        <v>662</v>
      </c>
      <c r="R3" s="51" t="str">
        <f t="shared" si="3"/>
        <v>委託・請負</v>
      </c>
      <c r="S3" s="51" t="str">
        <f t="shared" ref="S3:S8" si="7">IF(R3="",S2,IF(S2&lt;&gt;"",CONCATENATE(S2,"、",R3),R3))</f>
        <v>委託・請負</v>
      </c>
      <c r="T3" s="51"/>
      <c r="U3" s="69" t="s">
        <v>625</v>
      </c>
      <c r="W3" s="69" t="s">
        <v>267</v>
      </c>
      <c r="Y3" s="69" t="s">
        <v>147</v>
      </c>
      <c r="Z3" s="69" t="s">
        <v>553</v>
      </c>
      <c r="AA3" s="70" t="s">
        <v>533</v>
      </c>
      <c r="AB3" s="70" t="s">
        <v>588</v>
      </c>
      <c r="AC3" s="73" t="s">
        <v>234</v>
      </c>
      <c r="AD3" s="52"/>
      <c r="AE3" s="69" t="s">
        <v>301</v>
      </c>
      <c r="AF3" s="74"/>
      <c r="AG3" s="76" t="s">
        <v>370</v>
      </c>
      <c r="AI3" s="75" t="s">
        <v>139</v>
      </c>
      <c r="AK3" s="75" t="str">
        <f t="shared" ref="AK3:AK27" si="8">CHAR(CODE(AK2)+1)</f>
        <v>B</v>
      </c>
      <c r="AM3" s="78"/>
      <c r="AN3" s="78"/>
      <c r="AP3" s="76" t="s">
        <v>370</v>
      </c>
    </row>
    <row r="4" spans="1:42" ht="13.5" customHeight="1">
      <c r="A4" s="55" t="s">
        <v>171</v>
      </c>
      <c r="B4" s="58"/>
      <c r="C4" s="51" t="str">
        <f t="shared" si="0"/>
        <v/>
      </c>
      <c r="D4" s="51" t="str">
        <f t="shared" si="4"/>
        <v/>
      </c>
      <c r="F4" s="63" t="s">
        <v>210</v>
      </c>
      <c r="G4" s="64"/>
      <c r="H4" s="51" t="str">
        <f t="shared" si="1"/>
        <v/>
      </c>
      <c r="I4" s="51" t="str">
        <f t="shared" si="5"/>
        <v>一般会計</v>
      </c>
      <c r="K4" s="55" t="s">
        <v>96</v>
      </c>
      <c r="L4" s="58"/>
      <c r="M4" s="51" t="str">
        <f t="shared" si="2"/>
        <v/>
      </c>
      <c r="N4" s="51" t="str">
        <f t="shared" si="6"/>
        <v/>
      </c>
      <c r="O4" s="51"/>
      <c r="P4" s="62" t="s">
        <v>156</v>
      </c>
      <c r="Q4" s="64"/>
      <c r="R4" s="51" t="str">
        <f t="shared" si="3"/>
        <v/>
      </c>
      <c r="S4" s="51" t="str">
        <f t="shared" si="7"/>
        <v>委託・請負</v>
      </c>
      <c r="T4" s="51"/>
      <c r="U4" s="69" t="s">
        <v>169</v>
      </c>
      <c r="W4" s="69" t="s">
        <v>271</v>
      </c>
      <c r="Y4" s="69" t="s">
        <v>11</v>
      </c>
      <c r="Z4" s="69" t="s">
        <v>554</v>
      </c>
      <c r="AA4" s="70" t="s">
        <v>134</v>
      </c>
      <c r="AB4" s="70" t="s">
        <v>604</v>
      </c>
      <c r="AC4" s="70" t="s">
        <v>212</v>
      </c>
      <c r="AD4" s="52"/>
      <c r="AE4" s="69" t="s">
        <v>254</v>
      </c>
      <c r="AF4" s="74"/>
      <c r="AG4" s="76" t="s">
        <v>221</v>
      </c>
      <c r="AI4" s="75" t="s">
        <v>343</v>
      </c>
      <c r="AK4" s="75" t="str">
        <f t="shared" si="8"/>
        <v>C</v>
      </c>
      <c r="AM4" s="78"/>
      <c r="AN4" s="78"/>
      <c r="AP4" s="76" t="s">
        <v>221</v>
      </c>
    </row>
    <row r="5" spans="1:42" ht="13.5" customHeight="1">
      <c r="A5" s="55" t="s">
        <v>172</v>
      </c>
      <c r="B5" s="58"/>
      <c r="C5" s="51" t="str">
        <f t="shared" si="0"/>
        <v/>
      </c>
      <c r="D5" s="51" t="str">
        <f t="shared" si="4"/>
        <v/>
      </c>
      <c r="F5" s="63" t="s">
        <v>75</v>
      </c>
      <c r="G5" s="64"/>
      <c r="H5" s="51" t="str">
        <f t="shared" si="1"/>
        <v/>
      </c>
      <c r="I5" s="51" t="str">
        <f t="shared" si="5"/>
        <v>一般会計</v>
      </c>
      <c r="K5" s="55" t="s">
        <v>198</v>
      </c>
      <c r="L5" s="58"/>
      <c r="M5" s="51" t="str">
        <f t="shared" si="2"/>
        <v/>
      </c>
      <c r="N5" s="51" t="str">
        <f t="shared" si="6"/>
        <v/>
      </c>
      <c r="O5" s="51"/>
      <c r="P5" s="62" t="s">
        <v>157</v>
      </c>
      <c r="Q5" s="64"/>
      <c r="R5" s="51" t="str">
        <f t="shared" si="3"/>
        <v/>
      </c>
      <c r="S5" s="51" t="str">
        <f t="shared" si="7"/>
        <v>委託・請負</v>
      </c>
      <c r="T5" s="51"/>
      <c r="W5" s="69" t="s">
        <v>642</v>
      </c>
      <c r="Y5" s="69" t="s">
        <v>359</v>
      </c>
      <c r="Z5" s="69" t="s">
        <v>74</v>
      </c>
      <c r="AA5" s="70" t="s">
        <v>285</v>
      </c>
      <c r="AB5" s="70" t="s">
        <v>605</v>
      </c>
      <c r="AC5" s="70" t="s">
        <v>42</v>
      </c>
      <c r="AD5" s="72"/>
      <c r="AE5" s="69" t="s">
        <v>429</v>
      </c>
      <c r="AF5" s="74"/>
      <c r="AG5" s="76" t="s">
        <v>437</v>
      </c>
      <c r="AI5" s="75" t="s">
        <v>387</v>
      </c>
      <c r="AK5" s="75" t="str">
        <f t="shared" si="8"/>
        <v>D</v>
      </c>
      <c r="AP5" s="76" t="s">
        <v>437</v>
      </c>
    </row>
    <row r="6" spans="1:42" ht="13.5" customHeight="1">
      <c r="A6" s="55" t="s">
        <v>173</v>
      </c>
      <c r="B6" s="58"/>
      <c r="C6" s="51" t="str">
        <f t="shared" si="0"/>
        <v/>
      </c>
      <c r="D6" s="51" t="str">
        <f t="shared" si="4"/>
        <v/>
      </c>
      <c r="F6" s="63" t="s">
        <v>211</v>
      </c>
      <c r="G6" s="64"/>
      <c r="H6" s="51" t="str">
        <f t="shared" si="1"/>
        <v/>
      </c>
      <c r="I6" s="51" t="str">
        <f t="shared" si="5"/>
        <v>一般会計</v>
      </c>
      <c r="K6" s="55" t="s">
        <v>201</v>
      </c>
      <c r="L6" s="58"/>
      <c r="M6" s="51" t="str">
        <f t="shared" si="2"/>
        <v/>
      </c>
      <c r="N6" s="51" t="str">
        <f t="shared" si="6"/>
        <v/>
      </c>
      <c r="O6" s="51"/>
      <c r="P6" s="62" t="s">
        <v>158</v>
      </c>
      <c r="Q6" s="64"/>
      <c r="R6" s="51" t="str">
        <f t="shared" si="3"/>
        <v/>
      </c>
      <c r="S6" s="51" t="str">
        <f t="shared" si="7"/>
        <v>委託・請負</v>
      </c>
      <c r="T6" s="51"/>
      <c r="U6" s="69" t="s">
        <v>444</v>
      </c>
      <c r="W6" s="69" t="s">
        <v>272</v>
      </c>
      <c r="Y6" s="69" t="s">
        <v>461</v>
      </c>
      <c r="Z6" s="69" t="s">
        <v>462</v>
      </c>
      <c r="AA6" s="70" t="s">
        <v>321</v>
      </c>
      <c r="AB6" s="70" t="s">
        <v>606</v>
      </c>
      <c r="AC6" s="70" t="s">
        <v>250</v>
      </c>
      <c r="AD6" s="72"/>
      <c r="AE6" s="69" t="s">
        <v>440</v>
      </c>
      <c r="AF6" s="74"/>
      <c r="AG6" s="76" t="s">
        <v>438</v>
      </c>
      <c r="AI6" s="75" t="s">
        <v>460</v>
      </c>
      <c r="AK6" s="75" t="str">
        <f t="shared" si="8"/>
        <v>E</v>
      </c>
      <c r="AP6" s="76" t="s">
        <v>438</v>
      </c>
    </row>
    <row r="7" spans="1:42" ht="13.5" customHeight="1">
      <c r="A7" s="55" t="s">
        <v>136</v>
      </c>
      <c r="B7" s="58"/>
      <c r="C7" s="51" t="str">
        <f t="shared" si="0"/>
        <v/>
      </c>
      <c r="D7" s="51" t="str">
        <f t="shared" si="4"/>
        <v/>
      </c>
      <c r="F7" s="63" t="s">
        <v>53</v>
      </c>
      <c r="G7" s="64"/>
      <c r="H7" s="51" t="str">
        <f t="shared" si="1"/>
        <v/>
      </c>
      <c r="I7" s="51" t="str">
        <f t="shared" si="5"/>
        <v>一般会計</v>
      </c>
      <c r="K7" s="55" t="s">
        <v>163</v>
      </c>
      <c r="L7" s="58"/>
      <c r="M7" s="51" t="str">
        <f t="shared" si="2"/>
        <v/>
      </c>
      <c r="N7" s="51" t="str">
        <f t="shared" si="6"/>
        <v/>
      </c>
      <c r="O7" s="51"/>
      <c r="P7" s="62" t="s">
        <v>159</v>
      </c>
      <c r="Q7" s="64"/>
      <c r="R7" s="51" t="str">
        <f t="shared" si="3"/>
        <v/>
      </c>
      <c r="S7" s="51" t="str">
        <f t="shared" si="7"/>
        <v>委託・請負</v>
      </c>
      <c r="T7" s="51"/>
      <c r="U7" s="69"/>
      <c r="W7" s="69" t="s">
        <v>273</v>
      </c>
      <c r="Y7" s="69" t="s">
        <v>431</v>
      </c>
      <c r="Z7" s="69" t="s">
        <v>436</v>
      </c>
      <c r="AA7" s="70" t="s">
        <v>376</v>
      </c>
      <c r="AB7" s="70" t="s">
        <v>607</v>
      </c>
      <c r="AC7" s="72"/>
      <c r="AD7" s="72"/>
      <c r="AE7" s="69" t="s">
        <v>250</v>
      </c>
      <c r="AF7" s="74"/>
      <c r="AG7" s="76" t="s">
        <v>408</v>
      </c>
      <c r="AH7" s="79"/>
      <c r="AI7" s="76" t="s">
        <v>455</v>
      </c>
      <c r="AK7" s="75" t="str">
        <f t="shared" si="8"/>
        <v>F</v>
      </c>
      <c r="AP7" s="76" t="s">
        <v>408</v>
      </c>
    </row>
    <row r="8" spans="1:42" ht="13.5" customHeight="1">
      <c r="A8" s="55" t="s">
        <v>81</v>
      </c>
      <c r="B8" s="58"/>
      <c r="C8" s="51" t="str">
        <f t="shared" si="0"/>
        <v/>
      </c>
      <c r="D8" s="51" t="str">
        <f t="shared" si="4"/>
        <v/>
      </c>
      <c r="F8" s="63" t="s">
        <v>213</v>
      </c>
      <c r="G8" s="64"/>
      <c r="H8" s="51" t="str">
        <f t="shared" si="1"/>
        <v/>
      </c>
      <c r="I8" s="51" t="str">
        <f t="shared" si="5"/>
        <v>一般会計</v>
      </c>
      <c r="K8" s="55" t="s">
        <v>202</v>
      </c>
      <c r="L8" s="58"/>
      <c r="M8" s="51" t="str">
        <f t="shared" si="2"/>
        <v/>
      </c>
      <c r="N8" s="51" t="str">
        <f t="shared" si="6"/>
        <v/>
      </c>
      <c r="O8" s="51"/>
      <c r="P8" s="62" t="s">
        <v>160</v>
      </c>
      <c r="Q8" s="64"/>
      <c r="R8" s="51" t="str">
        <f t="shared" si="3"/>
        <v/>
      </c>
      <c r="S8" s="51" t="str">
        <f t="shared" si="7"/>
        <v>委託・請負</v>
      </c>
      <c r="T8" s="51"/>
      <c r="U8" s="69" t="s">
        <v>459</v>
      </c>
      <c r="W8" s="69" t="s">
        <v>275</v>
      </c>
      <c r="Y8" s="69" t="s">
        <v>463</v>
      </c>
      <c r="Z8" s="69" t="s">
        <v>68</v>
      </c>
      <c r="AA8" s="70" t="s">
        <v>475</v>
      </c>
      <c r="AB8" s="70" t="s">
        <v>33</v>
      </c>
      <c r="AC8" s="72"/>
      <c r="AD8" s="72"/>
      <c r="AE8" s="72"/>
      <c r="AF8" s="74"/>
      <c r="AG8" s="76" t="s">
        <v>277</v>
      </c>
      <c r="AI8" s="75" t="s">
        <v>385</v>
      </c>
      <c r="AK8" s="75" t="str">
        <f t="shared" si="8"/>
        <v>G</v>
      </c>
      <c r="AP8" s="76" t="s">
        <v>277</v>
      </c>
    </row>
    <row r="9" spans="1:42" ht="13.5" customHeight="1">
      <c r="A9" s="55" t="s">
        <v>175</v>
      </c>
      <c r="B9" s="58"/>
      <c r="C9" s="51" t="str">
        <f t="shared" si="0"/>
        <v/>
      </c>
      <c r="D9" s="51" t="str">
        <f t="shared" si="4"/>
        <v/>
      </c>
      <c r="F9" s="63" t="s">
        <v>372</v>
      </c>
      <c r="G9" s="64"/>
      <c r="H9" s="51" t="str">
        <f t="shared" si="1"/>
        <v/>
      </c>
      <c r="I9" s="51" t="str">
        <f t="shared" si="5"/>
        <v>一般会計</v>
      </c>
      <c r="K9" s="55" t="s">
        <v>204</v>
      </c>
      <c r="L9" s="58"/>
      <c r="M9" s="51" t="str">
        <f t="shared" si="2"/>
        <v/>
      </c>
      <c r="N9" s="51" t="str">
        <f t="shared" si="6"/>
        <v/>
      </c>
      <c r="O9" s="51"/>
      <c r="P9" s="51"/>
      <c r="Q9" s="65"/>
      <c r="T9" s="51"/>
      <c r="U9" s="69" t="s">
        <v>195</v>
      </c>
      <c r="W9" s="69" t="s">
        <v>276</v>
      </c>
      <c r="Y9" s="69" t="s">
        <v>464</v>
      </c>
      <c r="Z9" s="69" t="s">
        <v>398</v>
      </c>
      <c r="AA9" s="70" t="s">
        <v>534</v>
      </c>
      <c r="AB9" s="70" t="s">
        <v>564</v>
      </c>
      <c r="AC9" s="72"/>
      <c r="AD9" s="72"/>
      <c r="AE9" s="72"/>
      <c r="AF9" s="74"/>
      <c r="AG9" s="76" t="s">
        <v>439</v>
      </c>
      <c r="AI9" s="77"/>
      <c r="AK9" s="75" t="str">
        <f t="shared" si="8"/>
        <v>H</v>
      </c>
      <c r="AP9" s="76" t="s">
        <v>439</v>
      </c>
    </row>
    <row r="10" spans="1:42" ht="13.5" customHeight="1">
      <c r="A10" s="55" t="s">
        <v>403</v>
      </c>
      <c r="B10" s="58"/>
      <c r="C10" s="51" t="str">
        <f t="shared" si="0"/>
        <v/>
      </c>
      <c r="D10" s="51" t="str">
        <f t="shared" si="4"/>
        <v/>
      </c>
      <c r="F10" s="63" t="s">
        <v>214</v>
      </c>
      <c r="G10" s="64"/>
      <c r="H10" s="51" t="str">
        <f t="shared" si="1"/>
        <v/>
      </c>
      <c r="I10" s="51" t="str">
        <f t="shared" si="5"/>
        <v>一般会計</v>
      </c>
      <c r="K10" s="55" t="s">
        <v>407</v>
      </c>
      <c r="L10" s="58"/>
      <c r="M10" s="51" t="str">
        <f t="shared" si="2"/>
        <v/>
      </c>
      <c r="N10" s="51" t="str">
        <f t="shared" si="6"/>
        <v/>
      </c>
      <c r="O10" s="51"/>
      <c r="P10" s="51" t="str">
        <f>S8</f>
        <v>委託・請負</v>
      </c>
      <c r="Q10" s="65"/>
      <c r="T10" s="51"/>
      <c r="W10" s="69" t="s">
        <v>279</v>
      </c>
      <c r="Y10" s="69" t="s">
        <v>465</v>
      </c>
      <c r="Z10" s="69" t="s">
        <v>241</v>
      </c>
      <c r="AA10" s="70" t="s">
        <v>536</v>
      </c>
      <c r="AB10" s="70" t="s">
        <v>109</v>
      </c>
      <c r="AC10" s="72"/>
      <c r="AD10" s="72"/>
      <c r="AE10" s="72"/>
      <c r="AF10" s="74"/>
      <c r="AG10" s="76" t="s">
        <v>424</v>
      </c>
      <c r="AK10" s="75" t="str">
        <f t="shared" si="8"/>
        <v>I</v>
      </c>
      <c r="AP10" s="75" t="s">
        <v>160</v>
      </c>
    </row>
    <row r="11" spans="1:42" ht="13.5" customHeight="1">
      <c r="A11" s="55" t="s">
        <v>177</v>
      </c>
      <c r="B11" s="58"/>
      <c r="C11" s="51" t="str">
        <f t="shared" si="0"/>
        <v/>
      </c>
      <c r="D11" s="51" t="str">
        <f t="shared" si="4"/>
        <v/>
      </c>
      <c r="F11" s="63" t="s">
        <v>215</v>
      </c>
      <c r="G11" s="64"/>
      <c r="H11" s="51" t="str">
        <f t="shared" si="1"/>
        <v/>
      </c>
      <c r="I11" s="51" t="str">
        <f t="shared" si="5"/>
        <v>一般会計</v>
      </c>
      <c r="K11" s="55" t="s">
        <v>206</v>
      </c>
      <c r="L11" s="58" t="s">
        <v>662</v>
      </c>
      <c r="M11" s="51" t="str">
        <f t="shared" si="2"/>
        <v>その他の事項経費</v>
      </c>
      <c r="N11" s="51" t="str">
        <f t="shared" si="6"/>
        <v>その他の事項経費</v>
      </c>
      <c r="O11" s="51"/>
      <c r="P11" s="51"/>
      <c r="Q11" s="65"/>
      <c r="T11" s="51"/>
      <c r="W11" s="69" t="s">
        <v>282</v>
      </c>
      <c r="Y11" s="69" t="s">
        <v>8</v>
      </c>
      <c r="Z11" s="69" t="s">
        <v>555</v>
      </c>
      <c r="AA11" s="70" t="s">
        <v>538</v>
      </c>
      <c r="AB11" s="70" t="s">
        <v>608</v>
      </c>
      <c r="AC11" s="72"/>
      <c r="AD11" s="72"/>
      <c r="AE11" s="72"/>
      <c r="AF11" s="74"/>
      <c r="AG11" s="75" t="s">
        <v>427</v>
      </c>
      <c r="AK11" s="75" t="str">
        <f t="shared" si="8"/>
        <v>J</v>
      </c>
    </row>
    <row r="12" spans="1:42" ht="13.5" customHeight="1">
      <c r="A12" s="55" t="s">
        <v>179</v>
      </c>
      <c r="B12" s="58"/>
      <c r="C12" s="51" t="str">
        <f t="shared" si="0"/>
        <v/>
      </c>
      <c r="D12" s="51" t="str">
        <f t="shared" si="4"/>
        <v/>
      </c>
      <c r="F12" s="63" t="s">
        <v>78</v>
      </c>
      <c r="G12" s="64"/>
      <c r="H12" s="51" t="str">
        <f t="shared" si="1"/>
        <v/>
      </c>
      <c r="I12" s="51" t="str">
        <f t="shared" si="5"/>
        <v>一般会計</v>
      </c>
      <c r="K12" s="51"/>
      <c r="L12" s="51"/>
      <c r="O12" s="51"/>
      <c r="P12" s="51"/>
      <c r="Q12" s="65"/>
      <c r="T12" s="51"/>
      <c r="U12" s="67" t="s">
        <v>626</v>
      </c>
      <c r="W12" s="69" t="s">
        <v>164</v>
      </c>
      <c r="Y12" s="69" t="s">
        <v>468</v>
      </c>
      <c r="Z12" s="69" t="s">
        <v>556</v>
      </c>
      <c r="AA12" s="70" t="s">
        <v>390</v>
      </c>
      <c r="AB12" s="70" t="s">
        <v>524</v>
      </c>
      <c r="AC12" s="72"/>
      <c r="AD12" s="72"/>
      <c r="AE12" s="72"/>
      <c r="AF12" s="74"/>
      <c r="AG12" s="75" t="s">
        <v>426</v>
      </c>
      <c r="AK12" s="75" t="str">
        <f t="shared" si="8"/>
        <v>K</v>
      </c>
    </row>
    <row r="13" spans="1:42" ht="13.5" customHeight="1">
      <c r="A13" s="55" t="s">
        <v>184</v>
      </c>
      <c r="B13" s="58"/>
      <c r="C13" s="51" t="str">
        <f t="shared" si="0"/>
        <v/>
      </c>
      <c r="D13" s="51" t="str">
        <f t="shared" si="4"/>
        <v/>
      </c>
      <c r="F13" s="63" t="s">
        <v>218</v>
      </c>
      <c r="G13" s="64"/>
      <c r="H13" s="51" t="str">
        <f t="shared" si="1"/>
        <v/>
      </c>
      <c r="I13" s="51" t="str">
        <f t="shared" si="5"/>
        <v>一般会計</v>
      </c>
      <c r="K13" s="51" t="str">
        <f>N11</f>
        <v>その他の事項経費</v>
      </c>
      <c r="L13" s="51"/>
      <c r="O13" s="51"/>
      <c r="P13" s="51"/>
      <c r="Q13" s="65"/>
      <c r="T13" s="51"/>
      <c r="U13" s="69" t="s">
        <v>205</v>
      </c>
      <c r="W13" s="69" t="s">
        <v>284</v>
      </c>
      <c r="Y13" s="69" t="s">
        <v>469</v>
      </c>
      <c r="Z13" s="69" t="s">
        <v>479</v>
      </c>
      <c r="AA13" s="70" t="s">
        <v>483</v>
      </c>
      <c r="AB13" s="70" t="s">
        <v>69</v>
      </c>
      <c r="AC13" s="72"/>
      <c r="AD13" s="72"/>
      <c r="AE13" s="72"/>
      <c r="AF13" s="74"/>
      <c r="AG13" s="75" t="s">
        <v>160</v>
      </c>
      <c r="AK13" s="75" t="str">
        <f t="shared" si="8"/>
        <v>L</v>
      </c>
    </row>
    <row r="14" spans="1:42" ht="13.5" customHeight="1">
      <c r="A14" s="55" t="s">
        <v>12</v>
      </c>
      <c r="B14" s="58"/>
      <c r="C14" s="51" t="str">
        <f t="shared" si="0"/>
        <v/>
      </c>
      <c r="D14" s="51" t="str">
        <f t="shared" si="4"/>
        <v/>
      </c>
      <c r="F14" s="63" t="s">
        <v>219</v>
      </c>
      <c r="G14" s="64"/>
      <c r="H14" s="51" t="str">
        <f t="shared" si="1"/>
        <v/>
      </c>
      <c r="I14" s="51" t="str">
        <f t="shared" si="5"/>
        <v>一般会計</v>
      </c>
      <c r="K14" s="51"/>
      <c r="L14" s="51"/>
      <c r="O14" s="51"/>
      <c r="P14" s="51"/>
      <c r="Q14" s="65"/>
      <c r="T14" s="51"/>
      <c r="U14" s="69" t="s">
        <v>576</v>
      </c>
      <c r="W14" s="69" t="s">
        <v>286</v>
      </c>
      <c r="Y14" s="69" t="s">
        <v>470</v>
      </c>
      <c r="Z14" s="69" t="s">
        <v>557</v>
      </c>
      <c r="AA14" s="70" t="s">
        <v>530</v>
      </c>
      <c r="AB14" s="70" t="s">
        <v>609</v>
      </c>
      <c r="AC14" s="72"/>
      <c r="AD14" s="72"/>
      <c r="AE14" s="72"/>
      <c r="AF14" s="74"/>
      <c r="AG14" s="77"/>
      <c r="AK14" s="75" t="str">
        <f t="shared" si="8"/>
        <v>M</v>
      </c>
    </row>
    <row r="15" spans="1:42" ht="13.5" customHeight="1">
      <c r="A15" s="55" t="s">
        <v>185</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318</v>
      </c>
      <c r="W15" s="69" t="s">
        <v>288</v>
      </c>
      <c r="Y15" s="69" t="s">
        <v>223</v>
      </c>
      <c r="Z15" s="69" t="s">
        <v>558</v>
      </c>
      <c r="AA15" s="70" t="s">
        <v>539</v>
      </c>
      <c r="AB15" s="70" t="s">
        <v>610</v>
      </c>
      <c r="AC15" s="72"/>
      <c r="AD15" s="72"/>
      <c r="AE15" s="72"/>
      <c r="AF15" s="74"/>
      <c r="AG15" s="78"/>
      <c r="AK15" s="75" t="str">
        <f t="shared" si="8"/>
        <v>N</v>
      </c>
    </row>
    <row r="16" spans="1:42" ht="13.5" customHeight="1">
      <c r="A16" s="55" t="s">
        <v>187</v>
      </c>
      <c r="B16" s="58"/>
      <c r="C16" s="51" t="str">
        <f t="shared" si="0"/>
        <v/>
      </c>
      <c r="D16" s="51" t="str">
        <f t="shared" si="4"/>
        <v/>
      </c>
      <c r="F16" s="63" t="s">
        <v>224</v>
      </c>
      <c r="G16" s="64"/>
      <c r="H16" s="51" t="str">
        <f t="shared" si="1"/>
        <v/>
      </c>
      <c r="I16" s="51" t="str">
        <f t="shared" si="5"/>
        <v>一般会計</v>
      </c>
      <c r="K16" s="51"/>
      <c r="L16" s="51"/>
      <c r="O16" s="51"/>
      <c r="P16" s="51"/>
      <c r="Q16" s="65"/>
      <c r="T16" s="51"/>
      <c r="U16" s="69" t="s">
        <v>627</v>
      </c>
      <c r="W16" s="69" t="s">
        <v>291</v>
      </c>
      <c r="Y16" s="69" t="s">
        <v>117</v>
      </c>
      <c r="Z16" s="69" t="s">
        <v>19</v>
      </c>
      <c r="AA16" s="70" t="s">
        <v>540</v>
      </c>
      <c r="AB16" s="70" t="s">
        <v>611</v>
      </c>
      <c r="AC16" s="72"/>
      <c r="AD16" s="72"/>
      <c r="AE16" s="72"/>
      <c r="AF16" s="74"/>
      <c r="AG16" s="78"/>
      <c r="AK16" s="75" t="str">
        <f t="shared" si="8"/>
        <v>O</v>
      </c>
    </row>
    <row r="17" spans="1:37" ht="13.5" customHeight="1">
      <c r="A17" s="55" t="s">
        <v>0</v>
      </c>
      <c r="B17" s="58"/>
      <c r="C17" s="51" t="str">
        <f t="shared" si="0"/>
        <v/>
      </c>
      <c r="D17" s="51" t="str">
        <f t="shared" si="4"/>
        <v/>
      </c>
      <c r="F17" s="63" t="s">
        <v>226</v>
      </c>
      <c r="G17" s="64"/>
      <c r="H17" s="51" t="str">
        <f t="shared" si="1"/>
        <v/>
      </c>
      <c r="I17" s="51" t="str">
        <f t="shared" si="5"/>
        <v>一般会計</v>
      </c>
      <c r="K17" s="51"/>
      <c r="L17" s="51"/>
      <c r="O17" s="51"/>
      <c r="P17" s="51"/>
      <c r="Q17" s="65"/>
      <c r="T17" s="51"/>
      <c r="U17" s="69" t="s">
        <v>628</v>
      </c>
      <c r="W17" s="69" t="s">
        <v>292</v>
      </c>
      <c r="Y17" s="69" t="s">
        <v>471</v>
      </c>
      <c r="Z17" s="69" t="s">
        <v>559</v>
      </c>
      <c r="AA17" s="70" t="s">
        <v>309</v>
      </c>
      <c r="AB17" s="70" t="s">
        <v>612</v>
      </c>
      <c r="AC17" s="72"/>
      <c r="AD17" s="72"/>
      <c r="AE17" s="72"/>
      <c r="AF17" s="74"/>
      <c r="AG17" s="78"/>
      <c r="AK17" s="75" t="str">
        <f t="shared" si="8"/>
        <v>P</v>
      </c>
    </row>
    <row r="18" spans="1:37" ht="13.5" customHeight="1">
      <c r="A18" s="55" t="s">
        <v>188</v>
      </c>
      <c r="B18" s="58"/>
      <c r="C18" s="51" t="str">
        <f t="shared" si="0"/>
        <v/>
      </c>
      <c r="D18" s="51" t="str">
        <f t="shared" si="4"/>
        <v/>
      </c>
      <c r="F18" s="63" t="s">
        <v>227</v>
      </c>
      <c r="G18" s="64"/>
      <c r="H18" s="51" t="str">
        <f t="shared" si="1"/>
        <v/>
      </c>
      <c r="I18" s="51" t="str">
        <f t="shared" si="5"/>
        <v>一般会計</v>
      </c>
      <c r="K18" s="51"/>
      <c r="L18" s="51"/>
      <c r="O18" s="51"/>
      <c r="P18" s="51"/>
      <c r="Q18" s="65"/>
      <c r="T18" s="51"/>
      <c r="U18" s="69" t="s">
        <v>368</v>
      </c>
      <c r="W18" s="69" t="s">
        <v>32</v>
      </c>
      <c r="Y18" s="69" t="s">
        <v>446</v>
      </c>
      <c r="Z18" s="69" t="s">
        <v>560</v>
      </c>
      <c r="AA18" s="70" t="s">
        <v>225</v>
      </c>
      <c r="AB18" s="70" t="s">
        <v>433</v>
      </c>
      <c r="AC18" s="72"/>
      <c r="AD18" s="72"/>
      <c r="AE18" s="72"/>
      <c r="AF18" s="74"/>
      <c r="AK18" s="75" t="str">
        <f t="shared" si="8"/>
        <v>Q</v>
      </c>
    </row>
    <row r="19" spans="1:37" ht="13.5" customHeight="1">
      <c r="A19" s="55" t="s">
        <v>167</v>
      </c>
      <c r="B19" s="58"/>
      <c r="C19" s="51" t="str">
        <f t="shared" si="0"/>
        <v/>
      </c>
      <c r="D19" s="51" t="str">
        <f t="shared" si="4"/>
        <v/>
      </c>
      <c r="F19" s="63" t="s">
        <v>233</v>
      </c>
      <c r="G19" s="64"/>
      <c r="H19" s="51" t="str">
        <f t="shared" si="1"/>
        <v/>
      </c>
      <c r="I19" s="51" t="str">
        <f t="shared" si="5"/>
        <v>一般会計</v>
      </c>
      <c r="K19" s="51"/>
      <c r="L19" s="51"/>
      <c r="O19" s="51"/>
      <c r="P19" s="51"/>
      <c r="Q19" s="65"/>
      <c r="T19" s="51"/>
      <c r="U19" s="69" t="s">
        <v>629</v>
      </c>
      <c r="W19" s="69" t="s">
        <v>294</v>
      </c>
      <c r="Y19" s="69" t="s">
        <v>339</v>
      </c>
      <c r="Z19" s="69" t="s">
        <v>562</v>
      </c>
      <c r="AA19" s="70" t="s">
        <v>542</v>
      </c>
      <c r="AB19" s="70" t="s">
        <v>613</v>
      </c>
      <c r="AC19" s="72"/>
      <c r="AD19" s="72"/>
      <c r="AE19" s="72"/>
      <c r="AF19" s="74"/>
      <c r="AK19" s="75" t="str">
        <f t="shared" si="8"/>
        <v>R</v>
      </c>
    </row>
    <row r="20" spans="1:37" ht="13.5" customHeight="1">
      <c r="A20" s="55" t="s">
        <v>379</v>
      </c>
      <c r="B20" s="58"/>
      <c r="C20" s="51" t="str">
        <f t="shared" si="0"/>
        <v/>
      </c>
      <c r="D20" s="51" t="str">
        <f t="shared" si="4"/>
        <v/>
      </c>
      <c r="F20" s="63" t="s">
        <v>27</v>
      </c>
      <c r="G20" s="64"/>
      <c r="H20" s="51" t="str">
        <f t="shared" si="1"/>
        <v/>
      </c>
      <c r="I20" s="51" t="str">
        <f t="shared" si="5"/>
        <v>一般会計</v>
      </c>
      <c r="K20" s="51"/>
      <c r="L20" s="51"/>
      <c r="O20" s="51"/>
      <c r="P20" s="51"/>
      <c r="Q20" s="65"/>
      <c r="T20" s="51"/>
      <c r="U20" s="69" t="s">
        <v>631</v>
      </c>
      <c r="W20" s="69" t="s">
        <v>296</v>
      </c>
      <c r="Y20" s="69" t="s">
        <v>293</v>
      </c>
      <c r="Z20" s="69" t="s">
        <v>563</v>
      </c>
      <c r="AA20" s="70" t="s">
        <v>543</v>
      </c>
      <c r="AB20" s="70" t="s">
        <v>616</v>
      </c>
      <c r="AC20" s="72"/>
      <c r="AD20" s="72"/>
      <c r="AE20" s="72"/>
      <c r="AF20" s="74"/>
      <c r="AK20" s="75" t="str">
        <f t="shared" si="8"/>
        <v>S</v>
      </c>
    </row>
    <row r="21" spans="1:37" ht="13.5" customHeight="1">
      <c r="A21" s="55" t="s">
        <v>381</v>
      </c>
      <c r="B21" s="58"/>
      <c r="C21" s="51" t="str">
        <f t="shared" si="0"/>
        <v/>
      </c>
      <c r="D21" s="51" t="str">
        <f t="shared" si="4"/>
        <v/>
      </c>
      <c r="F21" s="63" t="s">
        <v>235</v>
      </c>
      <c r="G21" s="64"/>
      <c r="H21" s="51" t="str">
        <f t="shared" si="1"/>
        <v/>
      </c>
      <c r="I21" s="51" t="str">
        <f t="shared" si="5"/>
        <v>一般会計</v>
      </c>
      <c r="K21" s="51"/>
      <c r="L21" s="51"/>
      <c r="O21" s="51"/>
      <c r="P21" s="51"/>
      <c r="Q21" s="65"/>
      <c r="T21" s="51"/>
      <c r="U21" s="69" t="s">
        <v>632</v>
      </c>
      <c r="W21" s="69" t="s">
        <v>106</v>
      </c>
      <c r="Y21" s="69" t="s">
        <v>332</v>
      </c>
      <c r="Z21" s="69" t="s">
        <v>565</v>
      </c>
      <c r="AA21" s="70" t="s">
        <v>347</v>
      </c>
      <c r="AB21" s="70" t="s">
        <v>617</v>
      </c>
      <c r="AC21" s="72"/>
      <c r="AD21" s="72"/>
      <c r="AE21" s="72"/>
      <c r="AF21" s="74"/>
      <c r="AK21" s="75" t="str">
        <f t="shared" si="8"/>
        <v>T</v>
      </c>
    </row>
    <row r="22" spans="1:37" ht="13.5" customHeight="1">
      <c r="A22" s="55" t="s">
        <v>382</v>
      </c>
      <c r="B22" s="58"/>
      <c r="C22" s="51" t="str">
        <f t="shared" si="0"/>
        <v/>
      </c>
      <c r="D22" s="51" t="str">
        <f t="shared" si="4"/>
        <v/>
      </c>
      <c r="F22" s="63" t="s">
        <v>150</v>
      </c>
      <c r="G22" s="64"/>
      <c r="H22" s="51" t="str">
        <f t="shared" si="1"/>
        <v/>
      </c>
      <c r="I22" s="51" t="str">
        <f t="shared" si="5"/>
        <v>一般会計</v>
      </c>
      <c r="K22" s="51"/>
      <c r="L22" s="51"/>
      <c r="O22" s="51"/>
      <c r="P22" s="51"/>
      <c r="Q22" s="65"/>
      <c r="T22" s="51"/>
      <c r="U22" s="69" t="s">
        <v>633</v>
      </c>
      <c r="W22" s="69" t="s">
        <v>298</v>
      </c>
      <c r="Y22" s="69" t="s">
        <v>472</v>
      </c>
      <c r="Z22" s="69" t="s">
        <v>566</v>
      </c>
      <c r="AA22" s="70" t="s">
        <v>102</v>
      </c>
      <c r="AB22" s="70" t="s">
        <v>389</v>
      </c>
      <c r="AC22" s="72"/>
      <c r="AD22" s="72"/>
      <c r="AE22" s="72"/>
      <c r="AF22" s="74"/>
      <c r="AK22" s="75" t="str">
        <f t="shared" si="8"/>
        <v>U</v>
      </c>
    </row>
    <row r="23" spans="1:37" ht="13.5" customHeight="1">
      <c r="A23" s="55" t="s">
        <v>383</v>
      </c>
      <c r="B23" s="58"/>
      <c r="C23" s="51" t="str">
        <f t="shared" si="0"/>
        <v/>
      </c>
      <c r="D23" s="51" t="str">
        <f t="shared" si="4"/>
        <v/>
      </c>
      <c r="F23" s="63" t="s">
        <v>155</v>
      </c>
      <c r="G23" s="64"/>
      <c r="H23" s="51" t="str">
        <f t="shared" si="1"/>
        <v/>
      </c>
      <c r="I23" s="51" t="str">
        <f t="shared" si="5"/>
        <v>一般会計</v>
      </c>
      <c r="K23" s="51"/>
      <c r="L23" s="51"/>
      <c r="O23" s="51"/>
      <c r="P23" s="51"/>
      <c r="Q23" s="65"/>
      <c r="T23" s="51"/>
      <c r="U23" s="69" t="s">
        <v>587</v>
      </c>
      <c r="W23" s="69" t="s">
        <v>643</v>
      </c>
      <c r="Y23" s="69" t="s">
        <v>473</v>
      </c>
      <c r="Z23" s="69" t="s">
        <v>89</v>
      </c>
      <c r="AA23" s="70" t="s">
        <v>541</v>
      </c>
      <c r="AB23" s="70" t="s">
        <v>98</v>
      </c>
      <c r="AC23" s="72"/>
      <c r="AD23" s="72"/>
      <c r="AE23" s="72"/>
      <c r="AF23" s="74"/>
      <c r="AK23" s="75" t="str">
        <f t="shared" si="8"/>
        <v>V</v>
      </c>
    </row>
    <row r="24" spans="1:37" ht="13.5" customHeight="1">
      <c r="A24" s="55" t="s">
        <v>457</v>
      </c>
      <c r="B24" s="58"/>
      <c r="C24" s="51" t="str">
        <f t="shared" si="0"/>
        <v/>
      </c>
      <c r="D24" s="51" t="str">
        <f t="shared" si="4"/>
        <v/>
      </c>
      <c r="F24" s="63" t="s">
        <v>405</v>
      </c>
      <c r="G24" s="64"/>
      <c r="H24" s="51" t="str">
        <f t="shared" si="1"/>
        <v/>
      </c>
      <c r="I24" s="51" t="str">
        <f t="shared" si="5"/>
        <v>一般会計</v>
      </c>
      <c r="K24" s="51"/>
      <c r="L24" s="51"/>
      <c r="O24" s="51"/>
      <c r="P24" s="51"/>
      <c r="Q24" s="65"/>
      <c r="T24" s="51"/>
      <c r="U24" s="69" t="s">
        <v>634</v>
      </c>
      <c r="Y24" s="69" t="s">
        <v>474</v>
      </c>
      <c r="Z24" s="69" t="s">
        <v>353</v>
      </c>
      <c r="AA24" s="70" t="s">
        <v>544</v>
      </c>
      <c r="AB24" s="70" t="s">
        <v>618</v>
      </c>
      <c r="AC24" s="72"/>
      <c r="AD24" s="72"/>
      <c r="AE24" s="72"/>
      <c r="AF24" s="74"/>
      <c r="AK24" s="75" t="str">
        <f t="shared" si="8"/>
        <v>W</v>
      </c>
    </row>
    <row r="25" spans="1:37" ht="13.5" customHeight="1">
      <c r="A25" s="56"/>
      <c r="B25" s="59"/>
      <c r="F25" s="63" t="s">
        <v>236</v>
      </c>
      <c r="G25" s="64"/>
      <c r="H25" s="51" t="str">
        <f t="shared" si="1"/>
        <v/>
      </c>
      <c r="I25" s="51" t="str">
        <f t="shared" si="5"/>
        <v>一般会計</v>
      </c>
      <c r="K25" s="51"/>
      <c r="L25" s="51"/>
      <c r="O25" s="51"/>
      <c r="P25" s="51"/>
      <c r="Q25" s="65"/>
      <c r="T25" s="51"/>
      <c r="U25" s="69" t="s">
        <v>635</v>
      </c>
      <c r="Y25" s="69" t="s">
        <v>476</v>
      </c>
      <c r="Z25" s="69" t="s">
        <v>535</v>
      </c>
      <c r="AA25" s="70" t="s">
        <v>545</v>
      </c>
      <c r="AB25" s="70" t="s">
        <v>620</v>
      </c>
      <c r="AC25" s="72"/>
      <c r="AD25" s="72"/>
      <c r="AE25" s="72"/>
      <c r="AF25" s="74"/>
      <c r="AK25" s="75" t="str">
        <f t="shared" si="8"/>
        <v>X</v>
      </c>
    </row>
    <row r="26" spans="1:37" ht="13.5" customHeight="1">
      <c r="A26" s="57"/>
      <c r="B26" s="60"/>
      <c r="F26" s="63" t="s">
        <v>238</v>
      </c>
      <c r="G26" s="64"/>
      <c r="H26" s="51" t="str">
        <f t="shared" si="1"/>
        <v/>
      </c>
      <c r="I26" s="51" t="str">
        <f t="shared" si="5"/>
        <v>一般会計</v>
      </c>
      <c r="K26" s="51"/>
      <c r="L26" s="51"/>
      <c r="O26" s="51"/>
      <c r="P26" s="51"/>
      <c r="Q26" s="65"/>
      <c r="T26" s="51"/>
      <c r="U26" s="69" t="s">
        <v>636</v>
      </c>
      <c r="Y26" s="69" t="s">
        <v>477</v>
      </c>
      <c r="Z26" s="69" t="s">
        <v>79</v>
      </c>
      <c r="AA26" s="70" t="s">
        <v>546</v>
      </c>
      <c r="AB26" s="70" t="s">
        <v>579</v>
      </c>
      <c r="AC26" s="72"/>
      <c r="AD26" s="72"/>
      <c r="AE26" s="72"/>
      <c r="AF26" s="74"/>
      <c r="AK26" s="75" t="str">
        <f t="shared" si="8"/>
        <v>Y</v>
      </c>
    </row>
    <row r="27" spans="1:37" ht="13.5" customHeight="1">
      <c r="A27" s="51" t="str">
        <f>IF(D24="","-",D24)</f>
        <v>-</v>
      </c>
      <c r="B27" s="51"/>
      <c r="F27" s="63" t="s">
        <v>240</v>
      </c>
      <c r="G27" s="64"/>
      <c r="H27" s="51" t="str">
        <f t="shared" si="1"/>
        <v/>
      </c>
      <c r="I27" s="51" t="str">
        <f t="shared" si="5"/>
        <v>一般会計</v>
      </c>
      <c r="K27" s="51"/>
      <c r="L27" s="51"/>
      <c r="O27" s="51"/>
      <c r="P27" s="51"/>
      <c r="Q27" s="65"/>
      <c r="T27" s="51"/>
      <c r="U27" s="69" t="s">
        <v>217</v>
      </c>
      <c r="Y27" s="69" t="s">
        <v>478</v>
      </c>
      <c r="Z27" s="69" t="s">
        <v>18</v>
      </c>
      <c r="AA27" s="70" t="s">
        <v>304</v>
      </c>
      <c r="AB27" s="70" t="s">
        <v>621</v>
      </c>
      <c r="AC27" s="72"/>
      <c r="AD27" s="72"/>
      <c r="AE27" s="72"/>
      <c r="AF27" s="74"/>
      <c r="AK27" s="75" t="str">
        <f t="shared" si="8"/>
        <v>Z</v>
      </c>
    </row>
    <row r="28" spans="1:37" ht="13.5" customHeight="1">
      <c r="B28" s="51"/>
      <c r="F28" s="63" t="s">
        <v>243</v>
      </c>
      <c r="G28" s="64"/>
      <c r="H28" s="51" t="str">
        <f t="shared" si="1"/>
        <v/>
      </c>
      <c r="I28" s="51" t="str">
        <f t="shared" si="5"/>
        <v>一般会計</v>
      </c>
      <c r="K28" s="51"/>
      <c r="L28" s="51"/>
      <c r="O28" s="51"/>
      <c r="P28" s="51"/>
      <c r="Q28" s="65"/>
      <c r="T28" s="51"/>
      <c r="U28" s="69" t="s">
        <v>637</v>
      </c>
      <c r="Y28" s="69" t="s">
        <v>466</v>
      </c>
      <c r="Z28" s="69" t="s">
        <v>337</v>
      </c>
      <c r="AA28" s="70" t="s">
        <v>548</v>
      </c>
      <c r="AB28" s="70" t="s">
        <v>14</v>
      </c>
      <c r="AC28" s="72"/>
      <c r="AD28" s="72"/>
      <c r="AE28" s="72"/>
      <c r="AF28" s="74"/>
      <c r="AK28" s="75" t="s">
        <v>356</v>
      </c>
    </row>
    <row r="29" spans="1:37" ht="13.5" customHeight="1">
      <c r="A29" s="51"/>
      <c r="B29" s="51"/>
      <c r="F29" s="63" t="s">
        <v>229</v>
      </c>
      <c r="G29" s="64"/>
      <c r="H29" s="51" t="str">
        <f t="shared" si="1"/>
        <v/>
      </c>
      <c r="I29" s="51" t="str">
        <f t="shared" si="5"/>
        <v>一般会計</v>
      </c>
      <c r="K29" s="51"/>
      <c r="L29" s="51"/>
      <c r="O29" s="51"/>
      <c r="P29" s="51"/>
      <c r="Q29" s="65"/>
      <c r="T29" s="51"/>
      <c r="U29" s="69" t="s">
        <v>638</v>
      </c>
      <c r="Y29" s="69" t="s">
        <v>333</v>
      </c>
      <c r="Z29" s="69" t="s">
        <v>567</v>
      </c>
      <c r="AA29" s="70" t="s">
        <v>244</v>
      </c>
      <c r="AB29" s="70" t="s">
        <v>622</v>
      </c>
      <c r="AC29" s="72"/>
      <c r="AD29" s="72"/>
      <c r="AE29" s="72"/>
      <c r="AF29" s="74"/>
      <c r="AK29" s="75" t="str">
        <f t="shared" ref="AK29:AK49" si="9">CHAR(CODE(AK28)+1)</f>
        <v>b</v>
      </c>
    </row>
    <row r="30" spans="1:37" ht="13.5" customHeight="1">
      <c r="A30" s="51"/>
      <c r="B30" s="51"/>
      <c r="F30" s="63" t="s">
        <v>142</v>
      </c>
      <c r="G30" s="64"/>
      <c r="H30" s="51" t="str">
        <f t="shared" si="1"/>
        <v/>
      </c>
      <c r="I30" s="51" t="str">
        <f t="shared" si="5"/>
        <v>一般会計</v>
      </c>
      <c r="K30" s="51"/>
      <c r="L30" s="51"/>
      <c r="O30" s="51"/>
      <c r="P30" s="51"/>
      <c r="Q30" s="65"/>
      <c r="T30" s="51"/>
      <c r="U30" s="69" t="s">
        <v>639</v>
      </c>
      <c r="Y30" s="69" t="s">
        <v>394</v>
      </c>
      <c r="Z30" s="69" t="s">
        <v>135</v>
      </c>
      <c r="AA30" s="70" t="s">
        <v>357</v>
      </c>
      <c r="AB30" s="70" t="s">
        <v>623</v>
      </c>
      <c r="AC30" s="72"/>
      <c r="AD30" s="72"/>
      <c r="AE30" s="72"/>
      <c r="AF30" s="74"/>
      <c r="AK30" s="75" t="str">
        <f t="shared" si="9"/>
        <v>c</v>
      </c>
    </row>
    <row r="31" spans="1:37" ht="13.5" customHeight="1">
      <c r="A31" s="51"/>
      <c r="B31" s="51"/>
      <c r="F31" s="63" t="s">
        <v>200</v>
      </c>
      <c r="G31" s="64"/>
      <c r="H31" s="51" t="str">
        <f t="shared" si="1"/>
        <v/>
      </c>
      <c r="I31" s="51" t="str">
        <f t="shared" si="5"/>
        <v>一般会計</v>
      </c>
      <c r="K31" s="51"/>
      <c r="L31" s="51"/>
      <c r="O31" s="51"/>
      <c r="P31" s="51"/>
      <c r="Q31" s="65"/>
      <c r="T31" s="51"/>
      <c r="U31" s="69" t="s">
        <v>129</v>
      </c>
      <c r="Y31" s="69" t="s">
        <v>64</v>
      </c>
      <c r="Z31" s="69" t="s">
        <v>265</v>
      </c>
      <c r="AA31" s="70" t="s">
        <v>499</v>
      </c>
      <c r="AB31" s="70" t="s">
        <v>269</v>
      </c>
      <c r="AC31" s="72"/>
      <c r="AD31" s="72"/>
      <c r="AE31" s="72"/>
      <c r="AF31" s="74"/>
      <c r="AK31" s="75" t="str">
        <f t="shared" si="9"/>
        <v>d</v>
      </c>
    </row>
    <row r="32" spans="1:37" ht="13.5" customHeight="1">
      <c r="A32" s="51"/>
      <c r="B32" s="51"/>
      <c r="F32" s="63" t="s">
        <v>373</v>
      </c>
      <c r="G32" s="64"/>
      <c r="H32" s="51" t="str">
        <f t="shared" si="1"/>
        <v/>
      </c>
      <c r="I32" s="51" t="str">
        <f t="shared" si="5"/>
        <v>一般会計</v>
      </c>
      <c r="K32" s="51"/>
      <c r="L32" s="51"/>
      <c r="O32" s="51"/>
      <c r="P32" s="51"/>
      <c r="Q32" s="65"/>
      <c r="T32" s="51"/>
      <c r="U32" s="69" t="s">
        <v>31</v>
      </c>
      <c r="Y32" s="69" t="s">
        <v>454</v>
      </c>
      <c r="Z32" s="69" t="s">
        <v>355</v>
      </c>
      <c r="AA32" s="70" t="s">
        <v>36</v>
      </c>
      <c r="AB32" s="70" t="s">
        <v>36</v>
      </c>
      <c r="AC32" s="72"/>
      <c r="AD32" s="72"/>
      <c r="AE32" s="72"/>
      <c r="AF32" s="74"/>
      <c r="AK32" s="75" t="str">
        <f t="shared" si="9"/>
        <v>e</v>
      </c>
    </row>
    <row r="33" spans="1:37" ht="13.5" customHeight="1">
      <c r="A33" s="51"/>
      <c r="B33" s="51"/>
      <c r="F33" s="63" t="s">
        <v>374</v>
      </c>
      <c r="G33" s="64"/>
      <c r="H33" s="51" t="str">
        <f t="shared" si="1"/>
        <v/>
      </c>
      <c r="I33" s="51" t="str">
        <f t="shared" si="5"/>
        <v>一般会計</v>
      </c>
      <c r="K33" s="51"/>
      <c r="L33" s="51"/>
      <c r="O33" s="51"/>
      <c r="P33" s="51"/>
      <c r="Q33" s="65"/>
      <c r="T33" s="51"/>
      <c r="U33" s="69" t="s">
        <v>615</v>
      </c>
      <c r="Y33" s="69" t="s">
        <v>480</v>
      </c>
      <c r="Z33" s="69" t="s">
        <v>90</v>
      </c>
      <c r="AA33" s="71"/>
      <c r="AB33" s="72"/>
      <c r="AC33" s="72"/>
      <c r="AD33" s="72"/>
      <c r="AE33" s="72"/>
      <c r="AF33" s="74"/>
      <c r="AK33" s="75" t="str">
        <f t="shared" si="9"/>
        <v>f</v>
      </c>
    </row>
    <row r="34" spans="1:37" ht="13.5" customHeight="1">
      <c r="A34" s="51"/>
      <c r="B34" s="51"/>
      <c r="F34" s="63" t="s">
        <v>375</v>
      </c>
      <c r="G34" s="64"/>
      <c r="H34" s="51" t="str">
        <f t="shared" si="1"/>
        <v/>
      </c>
      <c r="I34" s="51" t="str">
        <f t="shared" si="5"/>
        <v>一般会計</v>
      </c>
      <c r="K34" s="51"/>
      <c r="L34" s="51"/>
      <c r="O34" s="51"/>
      <c r="P34" s="51"/>
      <c r="Q34" s="65"/>
      <c r="T34" s="51"/>
      <c r="U34" s="69" t="s">
        <v>640</v>
      </c>
      <c r="Y34" s="69" t="s">
        <v>425</v>
      </c>
      <c r="Z34" s="69" t="s">
        <v>194</v>
      </c>
      <c r="AB34" s="72"/>
      <c r="AC34" s="72"/>
      <c r="AD34" s="72"/>
      <c r="AE34" s="72"/>
      <c r="AF34" s="74"/>
      <c r="AK34" s="75" t="str">
        <f t="shared" si="9"/>
        <v>g</v>
      </c>
    </row>
    <row r="35" spans="1:37" ht="13.5" customHeight="1">
      <c r="A35" s="51"/>
      <c r="B35" s="51"/>
      <c r="F35" s="63" t="s">
        <v>377</v>
      </c>
      <c r="G35" s="64"/>
      <c r="H35" s="51" t="str">
        <f t="shared" si="1"/>
        <v/>
      </c>
      <c r="I35" s="51" t="str">
        <f t="shared" si="5"/>
        <v>一般会計</v>
      </c>
      <c r="K35" s="51"/>
      <c r="L35" s="51"/>
      <c r="O35" s="51"/>
      <c r="P35" s="51"/>
      <c r="Q35" s="65"/>
      <c r="T35" s="51"/>
      <c r="Y35" s="69" t="s">
        <v>481</v>
      </c>
      <c r="Z35" s="69" t="s">
        <v>518</v>
      </c>
      <c r="AC35" s="72"/>
      <c r="AF35" s="74"/>
      <c r="AK35" s="75" t="str">
        <f t="shared" si="9"/>
        <v>h</v>
      </c>
    </row>
    <row r="36" spans="1:37" ht="13.5" customHeight="1">
      <c r="A36" s="51"/>
      <c r="B36" s="51"/>
      <c r="F36" s="63" t="s">
        <v>378</v>
      </c>
      <c r="G36" s="64"/>
      <c r="H36" s="51" t="str">
        <f t="shared" si="1"/>
        <v/>
      </c>
      <c r="I36" s="51" t="str">
        <f t="shared" si="5"/>
        <v>一般会計</v>
      </c>
      <c r="K36" s="51"/>
      <c r="L36" s="51"/>
      <c r="O36" s="51"/>
      <c r="P36" s="51"/>
      <c r="Q36" s="65"/>
      <c r="T36" s="51"/>
      <c r="U36" s="69" t="s">
        <v>641</v>
      </c>
      <c r="Y36" s="69" t="s">
        <v>484</v>
      </c>
      <c r="Z36" s="69" t="s">
        <v>402</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485</v>
      </c>
      <c r="Z37" s="69" t="s">
        <v>537</v>
      </c>
      <c r="AF37" s="74"/>
      <c r="AK37" s="75" t="str">
        <f t="shared" si="9"/>
        <v>j</v>
      </c>
    </row>
    <row r="38" spans="1:37">
      <c r="A38" s="51"/>
      <c r="B38" s="51"/>
      <c r="F38" s="51"/>
      <c r="G38" s="65"/>
      <c r="K38" s="51"/>
      <c r="L38" s="51"/>
      <c r="O38" s="51"/>
      <c r="P38" s="51"/>
      <c r="Q38" s="65"/>
      <c r="T38" s="51"/>
      <c r="U38" s="69" t="s">
        <v>388</v>
      </c>
      <c r="Y38" s="69" t="s">
        <v>467</v>
      </c>
      <c r="Z38" s="69" t="s">
        <v>270</v>
      </c>
      <c r="AF38" s="74"/>
      <c r="AK38" s="75" t="str">
        <f t="shared" si="9"/>
        <v>k</v>
      </c>
    </row>
    <row r="39" spans="1:37">
      <c r="A39" s="51"/>
      <c r="B39" s="51"/>
      <c r="F39" s="51" t="str">
        <f>I37</f>
        <v>一般会計</v>
      </c>
      <c r="G39" s="65"/>
      <c r="K39" s="51"/>
      <c r="L39" s="51"/>
      <c r="O39" s="51"/>
      <c r="P39" s="51"/>
      <c r="Q39" s="65"/>
      <c r="T39" s="51"/>
      <c r="U39" s="69" t="s">
        <v>452</v>
      </c>
      <c r="Y39" s="69" t="s">
        <v>487</v>
      </c>
      <c r="Z39" s="69" t="s">
        <v>447</v>
      </c>
      <c r="AF39" s="74"/>
      <c r="AK39" s="75" t="str">
        <f t="shared" si="9"/>
        <v>l</v>
      </c>
    </row>
    <row r="40" spans="1:37">
      <c r="A40" s="51"/>
      <c r="B40" s="51"/>
      <c r="F40" s="51"/>
      <c r="G40" s="65"/>
      <c r="K40" s="51"/>
      <c r="L40" s="51"/>
      <c r="O40" s="51"/>
      <c r="P40" s="51"/>
      <c r="Q40" s="65"/>
      <c r="T40" s="51"/>
      <c r="Y40" s="69" t="s">
        <v>488</v>
      </c>
      <c r="Z40" s="69" t="s">
        <v>547</v>
      </c>
      <c r="AF40" s="74"/>
      <c r="AK40" s="75" t="str">
        <f t="shared" si="9"/>
        <v>m</v>
      </c>
    </row>
    <row r="41" spans="1:37">
      <c r="A41" s="51"/>
      <c r="B41" s="51"/>
      <c r="F41" s="51"/>
      <c r="G41" s="65"/>
      <c r="K41" s="51"/>
      <c r="L41" s="51"/>
      <c r="O41" s="51"/>
      <c r="P41" s="51"/>
      <c r="Q41" s="65"/>
      <c r="T41" s="51"/>
      <c r="Y41" s="69" t="s">
        <v>489</v>
      </c>
      <c r="Z41" s="69" t="s">
        <v>509</v>
      </c>
      <c r="AF41" s="74"/>
      <c r="AK41" s="75" t="str">
        <f t="shared" si="9"/>
        <v>n</v>
      </c>
    </row>
    <row r="42" spans="1:37">
      <c r="A42" s="51"/>
      <c r="B42" s="51"/>
      <c r="F42" s="51"/>
      <c r="G42" s="65"/>
      <c r="K42" s="51"/>
      <c r="L42" s="51"/>
      <c r="O42" s="51"/>
      <c r="P42" s="51"/>
      <c r="Q42" s="65"/>
      <c r="T42" s="51"/>
      <c r="Y42" s="69" t="s">
        <v>490</v>
      </c>
      <c r="Z42" s="69" t="s">
        <v>569</v>
      </c>
      <c r="AF42" s="74"/>
      <c r="AK42" s="75" t="str">
        <f t="shared" si="9"/>
        <v>o</v>
      </c>
    </row>
    <row r="43" spans="1:37">
      <c r="A43" s="51"/>
      <c r="B43" s="51"/>
      <c r="F43" s="51"/>
      <c r="G43" s="65"/>
      <c r="K43" s="51"/>
      <c r="L43" s="51"/>
      <c r="O43" s="51"/>
      <c r="P43" s="51"/>
      <c r="Q43" s="65"/>
      <c r="T43" s="51"/>
      <c r="Y43" s="69" t="s">
        <v>491</v>
      </c>
      <c r="Z43" s="69" t="s">
        <v>570</v>
      </c>
      <c r="AF43" s="74"/>
      <c r="AK43" s="75" t="str">
        <f t="shared" si="9"/>
        <v>p</v>
      </c>
    </row>
    <row r="44" spans="1:37">
      <c r="A44" s="51"/>
      <c r="B44" s="51"/>
      <c r="F44" s="51"/>
      <c r="G44" s="65"/>
      <c r="K44" s="51"/>
      <c r="L44" s="51"/>
      <c r="O44" s="51"/>
      <c r="P44" s="51"/>
      <c r="Q44" s="65"/>
      <c r="T44" s="51"/>
      <c r="Y44" s="69" t="s">
        <v>492</v>
      </c>
      <c r="Z44" s="69" t="s">
        <v>44</v>
      </c>
      <c r="AF44" s="74"/>
      <c r="AK44" s="75" t="str">
        <f t="shared" si="9"/>
        <v>q</v>
      </c>
    </row>
    <row r="45" spans="1:37">
      <c r="A45" s="51"/>
      <c r="B45" s="51"/>
      <c r="F45" s="51"/>
      <c r="G45" s="65"/>
      <c r="K45" s="51"/>
      <c r="L45" s="51"/>
      <c r="O45" s="51"/>
      <c r="P45" s="51"/>
      <c r="Q45" s="65"/>
      <c r="T45" s="51"/>
      <c r="Y45" s="69" t="s">
        <v>493</v>
      </c>
      <c r="Z45" s="69" t="s">
        <v>351</v>
      </c>
      <c r="AF45" s="74"/>
      <c r="AK45" s="75" t="str">
        <f t="shared" si="9"/>
        <v>r</v>
      </c>
    </row>
    <row r="46" spans="1:37">
      <c r="A46" s="51"/>
      <c r="B46" s="51"/>
      <c r="F46" s="51"/>
      <c r="G46" s="65"/>
      <c r="K46" s="51"/>
      <c r="L46" s="51"/>
      <c r="O46" s="51"/>
      <c r="P46" s="51"/>
      <c r="Q46" s="65"/>
      <c r="T46" s="51"/>
      <c r="Y46" s="69" t="s">
        <v>435</v>
      </c>
      <c r="Z46" s="69" t="s">
        <v>77</v>
      </c>
      <c r="AF46" s="74"/>
      <c r="AK46" s="75" t="str">
        <f t="shared" si="9"/>
        <v>s</v>
      </c>
    </row>
    <row r="47" spans="1:37">
      <c r="A47" s="51"/>
      <c r="B47" s="51"/>
      <c r="F47" s="51"/>
      <c r="G47" s="65"/>
      <c r="K47" s="51"/>
      <c r="L47" s="51"/>
      <c r="O47" s="51"/>
      <c r="P47" s="51"/>
      <c r="Q47" s="65"/>
      <c r="T47" s="51"/>
      <c r="Y47" s="69" t="s">
        <v>242</v>
      </c>
      <c r="Z47" s="69" t="s">
        <v>9</v>
      </c>
      <c r="AF47" s="74"/>
      <c r="AK47" s="75" t="str">
        <f t="shared" si="9"/>
        <v>t</v>
      </c>
    </row>
    <row r="48" spans="1:37">
      <c r="A48" s="51"/>
      <c r="B48" s="51"/>
      <c r="F48" s="51"/>
      <c r="G48" s="65"/>
      <c r="K48" s="51"/>
      <c r="L48" s="51"/>
      <c r="O48" s="51"/>
      <c r="P48" s="51"/>
      <c r="Q48" s="65"/>
      <c r="T48" s="51"/>
      <c r="Y48" s="69" t="s">
        <v>54</v>
      </c>
      <c r="Z48" s="69" t="s">
        <v>231</v>
      </c>
      <c r="AF48" s="74"/>
      <c r="AK48" s="75" t="str">
        <f t="shared" si="9"/>
        <v>u</v>
      </c>
    </row>
    <row r="49" spans="1:37">
      <c r="A49" s="51"/>
      <c r="B49" s="51"/>
      <c r="F49" s="51"/>
      <c r="G49" s="65"/>
      <c r="K49" s="51"/>
      <c r="L49" s="51"/>
      <c r="O49" s="51"/>
      <c r="P49" s="51"/>
      <c r="Q49" s="65"/>
      <c r="T49" s="51"/>
      <c r="Y49" s="69" t="s">
        <v>495</v>
      </c>
      <c r="Z49" s="69" t="s">
        <v>278</v>
      </c>
      <c r="AF49" s="74"/>
      <c r="AK49" s="75" t="str">
        <f t="shared" si="9"/>
        <v>v</v>
      </c>
    </row>
    <row r="50" spans="1:37">
      <c r="A50" s="51"/>
      <c r="B50" s="51"/>
      <c r="F50" s="51"/>
      <c r="G50" s="65"/>
      <c r="K50" s="51"/>
      <c r="L50" s="51"/>
      <c r="O50" s="51"/>
      <c r="P50" s="51"/>
      <c r="Q50" s="65"/>
      <c r="T50" s="51"/>
      <c r="Y50" s="69" t="s">
        <v>496</v>
      </c>
      <c r="Z50" s="69" t="s">
        <v>571</v>
      </c>
      <c r="AF50" s="74"/>
    </row>
    <row r="51" spans="1:37">
      <c r="A51" s="51"/>
      <c r="B51" s="51"/>
      <c r="F51" s="51"/>
      <c r="G51" s="65"/>
      <c r="K51" s="51"/>
      <c r="L51" s="51"/>
      <c r="O51" s="51"/>
      <c r="P51" s="51"/>
      <c r="Q51" s="65"/>
      <c r="T51" s="51"/>
      <c r="Y51" s="69" t="s">
        <v>497</v>
      </c>
      <c r="Z51" s="69" t="s">
        <v>500</v>
      </c>
      <c r="AF51" s="74"/>
    </row>
    <row r="52" spans="1:37">
      <c r="A52" s="51"/>
      <c r="B52" s="51"/>
      <c r="F52" s="51"/>
      <c r="G52" s="65"/>
      <c r="K52" s="51"/>
      <c r="L52" s="51"/>
      <c r="O52" s="51"/>
      <c r="P52" s="51"/>
      <c r="Q52" s="65"/>
      <c r="T52" s="51"/>
      <c r="Y52" s="69" t="s">
        <v>498</v>
      </c>
      <c r="Z52" s="69" t="s">
        <v>302</v>
      </c>
      <c r="AF52" s="74"/>
    </row>
    <row r="53" spans="1:37">
      <c r="A53" s="51"/>
      <c r="B53" s="51"/>
      <c r="F53" s="51"/>
      <c r="G53" s="65"/>
      <c r="K53" s="51"/>
      <c r="L53" s="51"/>
      <c r="O53" s="51"/>
      <c r="P53" s="51"/>
      <c r="Q53" s="65"/>
      <c r="T53" s="51"/>
      <c r="Y53" s="69" t="s">
        <v>501</v>
      </c>
      <c r="Z53" s="69" t="s">
        <v>249</v>
      </c>
      <c r="AF53" s="74"/>
    </row>
    <row r="54" spans="1:37">
      <c r="A54" s="51"/>
      <c r="B54" s="51"/>
      <c r="F54" s="51"/>
      <c r="G54" s="65"/>
      <c r="K54" s="51"/>
      <c r="L54" s="51"/>
      <c r="O54" s="51"/>
      <c r="P54" s="57"/>
      <c r="Q54" s="65"/>
      <c r="T54" s="51"/>
      <c r="Y54" s="69" t="s">
        <v>502</v>
      </c>
      <c r="Z54" s="69" t="s">
        <v>572</v>
      </c>
      <c r="AF54" s="74"/>
    </row>
    <row r="55" spans="1:37">
      <c r="A55" s="51"/>
      <c r="B55" s="51"/>
      <c r="F55" s="51"/>
      <c r="G55" s="65"/>
      <c r="K55" s="51"/>
      <c r="L55" s="51"/>
      <c r="O55" s="51"/>
      <c r="P55" s="51"/>
      <c r="Q55" s="65"/>
      <c r="T55" s="51"/>
      <c r="Y55" s="69" t="s">
        <v>503</v>
      </c>
      <c r="Z55" s="69" t="s">
        <v>28</v>
      </c>
      <c r="AF55" s="74"/>
    </row>
    <row r="56" spans="1:37">
      <c r="A56" s="51"/>
      <c r="B56" s="51"/>
      <c r="F56" s="51"/>
      <c r="G56" s="65"/>
      <c r="K56" s="51"/>
      <c r="L56" s="51"/>
      <c r="O56" s="51"/>
      <c r="P56" s="51"/>
      <c r="Q56" s="65"/>
      <c r="T56" s="51"/>
      <c r="Y56" s="69" t="s">
        <v>505</v>
      </c>
      <c r="Z56" s="69" t="s">
        <v>451</v>
      </c>
      <c r="AF56" s="74"/>
    </row>
    <row r="57" spans="1:37">
      <c r="A57" s="51"/>
      <c r="B57" s="51"/>
      <c r="F57" s="51"/>
      <c r="G57" s="65"/>
      <c r="K57" s="51"/>
      <c r="L57" s="51"/>
      <c r="O57" s="51"/>
      <c r="P57" s="51"/>
      <c r="Q57" s="65"/>
      <c r="T57" s="51"/>
      <c r="Y57" s="69" t="s">
        <v>504</v>
      </c>
      <c r="Z57" s="69" t="s">
        <v>48</v>
      </c>
      <c r="AF57" s="74"/>
    </row>
    <row r="58" spans="1:37">
      <c r="A58" s="51"/>
      <c r="B58" s="51"/>
      <c r="F58" s="51"/>
      <c r="G58" s="65"/>
      <c r="K58" s="51"/>
      <c r="L58" s="51"/>
      <c r="O58" s="51"/>
      <c r="P58" s="51"/>
      <c r="Q58" s="65"/>
      <c r="T58" s="51"/>
      <c r="Y58" s="69" t="s">
        <v>506</v>
      </c>
      <c r="Z58" s="69" t="s">
        <v>442</v>
      </c>
      <c r="AF58" s="74"/>
    </row>
    <row r="59" spans="1:37">
      <c r="A59" s="51"/>
      <c r="B59" s="51"/>
      <c r="F59" s="51"/>
      <c r="G59" s="65"/>
      <c r="K59" s="51"/>
      <c r="L59" s="51"/>
      <c r="O59" s="51"/>
      <c r="P59" s="51"/>
      <c r="Q59" s="65"/>
      <c r="T59" s="51"/>
      <c r="Y59" s="69" t="s">
        <v>507</v>
      </c>
      <c r="Z59" s="69" t="s">
        <v>573</v>
      </c>
      <c r="AF59" s="74"/>
    </row>
    <row r="60" spans="1:37">
      <c r="A60" s="51"/>
      <c r="B60" s="51"/>
      <c r="F60" s="51"/>
      <c r="G60" s="65"/>
      <c r="K60" s="51"/>
      <c r="L60" s="51"/>
      <c r="O60" s="51"/>
      <c r="P60" s="51"/>
      <c r="Q60" s="65"/>
      <c r="T60" s="51"/>
      <c r="Y60" s="69" t="s">
        <v>421</v>
      </c>
      <c r="Z60" s="69" t="s">
        <v>574</v>
      </c>
      <c r="AF60" s="74"/>
    </row>
    <row r="61" spans="1:37">
      <c r="A61" s="51"/>
      <c r="B61" s="51"/>
      <c r="F61" s="51"/>
      <c r="G61" s="65"/>
      <c r="K61" s="51"/>
      <c r="L61" s="51"/>
      <c r="O61" s="51"/>
      <c r="P61" s="51"/>
      <c r="Q61" s="65"/>
      <c r="T61" s="51"/>
      <c r="Y61" s="69" t="s">
        <v>37</v>
      </c>
      <c r="Z61" s="69" t="s">
        <v>114</v>
      </c>
      <c r="AF61" s="74"/>
    </row>
    <row r="62" spans="1:37">
      <c r="A62" s="51"/>
      <c r="B62" s="51"/>
      <c r="F62" s="51"/>
      <c r="G62" s="65"/>
      <c r="K62" s="51"/>
      <c r="L62" s="51"/>
      <c r="O62" s="51"/>
      <c r="P62" s="51"/>
      <c r="Q62" s="65"/>
      <c r="T62" s="51"/>
      <c r="Y62" s="69" t="s">
        <v>86</v>
      </c>
      <c r="Z62" s="69" t="s">
        <v>327</v>
      </c>
      <c r="AF62" s="74"/>
    </row>
    <row r="63" spans="1:37">
      <c r="A63" s="51"/>
      <c r="B63" s="51"/>
      <c r="F63" s="51"/>
      <c r="G63" s="65"/>
      <c r="K63" s="51"/>
      <c r="L63" s="51"/>
      <c r="O63" s="51"/>
      <c r="P63" s="51"/>
      <c r="Q63" s="65"/>
      <c r="T63" s="51"/>
      <c r="Y63" s="69" t="s">
        <v>258</v>
      </c>
      <c r="Z63" s="69" t="s">
        <v>575</v>
      </c>
      <c r="AF63" s="74"/>
    </row>
    <row r="64" spans="1:37">
      <c r="A64" s="51"/>
      <c r="B64" s="51"/>
      <c r="F64" s="51"/>
      <c r="G64" s="65"/>
      <c r="K64" s="51"/>
      <c r="L64" s="51"/>
      <c r="O64" s="51"/>
      <c r="P64" s="51"/>
      <c r="Q64" s="65"/>
      <c r="T64" s="51"/>
      <c r="Y64" s="69" t="s">
        <v>362</v>
      </c>
      <c r="Z64" s="69" t="s">
        <v>51</v>
      </c>
      <c r="AF64" s="74"/>
    </row>
    <row r="65" spans="1:32">
      <c r="A65" s="51"/>
      <c r="B65" s="51"/>
      <c r="F65" s="51"/>
      <c r="G65" s="65"/>
      <c r="K65" s="51"/>
      <c r="L65" s="51"/>
      <c r="O65" s="51"/>
      <c r="P65" s="51"/>
      <c r="Q65" s="65"/>
      <c r="T65" s="51"/>
      <c r="Y65" s="69" t="s">
        <v>508</v>
      </c>
      <c r="Z65" s="69" t="s">
        <v>577</v>
      </c>
      <c r="AF65" s="74"/>
    </row>
    <row r="66" spans="1:32">
      <c r="A66" s="51"/>
      <c r="B66" s="51"/>
      <c r="F66" s="51"/>
      <c r="G66" s="65"/>
      <c r="K66" s="51"/>
      <c r="L66" s="51"/>
      <c r="O66" s="51"/>
      <c r="P66" s="51"/>
      <c r="Q66" s="65"/>
      <c r="T66" s="51"/>
      <c r="Y66" s="69" t="s">
        <v>148</v>
      </c>
      <c r="Z66" s="69" t="s">
        <v>578</v>
      </c>
      <c r="AF66" s="74"/>
    </row>
    <row r="67" spans="1:32">
      <c r="A67" s="51"/>
      <c r="B67" s="51"/>
      <c r="F67" s="51"/>
      <c r="G67" s="65"/>
      <c r="K67" s="51"/>
      <c r="L67" s="51"/>
      <c r="O67" s="51"/>
      <c r="P67" s="51"/>
      <c r="Q67" s="65"/>
      <c r="T67" s="51"/>
      <c r="Y67" s="69" t="s">
        <v>510</v>
      </c>
      <c r="Z67" s="69" t="s">
        <v>24</v>
      </c>
      <c r="AF67" s="74"/>
    </row>
    <row r="68" spans="1:32">
      <c r="A68" s="51"/>
      <c r="B68" s="51"/>
      <c r="F68" s="51"/>
      <c r="G68" s="65"/>
      <c r="K68" s="51"/>
      <c r="L68" s="51"/>
      <c r="O68" s="51"/>
      <c r="P68" s="51"/>
      <c r="Q68" s="65"/>
      <c r="T68" s="51"/>
      <c r="Y68" s="69" t="s">
        <v>342</v>
      </c>
      <c r="Z68" s="69" t="s">
        <v>580</v>
      </c>
      <c r="AF68" s="74"/>
    </row>
    <row r="69" spans="1:32">
      <c r="A69" s="51"/>
      <c r="B69" s="51"/>
      <c r="F69" s="51"/>
      <c r="G69" s="65"/>
      <c r="K69" s="51"/>
      <c r="L69" s="51"/>
      <c r="O69" s="51"/>
      <c r="P69" s="51"/>
      <c r="Q69" s="65"/>
      <c r="T69" s="51"/>
      <c r="Y69" s="69" t="s">
        <v>443</v>
      </c>
      <c r="Z69" s="69" t="s">
        <v>581</v>
      </c>
      <c r="AF69" s="74"/>
    </row>
    <row r="70" spans="1:32">
      <c r="A70" s="51"/>
      <c r="B70" s="51"/>
      <c r="Y70" s="69" t="s">
        <v>127</v>
      </c>
      <c r="Z70" s="69" t="s">
        <v>582</v>
      </c>
    </row>
    <row r="71" spans="1:32">
      <c r="Y71" s="69" t="s">
        <v>511</v>
      </c>
      <c r="Z71" s="69" t="s">
        <v>186</v>
      </c>
    </row>
    <row r="72" spans="1:32">
      <c r="Y72" s="69" t="s">
        <v>512</v>
      </c>
      <c r="Z72" s="69" t="s">
        <v>528</v>
      </c>
    </row>
    <row r="73" spans="1:32">
      <c r="Y73" s="69" t="s">
        <v>482</v>
      </c>
      <c r="Z73" s="69" t="s">
        <v>584</v>
      </c>
    </row>
    <row r="74" spans="1:32">
      <c r="Y74" s="69" t="s">
        <v>513</v>
      </c>
      <c r="Z74" s="69" t="s">
        <v>252</v>
      </c>
    </row>
    <row r="75" spans="1:32">
      <c r="Y75" s="69" t="s">
        <v>416</v>
      </c>
      <c r="Z75" s="69" t="s">
        <v>585</v>
      </c>
    </row>
    <row r="76" spans="1:32">
      <c r="Y76" s="69" t="s">
        <v>514</v>
      </c>
      <c r="Z76" s="69" t="s">
        <v>589</v>
      </c>
    </row>
    <row r="77" spans="1:32">
      <c r="Y77" s="69" t="s">
        <v>515</v>
      </c>
      <c r="Z77" s="69" t="s">
        <v>400</v>
      </c>
    </row>
    <row r="78" spans="1:32">
      <c r="Y78" s="69" t="s">
        <v>494</v>
      </c>
      <c r="Z78" s="69" t="s">
        <v>590</v>
      </c>
    </row>
    <row r="79" spans="1:32">
      <c r="Y79" s="69" t="s">
        <v>517</v>
      </c>
      <c r="Z79" s="69" t="s">
        <v>568</v>
      </c>
    </row>
    <row r="80" spans="1:32">
      <c r="Y80" s="69" t="s">
        <v>519</v>
      </c>
      <c r="Z80" s="69" t="s">
        <v>583</v>
      </c>
    </row>
    <row r="81" spans="25:26">
      <c r="Y81" s="69" t="s">
        <v>110</v>
      </c>
      <c r="Z81" s="69" t="s">
        <v>287</v>
      </c>
    </row>
    <row r="82" spans="25:26">
      <c r="Y82" s="69" t="s">
        <v>371</v>
      </c>
      <c r="Z82" s="69" t="s">
        <v>591</v>
      </c>
    </row>
    <row r="83" spans="25:26">
      <c r="Y83" s="69" t="s">
        <v>196</v>
      </c>
      <c r="Z83" s="69" t="s">
        <v>232</v>
      </c>
    </row>
    <row r="84" spans="25:26">
      <c r="Y84" s="69" t="s">
        <v>521</v>
      </c>
      <c r="Z84" s="69" t="s">
        <v>239</v>
      </c>
    </row>
    <row r="85" spans="25:26">
      <c r="Y85" s="69" t="s">
        <v>523</v>
      </c>
      <c r="Z85" s="69" t="s">
        <v>593</v>
      </c>
    </row>
    <row r="86" spans="25:26">
      <c r="Y86" s="69" t="s">
        <v>525</v>
      </c>
      <c r="Z86" s="69" t="s">
        <v>594</v>
      </c>
    </row>
    <row r="87" spans="25:26">
      <c r="Y87" s="69" t="s">
        <v>526</v>
      </c>
      <c r="Z87" s="69" t="s">
        <v>595</v>
      </c>
    </row>
    <row r="88" spans="25:26">
      <c r="Y88" s="69" t="s">
        <v>527</v>
      </c>
      <c r="Z88" s="69" t="s">
        <v>597</v>
      </c>
    </row>
    <row r="89" spans="25:26">
      <c r="Y89" s="69" t="s">
        <v>349</v>
      </c>
      <c r="Z89" s="69" t="s">
        <v>598</v>
      </c>
    </row>
    <row r="90" spans="25:26">
      <c r="Y90" s="69" t="s">
        <v>529</v>
      </c>
      <c r="Z90" s="69" t="s">
        <v>599</v>
      </c>
    </row>
    <row r="91" spans="25:26">
      <c r="Y91" s="69" t="s">
        <v>255</v>
      </c>
      <c r="Z91" s="69" t="s">
        <v>600</v>
      </c>
    </row>
    <row r="92" spans="25:26">
      <c r="Y92" s="69" t="s">
        <v>486</v>
      </c>
      <c r="Z92" s="69" t="s">
        <v>549</v>
      </c>
    </row>
    <row r="93" spans="25:26">
      <c r="Y93" s="69" t="s">
        <v>531</v>
      </c>
      <c r="Z93" s="69" t="s">
        <v>601</v>
      </c>
    </row>
    <row r="94" spans="25:26">
      <c r="Y94" s="69" t="s">
        <v>162</v>
      </c>
      <c r="Z94" s="69" t="s">
        <v>592</v>
      </c>
    </row>
    <row r="95" spans="25:26">
      <c r="Y95" s="69" t="s">
        <v>384</v>
      </c>
      <c r="Z95" s="69" t="s">
        <v>602</v>
      </c>
    </row>
    <row r="96" spans="25:26">
      <c r="Y96" s="69" t="s">
        <v>82</v>
      </c>
      <c r="Z96" s="69" t="s">
        <v>603</v>
      </c>
    </row>
    <row r="97" spans="25:26">
      <c r="Y97" s="69" t="s">
        <v>532</v>
      </c>
      <c r="Z97" s="69" t="s">
        <v>588</v>
      </c>
    </row>
    <row r="98" spans="25:26">
      <c r="Y98" s="69" t="s">
        <v>314</v>
      </c>
      <c r="Z98" s="69" t="s">
        <v>604</v>
      </c>
    </row>
    <row r="99" spans="25:26">
      <c r="Y99" s="69" t="s">
        <v>297</v>
      </c>
      <c r="Z99" s="69" t="s">
        <v>605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2021-08-26T04:01:49Z</cp:lastPrinted>
  <dcterms:created xsi:type="dcterms:W3CDTF">2012-03-13T00:50:25Z</dcterms:created>
  <dcterms:modified xsi:type="dcterms:W3CDTF">2021-09-03T09:14:58Z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2021-08-27T07:07:29Z</vt:filetime>
  </property>
</Properties>
</file>