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ikura-k87ac\Desktop\"/>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oncurrentCalc="0"/>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6"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615" i="3"/>
  <c r="AY60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<sst xmlns="http://schemas.openxmlformats.org/spreadsheetml/2006/main" count="2362" uniqueCount="702">
  <si>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</si>
  <si>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</si>
  <si>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</si>
  <si>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</si>
  <si>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</si>
  <si>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</si>
  <si>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</si>
  <si>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</si>
  <si>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</si>
  <si>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</si>
  <si>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</si>
  <si>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</si>
  <si>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</si>
  <si>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</si>
  <si>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</si>
  <si>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</si>
  <si>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</si>
  <si>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</si>
  <si>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</si>
  <si>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</si>
  <si>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</si>
  <si>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</si>
  <si>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</si>
  <si>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</si>
  <si>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</si>
  <si>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</si>
  <si>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</si>
  <si>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</si>
  <si>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</si>
  <si>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</si>
  <si>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</si>
  <si>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</si>
  <si>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</si>
  <si>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</si>
  <si>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</si>
  <si>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</si>
  <si>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</si>
  <si>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</si>
  <si>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</si>
  <si>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</si>
  <si>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</si>
  <si>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</si>
  <si>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</si>
  <si>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</si>
  <si>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</si>
  <si>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</si>
  <si>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</si>
  <si>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</si>
  <si>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</si>
  <si>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</si>
  <si>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</si>
  <si>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</si>
  <si>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</si>
  <si>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</si>
  <si>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</si>
  <si>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</si>
  <si>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</si>
  <si>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</si>
  <si>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</si>
  <si>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</si>
  <si>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</si>
  <si>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</si>
  <si>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</si>
  <si>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</si>
  <si>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</si>
  <si>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</si>
  <si>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</si>
  <si>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</si>
  <si>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</si>
  <si>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</si>
  <si>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</si>
  <si>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</si>
  <si>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</si>
  <si>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</si>
  <si>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</si>
  <si>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</si>
  <si>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</si>
  <si>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</si>
  <si>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</si>
  <si>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</si>
  <si>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</si>
  <si>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</si>
  <si>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</si>
  <si>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</si>
  <si>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</si>
  <si>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</si>
  <si>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</si>
  <si>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</si>
  <si>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</si>
  <si>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</si>
  <si>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</si>
  <si>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</si>
  <si>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</si>
  <si>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</si>
  <si>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</si>
  <si>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</si>
  <si>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</si>
  <si>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</si>
  <si>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</si>
  <si>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</si>
  <si>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</si>
  <si>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</si>
  <si>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</si>
  <si>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</si>
  <si>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</si>
  <si>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</si>
  <si>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</si>
  <si>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</si>
  <si>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</si>
  <si>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</si>
  <si>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</si>
  <si>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</si>
  <si>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</si>
  <si>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</si>
  <si>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</si>
  <si>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</si>
  <si>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</si>
  <si>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</si>
  <si>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</si>
  <si>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</si>
  <si>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</si>
  <si>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</si>
  <si>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</si>
  <si>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</si>
  <si>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</si>
  <si>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</si>
  <si>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</si>
  <si>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</si>
  <si>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</si>
  <si>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</si>
  <si>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</si>
  <si>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</si>
  <si>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</si>
  <si>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</si>
  <si>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</si>
  <si>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</si>
  <si>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</si>
  <si>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</si>
  <si>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</si>
  <si>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</si>
  <si>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</si>
  <si>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</si>
  <si>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</si>
  <si>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</si>
  <si>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</si>
  <si>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</si>
  <si>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</si>
  <si>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</si>
  <si>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</si>
  <si>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</si>
  <si>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</si>
  <si>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</si>
  <si>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</si>
  <si>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</si>
  <si>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</si>
  <si>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</si>
  <si>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</si>
  <si>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</si>
  <si>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</si>
  <si>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</si>
  <si>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</si>
  <si>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</si>
  <si>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</si>
  <si>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</si>
  <si>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</si>
  <si>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</si>
  <si>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</si>
  <si>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</si>
  <si>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</si>
  <si>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</si>
  <si>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</si>
  <si>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</si>
  <si>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</si>
  <si>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</si>
  <si>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</si>
  <si>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</si>
  <si>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</si>
  <si>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</si>
  <si>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</si>
  <si>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</si>
  <si>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</si>
  <si>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</si>
  <si>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</si>
  <si>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</si>
  <si>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</si>
  <si>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</si>
  <si>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</si>
  <si>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</si>
  <si>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</si>
  <si>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</si>
  <si>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</si>
  <si>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</si>
  <si>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</si>
  <si>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</si>
  <si>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</si>
  <si>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</si>
  <si>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</si>
  <si>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</si>
  <si>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</si>
  <si>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</si>
  <si>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</si>
  <si>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</si>
  <si>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</si>
  <si>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</si>
  <si>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</si>
  <si>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</si>
  <si>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</si>
  <si>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</si>
  <si>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</si>
  <si>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</si>
  <si>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</si>
  <si>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</si>
  <si>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</si>
  <si>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</si>
  <si>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</si>
  <si>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</si>
  <si>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</si>
  <si>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</si>
  <si>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</si>
  <si>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</si>
  <si>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</si>
  <si>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</si>
  <si>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</si>
  <si>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</si>
  <si>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</si>
  <si>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</si>
  <si>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</si>
  <si>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</si>
  <si>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</si>
  <si>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</si>
  <si>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</si>
  <si>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</si>
  <si>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</si>
  <si>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</si>
  <si>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</si>
  <si>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</si>
  <si>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</si>
  <si>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</si>
  <si>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</si>
  <si>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</si>
  <si>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</si>
  <si>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</si>
  <si>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</si>
  <si>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</si>
  <si>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</si>
  <si>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</si>
  <si>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</si>
  <si>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</si>
  <si>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</si>
  <si>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</si>
  <si>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</si>
  <si>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</si>
  <si>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</si>
  <si>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</si>
  <si>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</si>
  <si>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</si>
  <si>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</si>
  <si>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</si>
  <si>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</si>
  <si>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</si>
  <si>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</si>
  <si>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</si>
  <si>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</si>
  <si>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</si>
  <si>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</si>
  <si>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</si>
  <si>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</si>
  <si>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</si>
  <si>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</si>
  <si>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</si>
  <si>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</si>
  <si>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</si>
  <si>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</si>
  <si>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</si>
  <si>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</si>
  <si>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</si>
  <si>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</si>
  <si>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</si>
  <si>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</si>
  <si>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</si>
  <si>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</si>
  <si>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</si>
  <si>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</si>
  <si>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</si>
  <si>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</si>
  <si>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</si>
  <si>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</si>
  <si>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</si>
  <si>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</si>
  <si>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</si>
  <si>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</si>
  <si>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</si>
  <si>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</si>
  <si>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</si>
  <si>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</si>
  <si>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</si>
  <si>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</si>
  <si>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</si>
  <si>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</si>
  <si>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</si>
  <si>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</si>
  <si>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</si>
  <si>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</si>
  <si>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</si>
  <si>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</si>
  <si>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</si>
  <si>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</si>
  <si>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</si>
  <si>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</si>
  <si>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</si>
  <si>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</si>
  <si>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</si>
  <si>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</si>
  <si>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</si>
  <si>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</si>
  <si>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</si>
  <si>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</si>
  <si>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</si>
  <si>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</si>
  <si>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</si>
  <si>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</si>
  <si>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</si>
  <si>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</si>
  <si>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</si>
  <si>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</si>
  <si>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</si>
  <si>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</si>
  <si>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</si>
  <si>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</si>
  <si>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</si>
  <si>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</si>
  <si>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</si>
  <si>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</si>
  <si>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</si>
  <si>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</si>
  <si>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</si>
  <si>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</si>
  <si>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</si>
  <si>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</si>
  <si>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</si>
  <si>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</si>
  <si>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</si>
  <si>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</si>
  <si>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</si>
  <si>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</si>
  <si>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</si>
  <si>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</si>
  <si>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</si>
  <si>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</si>
  <si>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</si>
  <si>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</si>
  <si>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</si>
  <si>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</si>
  <si>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</si>
  <si>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</si>
  <si>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</si>
  <si>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</si>
  <si>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</si>
  <si>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</si>
  <si>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</si>
  <si>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</si>
  <si>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</si>
  <si>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</si>
  <si>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</si>
  <si>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</si>
  <si>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</si>
  <si>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</si>
  <si>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</si>
  <si>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</si>
  <si>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</si>
  <si>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</si>
  <si>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</si>
  <si>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</si>
  <si>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</si>
  <si>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</si>
  <si>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</si>
  <si>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</si>
  <si>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</si>
  <si>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</si>
  <si>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</si>
  <si>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</si>
  <si>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</si>
  <si>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</si>
  <si>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</si>
  <si>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</si>
  <si>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</si>
  <si>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</si>
  <si>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</si>
  <si>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</si>
  <si>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</si>
  <si>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</si>
  <si>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</si>
  <si>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</si>
  <si>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</si>
  <si>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</si>
  <si>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</si>
  <si>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</si>
  <si>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</si>
  <si>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</si>
  <si>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</si>
  <si>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</si>
  <si>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</si>
  <si>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</si>
  <si>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</si>
  <si>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</si>
  <si>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</si>
  <si>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</si>
  <si>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</si>
  <si>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</si>
  <si>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</si>
  <si>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</si>
  <si>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</si>
  <si>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</si>
  <si>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</si>
  <si>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</si>
  <si>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</si>
  <si>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</si>
  <si>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</si>
  <si>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</si>
  <si>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</si>
  <si>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</si>
  <si>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</si>
  <si>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</si>
  <si>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</si>
  <si>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</si>
  <si>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</si>
  <si>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</si>
  <si>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</si>
  <si>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</si>
  <si>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</si>
  <si>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</si>
  <si>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</si>
  <si>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</si>
  <si>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</si>
  <si>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</si>
  <si>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</si>
  <si>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</si>
  <si>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</si>
  <si>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</si>
  <si>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</si>
  <si>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</si>
  <si>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</si>
  <si>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</si>
  <si>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</si>
  <si>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</si>
  <si>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</si>
  <si>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</si>
  <si>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</si>
  <si>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</si>
  <si>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</si>
  <si>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</si>
  <si>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</si>
  <si>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</si>
  <si>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</si>
  <si>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</si>
  <si>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</si>
  <si>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</si>
  <si>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</si>
  <si>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</si>
  <si>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</si>
  <si>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</si>
  <si>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</si>
  <si>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</si>
  <si>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</si>
  <si>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</si>
  <si>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</si>
  <si>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</si>
  <si>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</si>
  <si>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</si>
  <si>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</si>
  <si>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</si>
  <si>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</si>
  <si>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</si>
  <si>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</si>
  <si>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</si>
  <si>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</si>
  <si>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</si>
  <si>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</si>
  <si>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</si>
  <si>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</si>
  <si>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</si>
  <si>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</si>
  <si>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</si>
  <si>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</si>
  <si>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</si>
  <si>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</si>
  <si>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</si>
  <si>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</si>
  <si>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</si>
  <si>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</si>
  <si>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</si>
  <si>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</si>
  <si>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</si>
  <si>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</si>
  <si>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</si>
  <si>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</si>
  <si>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</si>
  <si>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</si>
  <si>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</si>
  <si>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</si>
  <si>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</si>
  <si>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</si>
  <si>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</si>
  <si>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</si>
  <si>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</si>
  <si>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</si>
  <si>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</si>
  <si>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</si>
  <si>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</si>
  <si>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</si>
  <si>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</si>
  <si>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</si>
  <si>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</si>
  <si>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</si>
  <si>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</si>
  <si>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</si>
  <si>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</si>
  <si>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</si>
  <si>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</si>
  <si>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</si>
  <si>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</si>
  <si>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</si>
  <si>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</si>
  <si>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</si>
  <si>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</si>
  <si>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</si>
  <si>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</si>
  <si>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</si>
  <si>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</si>
  <si>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</si>
  <si>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</si>
  <si>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</si>
  <si>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</si>
  <si>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</si>
  <si>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</si>
  <si>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</si>
  <si>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</si>
  <si>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</si>
  <si>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</si>
  <si>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</si>
  <si>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</si>
  <si>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</si>
  <si>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</si>
  <si>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</si>
  <si>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</si>
  <si>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</si>
  <si>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</si>
  <si>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</si>
  <si>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</si>
  <si>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</si>
  <si>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</si>
  <si>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</si>
  <si>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</si>
  <si>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</si>
  <si>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</si>
  <si>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</si>
  <si>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</si>
  <si>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</si>
  <si>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</si>
  <si>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</si>
  <si>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</si>
  <si>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</si>
  <si>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</si>
  <si>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</si>
  <si>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</si>
  <si>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</si>
  <si>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</si>
  <si>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</si>
  <si>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</si>
  <si>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</si>
  <si>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</si>
  <si>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</si>
  <si>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</si>
  <si>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</si>
  <si>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</si>
  <si>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</si>
  <si>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</si>
  <si>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</si>
  <si>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</si>
  <si>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</si>
  <si>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</si>
  <si>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</si>
  <si>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</si>
  <si>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</si>
  <si>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</si>
  <si>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</si>
  <si>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</si>
  <si>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</si>
  <si>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</si>
  <si>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</si>
  <si>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</si>
  <si>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</si>
  <si>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</si>
  <si>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</si>
  <si>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</si>
  <si>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</si>
  <si>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</si>
  <si>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</si>
  <si>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</si>
  <si>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</si>
  <si>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</si>
  <si>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</si>
  <si>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</si>
  <si>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</si>
  <si>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</si>
  <si>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</si>
  <si>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</si>
  <si>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</si>
  <si>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</si>
  <si>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</si>
  <si>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</si>
  <si>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</si>
  <si>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</si>
  <si>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</si>
  <si>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</si>
  <si>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</si>
  <si>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</si>
  <si>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</si>
  <si>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</si>
  <si>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</si>
  <si>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</si>
  <si>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</si>
  <si>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</si>
  <si>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</si>
  <si>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</si>
  <si>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</si>
  <si>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</si>
  <si>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</si>
  <si>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</si>
  <si>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</si>
  <si>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</si>
  <si>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</si>
  <si>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建設関連業の新たな役割と一層の活用の推進</t>
    <phoneticPr fontId="5"/>
  </si>
  <si>
    <t>不動産・建設経済局</t>
    <phoneticPr fontId="5"/>
  </si>
  <si>
    <t>建設市場整備課　専門工事業・建設関連業振興室</t>
    <phoneticPr fontId="5"/>
  </si>
  <si>
    <t>室長　横田　僚子</t>
    <rPh sb="0" eb="2">
      <t>シツチョウ</t>
    </rPh>
    <rPh sb="3" eb="5">
      <t>ヨコタ</t>
    </rPh>
    <rPh sb="6" eb="8">
      <t>リョウコ</t>
    </rPh>
    <phoneticPr fontId="5"/>
  </si>
  <si>
    <t>○</t>
  </si>
  <si>
    <t>-</t>
    <phoneticPr fontId="5"/>
  </si>
  <si>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</si>
  <si>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</si>
  <si>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情報処理業務庁費</t>
    <phoneticPr fontId="5"/>
  </si>
  <si>
    <t>電子計算機借料</t>
    <phoneticPr fontId="5"/>
  </si>
  <si>
    <t>建設関連業登録制度に係る申請から登録処理までの所要平均日数</t>
    <phoneticPr fontId="5"/>
  </si>
  <si>
    <t>日</t>
    <rPh sb="0" eb="1">
      <t>ニチ</t>
    </rPh>
    <phoneticPr fontId="5"/>
  </si>
  <si>
    <t>登録処理の所要日数（建設関連業者登録システムより出力）</t>
    <phoneticPr fontId="5"/>
  </si>
  <si>
    <t>（令和元年度から）
登録処理の所要日数について、平成30年度所要日数を参考に35日以下を令和3年度まで毎年度維持する。</t>
    <phoneticPr fontId="5"/>
  </si>
  <si>
    <t>（平成30年度）
登録処理の所要日数について、平成29年度所要日数である45日以下を令和3年度まで毎年度維持する。</t>
    <phoneticPr fontId="5"/>
  </si>
  <si>
    <t>申請処理件数（新規・更新等）</t>
    <phoneticPr fontId="5"/>
  </si>
  <si>
    <t>件</t>
    <rPh sb="0" eb="1">
      <t>ケン</t>
    </rPh>
    <phoneticPr fontId="5"/>
  </si>
  <si>
    <t>-</t>
    <phoneticPr fontId="5"/>
  </si>
  <si>
    <t>各年度における建設関連業登録システムの更新・保守に係る執行額／各年度において処理した申請の件数</t>
    <phoneticPr fontId="5"/>
  </si>
  <si>
    <t>円</t>
    <rPh sb="0" eb="1">
      <t>エン</t>
    </rPh>
    <phoneticPr fontId="5"/>
  </si>
  <si>
    <t>　円　/　件</t>
    <rPh sb="1" eb="2">
      <t>エン</t>
    </rPh>
    <rPh sb="5" eb="6">
      <t>ケン</t>
    </rPh>
    <phoneticPr fontId="5"/>
  </si>
  <si>
    <t>4,772,000
/38,389</t>
    <phoneticPr fontId="5"/>
  </si>
  <si>
    <t>5,338,259
/39,790</t>
    <phoneticPr fontId="5"/>
  </si>
  <si>
    <t>9,327,804
/40,136</t>
    <phoneticPr fontId="5"/>
  </si>
  <si>
    <t>９　市場環境の整備、産業の生産性向上、消費者利益の保護</t>
    <phoneticPr fontId="5"/>
  </si>
  <si>
    <t>３２　建設市場の整備を推進する</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</si>
  <si>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</si>
  <si>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発注者が登録制度を入札制度に活用している。</t>
    <phoneticPr fontId="5"/>
  </si>
  <si>
    <t>登録を行うのは国土交通大臣である。</t>
    <phoneticPr fontId="5"/>
  </si>
  <si>
    <t>登録事務を円滑に進めるためシステムが必要である。</t>
    <phoneticPr fontId="5"/>
  </si>
  <si>
    <t>無</t>
  </si>
  <si>
    <t>一般競争入札等により支出先の選定を行った。</t>
    <phoneticPr fontId="5"/>
  </si>
  <si>
    <t>‐</t>
  </si>
  <si>
    <t>一般競争入札等により支出先の選定を行っているため、妥当なコスト水準は確保されている。</t>
    <phoneticPr fontId="5"/>
  </si>
  <si>
    <t>システムの更新・保守に必要な事業内容のみを実施している。</t>
    <phoneticPr fontId="5"/>
  </si>
  <si>
    <t>システムに使用するライセンス費用低減や、登録・審査事務の効率化のため、プログラムの改修を検討している。</t>
    <phoneticPr fontId="5"/>
  </si>
  <si>
    <t>活動実績と活動見込みはほぼ一致している。</t>
    <phoneticPr fontId="5"/>
  </si>
  <si>
    <t>一般競争入札等を採用し、競争性の確保に努めるなど、事業の効率化に努めた。</t>
    <phoneticPr fontId="5"/>
  </si>
  <si>
    <t>引き続き、事業に係る契約事務は一般競争入札等にて実施する。またより効率的・効果的なシステムとするため、システム機能等について改良を行う。</t>
    <rPh sb="62" eb="64">
      <t>カイリョウ</t>
    </rPh>
    <phoneticPr fontId="5"/>
  </si>
  <si>
    <t>344</t>
    <phoneticPr fontId="5"/>
  </si>
  <si>
    <t>334</t>
    <phoneticPr fontId="5"/>
  </si>
  <si>
    <t>345</t>
    <phoneticPr fontId="5"/>
  </si>
  <si>
    <t>331</t>
    <phoneticPr fontId="5"/>
  </si>
  <si>
    <t>320</t>
    <phoneticPr fontId="5"/>
  </si>
  <si>
    <t>329</t>
    <phoneticPr fontId="5"/>
  </si>
  <si>
    <t>123</t>
    <phoneticPr fontId="5"/>
  </si>
  <si>
    <t>104</t>
    <phoneticPr fontId="5"/>
  </si>
  <si>
    <t>55</t>
    <phoneticPr fontId="5"/>
  </si>
  <si>
    <t>A.（株）ケー・デー・シー</t>
    <rPh sb="2" eb="5">
      <t>カブ</t>
    </rPh>
    <phoneticPr fontId="5"/>
  </si>
  <si>
    <t>人件費</t>
    <rPh sb="0" eb="3">
      <t>ジンケンヒ</t>
    </rPh>
    <phoneticPr fontId="5"/>
  </si>
  <si>
    <t>業務担当者人件費</t>
    <rPh sb="0" eb="2">
      <t>ギョウム</t>
    </rPh>
    <rPh sb="2" eb="5">
      <t>タントウシャ</t>
    </rPh>
    <rPh sb="5" eb="8">
      <t>ジンケンヒ</t>
    </rPh>
    <phoneticPr fontId="5"/>
  </si>
  <si>
    <t>物品購入費</t>
    <rPh sb="0" eb="2">
      <t>ブッピン</t>
    </rPh>
    <rPh sb="2" eb="5">
      <t>コウニュウヒ</t>
    </rPh>
    <phoneticPr fontId="5"/>
  </si>
  <si>
    <t>サーバ等機器のリース料</t>
    <phoneticPr fontId="5"/>
  </si>
  <si>
    <t>サーバ等機器の保守</t>
    <phoneticPr fontId="5"/>
  </si>
  <si>
    <t>B.富士テレコム（株）</t>
    <phoneticPr fontId="5"/>
  </si>
  <si>
    <t>C.（株）富士通パブリックソリューションズ</t>
    <phoneticPr fontId="5"/>
  </si>
  <si>
    <t>（株）ケー・デー・シー</t>
    <phoneticPr fontId="5"/>
  </si>
  <si>
    <t>令和２年度　建設関連業者登録システム運用保守業務</t>
    <phoneticPr fontId="5"/>
  </si>
  <si>
    <t>富士テレコム（株）</t>
    <phoneticPr fontId="5"/>
  </si>
  <si>
    <t>建設関連業者登録システム機器賃貸借</t>
    <phoneticPr fontId="5"/>
  </si>
  <si>
    <t>（株）富士通パブリックソリューションズ</t>
    <phoneticPr fontId="5"/>
  </si>
  <si>
    <t>建設関連業システムの高度化に関する調査検討業務</t>
    <phoneticPr fontId="5"/>
  </si>
  <si>
    <t>システムの更新・保守に必要な事業内容のみを実施している。効率化の指標として、申請処理日数を設定しており、成果目標に対して毎年度目標をクリアしている。</t>
    <phoneticPr fontId="5"/>
  </si>
  <si>
    <t>-</t>
    <phoneticPr fontId="5"/>
  </si>
  <si>
    <t>105,988,000
/39,000</t>
  </si>
  <si>
    <t>事業実施には十分な期間の確保が必要なため。</t>
    <phoneticPr fontId="5"/>
  </si>
  <si>
    <t xml:space="preserve">本事業は建設関連業者登録システムの効率化・利便性の向上を目的としたもので、事業名とやや乖離があるのではないでしょうか。令和元年に平成29年度に移行した新規機器の操作に習熟したせいか、登録処理日数が大きく減少した。令和3年中に新システムに移行して更なるスピード化を期待したい。成果指標に発注者側の利便性を示す項目がないが、発注者側でも十分な情報が必要なセキュリティを確保して得られているかも検証し、引き続き効率的に執行頂きたい。
</t>
    <rPh sb="198" eb="199">
      <t>ヒ</t>
    </rPh>
    <phoneticPr fontId="5"/>
  </si>
  <si>
    <t>成果目標のあり方について検討されたい。</t>
    <rPh sb="0" eb="4">
      <t>セイカモクヒョウ</t>
    </rPh>
    <rPh sb="7" eb="8">
      <t>カタ</t>
    </rPh>
    <rPh sb="12" eb="14">
      <t>ケントウ</t>
    </rPh>
    <phoneticPr fontId="5"/>
  </si>
  <si>
    <t>-</t>
    <phoneticPr fontId="5"/>
  </si>
  <si>
    <t>本事業における各指標に関して、建設関連業者登録システムの整備により手続き時間が短縮されたことで、申請者の負担軽減と登録制度の活用促進を図ることができた。令和４年度から運用開始となる新システムについては、オンライン申請化率等にも着目した上で、申請者及び職員の利便性向上が図られるよう検討を進めていく予定である。（デジタル庁一括計上対象事業のためR3年度限り）</t>
    <rPh sb="0" eb="1">
      <t>ホン</t>
    </rPh>
    <rPh sb="1" eb="3">
      <t>ジギョウ</t>
    </rPh>
    <rPh sb="7" eb="10">
      <t>カクシヒョウ</t>
    </rPh>
    <rPh sb="11" eb="12">
      <t>カン</t>
    </rPh>
    <rPh sb="15" eb="17">
      <t>ケンセツ</t>
    </rPh>
    <rPh sb="17" eb="19">
      <t>カンレン</t>
    </rPh>
    <rPh sb="19" eb="21">
      <t>ギョウシャ</t>
    </rPh>
    <rPh sb="21" eb="23">
      <t>トウロク</t>
    </rPh>
    <rPh sb="28" eb="30">
      <t>セイビ</t>
    </rPh>
    <rPh sb="33" eb="35">
      <t>テツヅ</t>
    </rPh>
    <rPh sb="36" eb="38">
      <t>ジカン</t>
    </rPh>
    <rPh sb="39" eb="41">
      <t>タンシュク</t>
    </rPh>
    <rPh sb="48" eb="51">
      <t>シンセイシャ</t>
    </rPh>
    <rPh sb="52" eb="54">
      <t>フタン</t>
    </rPh>
    <rPh sb="54" eb="56">
      <t>ケイゲン</t>
    </rPh>
    <rPh sb="57" eb="59">
      <t>トウロク</t>
    </rPh>
    <rPh sb="59" eb="61">
      <t>セイド</t>
    </rPh>
    <rPh sb="62" eb="64">
      <t>カツヨウ</t>
    </rPh>
    <rPh sb="64" eb="66">
      <t>ソクシン</t>
    </rPh>
    <rPh sb="67" eb="68">
      <t>ハカ</t>
    </rPh>
    <rPh sb="76" eb="78">
      <t>レイワ</t>
    </rPh>
    <rPh sb="79" eb="81">
      <t>ネンド</t>
    </rPh>
    <rPh sb="83" eb="85">
      <t>ウンヨウ</t>
    </rPh>
    <rPh sb="85" eb="87">
      <t>カイシ</t>
    </rPh>
    <rPh sb="90" eb="91">
      <t>シン</t>
    </rPh>
    <rPh sb="106" eb="108">
      <t>シンセイ</t>
    </rPh>
    <rPh sb="108" eb="109">
      <t>カ</t>
    </rPh>
    <rPh sb="109" eb="110">
      <t>リツ</t>
    </rPh>
    <rPh sb="110" eb="111">
      <t>トウ</t>
    </rPh>
    <rPh sb="113" eb="115">
      <t>チャクモク</t>
    </rPh>
    <rPh sb="117" eb="118">
      <t>ウエ</t>
    </rPh>
    <rPh sb="120" eb="123">
      <t>シンセイシャ</t>
    </rPh>
    <rPh sb="123" eb="124">
      <t>オヨ</t>
    </rPh>
    <rPh sb="125" eb="127">
      <t>ショクイン</t>
    </rPh>
    <rPh sb="128" eb="131">
      <t>リベンセイ</t>
    </rPh>
    <rPh sb="131" eb="133">
      <t>コウジョウ</t>
    </rPh>
    <rPh sb="134" eb="135">
      <t>ハカ</t>
    </rPh>
    <rPh sb="140" eb="142">
      <t>ケントウ</t>
    </rPh>
    <rPh sb="143" eb="144">
      <t>スス</t>
    </rPh>
    <rPh sb="148" eb="150">
      <t>ヨテイ</t>
    </rPh>
    <rPh sb="159" eb="160">
      <t>チョウ</t>
    </rPh>
    <rPh sb="160" eb="162">
      <t>イッカツ</t>
    </rPh>
    <rPh sb="162" eb="164">
      <t>ケイジョウ</t>
    </rPh>
    <rPh sb="164" eb="166">
      <t>タイショウ</t>
    </rPh>
    <rPh sb="166" eb="168">
      <t>ジギョウ</t>
    </rPh>
    <rPh sb="173" eb="175">
      <t>ネンド</t>
    </rPh>
    <rPh sb="175" eb="176">
      <t>カギ</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</si>
</sst>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34"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123825</xdr:colOff>
      <xdr:row>748</xdr:row>
      <xdr:rowOff>38100</xdr:rowOff>
    </xdr:from>
    <xdr:to>
      <xdr:col>18</xdr:col>
      <xdr:colOff>124760</xdr:colOff>
      <xdr:row>749</xdr:row>
      <xdr:rowOff>267920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924050" y="45205650"/>
          <a:ext cx="1801160" cy="58224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9.3</a:t>
          </a:r>
          <a:r>
            <a:rPr kumimoji="1" lang="ja-JP" altLang="en-US" sz="1100">
              <a:solidFill>
                <a:sysClr val="windowText" lastClr="000000"/>
              </a:solidFill>
            </a:rPr>
            <a:t>百万円</a:t>
          </a:r>
        </a:p>
      </xdr:txBody>
    </xdr:sp>
    <xdr:clientData/>
  </xdr:twoCellAnchor>
  <xdr:twoCellAnchor>
    <xdr:from>
      <xdr:col>19</xdr:col>
      <xdr:colOff>152400</xdr:colOff>
      <xdr:row>748</xdr:row>
      <xdr:rowOff>47625</xdr:rowOff>
    </xdr:from>
    <xdr:to>
      <xdr:col>43</xdr:col>
      <xdr:colOff>30937</xdr:colOff>
      <xdr:row>749</xdr:row>
      <xdr:rowOff>271317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bwMode="auto">
        <a:xfrm>
          <a:off x="3952875" y="45215175"/>
          <a:ext cx="4679137" cy="57611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15</xdr:col>
      <xdr:colOff>85725</xdr:colOff>
      <xdr:row>750</xdr:row>
      <xdr:rowOff>123825</xdr:rowOff>
    </xdr:from>
    <xdr:to>
      <xdr:col>32</xdr:col>
      <xdr:colOff>124190</xdr:colOff>
      <xdr:row>751</xdr:row>
      <xdr:rowOff>169300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3086100" y="45996225"/>
          <a:ext cx="3438890" cy="39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15</xdr:col>
      <xdr:colOff>152400</xdr:colOff>
      <xdr:row>751</xdr:row>
      <xdr:rowOff>57150</xdr:rowOff>
    </xdr:from>
    <xdr:to>
      <xdr:col>29</xdr:col>
      <xdr:colOff>93806</xdr:colOff>
      <xdr:row>753</xdr:row>
      <xdr:rowOff>5608</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3152775" y="46281975"/>
          <a:ext cx="2741756" cy="65330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12</xdr:col>
      <xdr:colOff>9525</xdr:colOff>
      <xdr:row>749</xdr:row>
      <xdr:rowOff>266700</xdr:rowOff>
    </xdr:from>
    <xdr:to>
      <xdr:col>15</xdr:col>
      <xdr:colOff>165652</xdr:colOff>
      <xdr:row>760</xdr:row>
      <xdr:rowOff>340498</xdr:rowOff>
    </xdr:to>
    <xdr:sp macro="" textlink="">
      <xdr:nvSpPr>
        <xdr:cNvPr id="6" name="フリーフォーム 5">
          <a:extLst>
            <a:ext uri="{FF2B5EF4-FFF2-40B4-BE49-F238E27FC236}">
              <a16:creationId xmlns:a16="http://schemas.microsoft.com/office/drawing/2014/main" id="{00000000-0008-0000-0000-000006000000}"/>
            </a:ext>
          </a:extLst>
        </xdr:cNvPr>
        <xdr:cNvSpPr/>
      </xdr:nvSpPr>
      <xdr:spPr>
        <a:xfrm>
          <a:off x="2394916" y="45845896"/>
          <a:ext cx="752475" cy="3991472"/>
        </a:xfrm>
        <a:custGeom>
          <a:avLst/>
          <a:gdLst>
            <a:gd name="connsiteX0" fmla="*/ 0 w 746554"/>
            <a:gd name="connsiteY0" fmla="*/ 0 h 1673311"/>
            <a:gd name="connsiteX1" fmla="*/ 0 w 746554"/>
            <a:gd name="connsiteY1" fmla="*/ 1673311 h 1673311"/>
            <a:gd name="connsiteX2" fmla="*/ 746554 w 746554"/>
            <a:gd name="connsiteY2" fmla="*/ 1673311 h 1673311"/>
          </a:gdLst>
          <a:ahLst/>
          <a:cxnLst>
            <a:cxn ang="0">
              <a:pos x="connsiteX0" y="connsiteY0"/>
            </a:cxn>
            <a:cxn ang="0">
              <a:pos x="connsiteX1" y="connsiteY1"/>
            </a:cxn>
            <a:cxn ang="0">
              <a:pos x="connsiteX2" y="connsiteY2"/>
            </a:cxn>
          </a:cxnLst>
          <a:rect l="l" t="t" r="r" b="b"/>
          <a:pathLst>
            <a:path w="746554" h="1673311">
              <a:moveTo>
                <a:pt x="0" y="0"/>
              </a:moveTo>
              <a:lnTo>
                <a:pt x="0" y="1673311"/>
              </a:lnTo>
              <a:lnTo>
                <a:pt x="746554" y="1673311"/>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116786</xdr:colOff>
      <xdr:row>753</xdr:row>
      <xdr:rowOff>84482</xdr:rowOff>
    </xdr:from>
    <xdr:to>
      <xdr:col>36</xdr:col>
      <xdr:colOff>117978</xdr:colOff>
      <xdr:row>754</xdr:row>
      <xdr:rowOff>164207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3098525" y="47088286"/>
          <a:ext cx="4175627" cy="435878"/>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令和２年度　建設関連業者登録システム運用保守業務</a:t>
          </a:r>
        </a:p>
      </xdr:txBody>
    </xdr:sp>
    <xdr:clientData/>
  </xdr:twoCellAnchor>
  <xdr:twoCellAnchor>
    <xdr:from>
      <xdr:col>12</xdr:col>
      <xdr:colOff>0</xdr:colOff>
      <xdr:row>752</xdr:row>
      <xdr:rowOff>0</xdr:rowOff>
    </xdr:from>
    <xdr:to>
      <xdr:col>15</xdr:col>
      <xdr:colOff>135008</xdr:colOff>
      <xdr:row>752</xdr:row>
      <xdr:rowOff>0</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2400300" y="46577250"/>
          <a:ext cx="7350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754</xdr:row>
      <xdr:rowOff>295275</xdr:rowOff>
    </xdr:from>
    <xdr:to>
      <xdr:col>32</xdr:col>
      <xdr:colOff>124190</xdr:colOff>
      <xdr:row>755</xdr:row>
      <xdr:rowOff>340750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3086100" y="47577375"/>
          <a:ext cx="3438890" cy="39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15</xdr:col>
      <xdr:colOff>161925</xdr:colOff>
      <xdr:row>755</xdr:row>
      <xdr:rowOff>209550</xdr:rowOff>
    </xdr:from>
    <xdr:to>
      <xdr:col>29</xdr:col>
      <xdr:colOff>103331</xdr:colOff>
      <xdr:row>757</xdr:row>
      <xdr:rowOff>156193</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3162300" y="47844075"/>
          <a:ext cx="2741756" cy="6514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2.9</a:t>
          </a:r>
          <a:r>
            <a:rPr kumimoji="1" lang="ja-JP" altLang="en-US" sz="1100">
              <a:solidFill>
                <a:sysClr val="windowText" lastClr="000000"/>
              </a:solidFill>
            </a:rPr>
            <a:t>百万円</a:t>
          </a:r>
        </a:p>
      </xdr:txBody>
    </xdr:sp>
    <xdr:clientData/>
  </xdr:twoCellAnchor>
  <xdr:twoCellAnchor>
    <xdr:from>
      <xdr:col>15</xdr:col>
      <xdr:colOff>135834</xdr:colOff>
      <xdr:row>757</xdr:row>
      <xdr:rowOff>219075</xdr:rowOff>
    </xdr:from>
    <xdr:to>
      <xdr:col>36</xdr:col>
      <xdr:colOff>137026</xdr:colOff>
      <xdr:row>758</xdr:row>
      <xdr:rowOff>312482</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3117573" y="48647488"/>
          <a:ext cx="4175627" cy="44955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xdr:txBody>
    </xdr:sp>
    <xdr:clientData/>
  </xdr:twoCellAnchor>
  <xdr:twoCellAnchor>
    <xdr:from>
      <xdr:col>12</xdr:col>
      <xdr:colOff>10767</xdr:colOff>
      <xdr:row>756</xdr:row>
      <xdr:rowOff>190500</xdr:rowOff>
    </xdr:from>
    <xdr:to>
      <xdr:col>15</xdr:col>
      <xdr:colOff>145775</xdr:colOff>
      <xdr:row>756</xdr:row>
      <xdr:rowOff>190500</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2396158" y="48262761"/>
          <a:ext cx="73135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142237</xdr:colOff>
      <xdr:row>762</xdr:row>
      <xdr:rowOff>56179</xdr:rowOff>
    </xdr:from>
    <xdr:to>
      <xdr:col>36</xdr:col>
      <xdr:colOff>169519</xdr:colOff>
      <xdr:row>763</xdr:row>
      <xdr:rowOff>145707</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3123976" y="50265353"/>
          <a:ext cx="4201717" cy="44568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u="none" strike="noStrike" baseline="0">
              <a:solidFill>
                <a:schemeClr val="tx1"/>
              </a:solidFill>
              <a:latin typeface="+mn-lt"/>
              <a:ea typeface="+mn-ea"/>
              <a:cs typeface="+mn-cs"/>
            </a:rPr>
            <a:t>建設関連業システムの高度化に関する調査検討業務</a:t>
          </a:r>
          <a:endParaRPr lang="ja-JP" altLang="ja-JP">
            <a:effectLst/>
          </a:endParaRPr>
        </a:p>
      </xdr:txBody>
    </xdr:sp>
    <xdr:clientData/>
  </xdr:twoCellAnchor>
  <xdr:twoCellAnchor>
    <xdr:from>
      <xdr:col>15</xdr:col>
      <xdr:colOff>187410</xdr:colOff>
      <xdr:row>760</xdr:row>
      <xdr:rowOff>41134</xdr:rowOff>
    </xdr:from>
    <xdr:to>
      <xdr:col>30</xdr:col>
      <xdr:colOff>77137</xdr:colOff>
      <xdr:row>762</xdr:row>
      <xdr:rowOff>2473</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3169149" y="49538004"/>
          <a:ext cx="2871466" cy="67364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（株）富士通パブリックソリューションズ</a:t>
          </a:r>
          <a:endParaRPr kumimoji="1" lang="en-US" altLang="ja-JP" sz="1100">
            <a:solidFill>
              <a:sysClr val="windowText" lastClr="000000"/>
            </a:solidFill>
          </a:endParaRPr>
        </a:p>
        <a:p>
          <a:pPr algn="ctr"/>
          <a:r>
            <a:rPr kumimoji="1" lang="en-US" altLang="ja-JP" sz="1100">
              <a:solidFill>
                <a:sysClr val="windowText" lastClr="000000"/>
              </a:solidFill>
            </a:rPr>
            <a:t>3.2</a:t>
          </a:r>
          <a:r>
            <a:rPr kumimoji="1" lang="ja-JP" altLang="en-US" sz="1100">
              <a:solidFill>
                <a:sysClr val="windowText" lastClr="000000"/>
              </a:solidFill>
            </a:rPr>
            <a:t>百万円</a:t>
          </a:r>
        </a:p>
      </xdr:txBody>
    </xdr:sp>
    <xdr:clientData/>
  </xdr:twoCellAnchor>
  <xdr:twoCellAnchor>
    <xdr:from>
      <xdr:col>15</xdr:col>
      <xdr:colOff>82827</xdr:colOff>
      <xdr:row>759</xdr:row>
      <xdr:rowOff>132522</xdr:rowOff>
    </xdr:from>
    <xdr:to>
      <xdr:col>32</xdr:col>
      <xdr:colOff>121292</xdr:colOff>
      <xdr:row>760</xdr:row>
      <xdr:rowOff>177996</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bwMode="auto">
        <a:xfrm>
          <a:off x="3064566" y="49273239"/>
          <a:ext cx="3417769" cy="401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630</v>
      </c>
      <c r="AK2" s="191"/>
      <c r="AL2" s="191"/>
      <c r="AM2" s="191"/>
      <c r="AN2" s="83" t="s">
        <v>324</v>
      </c>
      <c r="AO2" s="191">
        <v>20</v>
      </c>
      <c r="AP2" s="191"/>
      <c r="AQ2" s="191"/>
      <c r="AR2" s="84" t="s">
        <v>629</v>
      </c>
      <c r="AS2" s="192">
        <v>411</v>
      </c>
      <c r="AT2" s="192"/>
      <c r="AU2" s="192"/>
      <c r="AV2" s="83" t="str">
        <f>IF(AW2="","","-")</f>
        <v/>
      </c>
      <c r="AW2" s="379"/>
      <c r="AX2" s="379"/>
    </row>
    <row r="3" spans="1:50" ht="21" customHeight="1" thickBot="1" x14ac:dyDescent="0.2">
      <c r="A3" s="509" t="s">
        <v>622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631</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632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416</v>
      </c>
      <c r="H5" s="545"/>
      <c r="I5" s="545"/>
      <c r="J5" s="545"/>
      <c r="K5" s="545"/>
      <c r="L5" s="545"/>
      <c r="M5" s="546" t="s">
        <v>65</v>
      </c>
      <c r="N5" s="547"/>
      <c r="O5" s="547"/>
      <c r="P5" s="547"/>
      <c r="Q5" s="547"/>
      <c r="R5" s="548"/>
      <c r="S5" s="549" t="s">
        <v>430</v>
      </c>
      <c r="T5" s="545"/>
      <c r="U5" s="545"/>
      <c r="V5" s="545"/>
      <c r="W5" s="545"/>
      <c r="X5" s="550"/>
      <c r="Y5" s="703" t="s">
        <v>3</v>
      </c>
      <c r="Z5" s="704"/>
      <c r="AA5" s="704"/>
      <c r="AB5" s="704"/>
      <c r="AC5" s="704"/>
      <c r="AD5" s="705"/>
      <c r="AE5" s="706" t="s">
        <v>634</v>
      </c>
      <c r="AF5" s="706"/>
      <c r="AG5" s="706"/>
      <c r="AH5" s="706"/>
      <c r="AI5" s="706"/>
      <c r="AJ5" s="706"/>
      <c r="AK5" s="706"/>
      <c r="AL5" s="706"/>
      <c r="AM5" s="706"/>
      <c r="AN5" s="706"/>
      <c r="AO5" s="706"/>
      <c r="AP5" s="707"/>
      <c r="AQ5" s="708" t="s">
        <v>635</v>
      </c>
      <c r="AR5" s="709"/>
      <c r="AS5" s="709"/>
      <c r="AT5" s="709"/>
      <c r="AU5" s="709"/>
      <c r="AV5" s="709"/>
      <c r="AW5" s="709"/>
      <c r="AX5" s="710"/>
    </row>
    <row r="6" spans="1:50" ht="39" customHeight="1" x14ac:dyDescent="0.15">
      <c r="A6" s="713" t="s">
        <v>4</v>
      </c>
      <c r="B6" s="714"/>
      <c r="C6" s="714"/>
      <c r="D6" s="714"/>
      <c r="E6" s="714"/>
      <c r="F6" s="714"/>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324</v>
      </c>
      <c r="H7" s="817"/>
      <c r="I7" s="817"/>
      <c r="J7" s="817"/>
      <c r="K7" s="817"/>
      <c r="L7" s="817"/>
      <c r="M7" s="817"/>
      <c r="N7" s="817"/>
      <c r="O7" s="817"/>
      <c r="P7" s="817"/>
      <c r="Q7" s="817"/>
      <c r="R7" s="817"/>
      <c r="S7" s="817"/>
      <c r="T7" s="817"/>
      <c r="U7" s="817"/>
      <c r="V7" s="817"/>
      <c r="W7" s="817"/>
      <c r="X7" s="818"/>
      <c r="Y7" s="377" t="s">
        <v>307</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3" t="s">
        <v>208</v>
      </c>
      <c r="B8" s="814"/>
      <c r="C8" s="814"/>
      <c r="D8" s="814"/>
      <c r="E8" s="814"/>
      <c r="F8" s="815"/>
      <c r="G8" s="203" t="str">
        <f>入力規則等!A27</f>
        <v>-</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638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8" t="s">
        <v>29</v>
      </c>
      <c r="B10" s="729"/>
      <c r="C10" s="729"/>
      <c r="D10" s="729"/>
      <c r="E10" s="729"/>
      <c r="F10" s="729"/>
      <c r="G10" s="661" t="s">
        <v>639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v>11</v>
      </c>
      <c r="Q13" s="149"/>
      <c r="R13" s="149"/>
      <c r="S13" s="149"/>
      <c r="T13" s="149"/>
      <c r="U13" s="149"/>
      <c r="V13" s="150"/>
      <c r="W13" s="148">
        <v>6</v>
      </c>
      <c r="X13" s="149"/>
      <c r="Y13" s="149"/>
      <c r="Z13" s="149"/>
      <c r="AA13" s="149"/>
      <c r="AB13" s="149"/>
      <c r="AC13" s="150"/>
      <c r="AD13" s="148">
        <v>11</v>
      </c>
      <c r="AE13" s="149"/>
      <c r="AF13" s="149"/>
      <c r="AG13" s="149"/>
      <c r="AH13" s="149"/>
      <c r="AI13" s="149"/>
      <c r="AJ13" s="150"/>
      <c r="AK13" s="148">
        <v>6</v>
      </c>
      <c r="AL13" s="149"/>
      <c r="AM13" s="149"/>
      <c r="AN13" s="149"/>
      <c r="AO13" s="149"/>
      <c r="AP13" s="149"/>
      <c r="AQ13" s="150"/>
      <c r="AR13" s="145" t="s">
        <v>700</v>
      </c>
      <c r="AS13" s="146"/>
      <c r="AT13" s="146"/>
      <c r="AU13" s="146"/>
      <c r="AV13" s="146"/>
      <c r="AW13" s="146"/>
      <c r="AX13" s="376"/>
    </row>
    <row r="14" spans="1:50" ht="21" customHeight="1" x14ac:dyDescent="0.15">
      <c r="A14" s="105"/>
      <c r="B14" s="106"/>
      <c r="C14" s="106"/>
      <c r="D14" s="106"/>
      <c r="E14" s="106"/>
      <c r="F14" s="107"/>
      <c r="G14" s="733"/>
      <c r="H14" s="734"/>
      <c r="I14" s="561" t="s">
        <v>8</v>
      </c>
      <c r="J14" s="615"/>
      <c r="K14" s="615"/>
      <c r="L14" s="615"/>
      <c r="M14" s="615"/>
      <c r="N14" s="615"/>
      <c r="O14" s="616"/>
      <c r="P14" s="148" t="s">
        <v>637</v>
      </c>
      <c r="Q14" s="149"/>
      <c r="R14" s="149"/>
      <c r="S14" s="149"/>
      <c r="T14" s="149"/>
      <c r="U14" s="149"/>
      <c r="V14" s="150"/>
      <c r="W14" s="148" t="s">
        <v>637</v>
      </c>
      <c r="X14" s="149"/>
      <c r="Y14" s="149"/>
      <c r="Z14" s="149"/>
      <c r="AA14" s="149"/>
      <c r="AB14" s="149"/>
      <c r="AC14" s="150"/>
      <c r="AD14" s="148">
        <v>100</v>
      </c>
      <c r="AE14" s="149"/>
      <c r="AF14" s="149"/>
      <c r="AG14" s="149"/>
      <c r="AH14" s="149"/>
      <c r="AI14" s="149"/>
      <c r="AJ14" s="150"/>
      <c r="AK14" s="148" t="s">
        <v>637</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v>100</v>
      </c>
      <c r="AL15" s="149"/>
      <c r="AM15" s="149"/>
      <c r="AN15" s="149"/>
      <c r="AO15" s="149"/>
      <c r="AP15" s="149"/>
      <c r="AQ15" s="150"/>
      <c r="AR15" s="148" t="s">
        <v>637</v>
      </c>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637</v>
      </c>
      <c r="Q16" s="149"/>
      <c r="R16" s="149"/>
      <c r="S16" s="149"/>
      <c r="T16" s="149"/>
      <c r="U16" s="149"/>
      <c r="V16" s="150"/>
      <c r="W16" s="148" t="s">
        <v>637</v>
      </c>
      <c r="X16" s="149"/>
      <c r="Y16" s="149"/>
      <c r="Z16" s="149"/>
      <c r="AA16" s="149"/>
      <c r="AB16" s="149"/>
      <c r="AC16" s="150"/>
      <c r="AD16" s="148">
        <v>-100</v>
      </c>
      <c r="AE16" s="149"/>
      <c r="AF16" s="149"/>
      <c r="AG16" s="149"/>
      <c r="AH16" s="149"/>
      <c r="AI16" s="149"/>
      <c r="AJ16" s="150"/>
      <c r="AK16" s="148" t="s">
        <v>637</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5"/>
      <c r="H18" s="736"/>
      <c r="I18" s="723" t="s">
        <v>20</v>
      </c>
      <c r="J18" s="724"/>
      <c r="K18" s="724"/>
      <c r="L18" s="724"/>
      <c r="M18" s="724"/>
      <c r="N18" s="724"/>
      <c r="O18" s="725"/>
      <c r="P18" s="154">
        <f>SUM(P13:V17)</f>
        <v>11</v>
      </c>
      <c r="Q18" s="155"/>
      <c r="R18" s="155"/>
      <c r="S18" s="155"/>
      <c r="T18" s="155"/>
      <c r="U18" s="155"/>
      <c r="V18" s="156"/>
      <c r="W18" s="154">
        <f>SUM(W13:AC17)</f>
        <v>6</v>
      </c>
      <c r="X18" s="155"/>
      <c r="Y18" s="155"/>
      <c r="Z18" s="155"/>
      <c r="AA18" s="155"/>
      <c r="AB18" s="155"/>
      <c r="AC18" s="156"/>
      <c r="AD18" s="154">
        <f>SUM(AD13:AJ17)</f>
        <v>11</v>
      </c>
      <c r="AE18" s="155"/>
      <c r="AF18" s="155"/>
      <c r="AG18" s="155"/>
      <c r="AH18" s="155"/>
      <c r="AI18" s="155"/>
      <c r="AJ18" s="156"/>
      <c r="AK18" s="154">
        <f>SUM(AK13:AQ17)</f>
        <v>106</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5</v>
      </c>
      <c r="Q19" s="149"/>
      <c r="R19" s="149"/>
      <c r="S19" s="149"/>
      <c r="T19" s="149"/>
      <c r="U19" s="149"/>
      <c r="V19" s="150"/>
      <c r="W19" s="148">
        <v>5</v>
      </c>
      <c r="X19" s="149"/>
      <c r="Y19" s="149"/>
      <c r="Z19" s="149"/>
      <c r="AA19" s="149"/>
      <c r="AB19" s="149"/>
      <c r="AC19" s="150"/>
      <c r="AD19" s="148">
        <v>9</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f>IF(P18=0, "-", SUM(P19)/P18)</f>
        <v>0.45454545454545453</v>
      </c>
      <c r="Q20" s="525"/>
      <c r="R20" s="525"/>
      <c r="S20" s="525"/>
      <c r="T20" s="525"/>
      <c r="U20" s="525"/>
      <c r="V20" s="525"/>
      <c r="W20" s="525">
        <f t="shared" ref="W20" si="0">IF(W18=0, "-", SUM(W19)/W18)</f>
        <v>0.83333333333333337</v>
      </c>
      <c r="X20" s="525"/>
      <c r="Y20" s="525"/>
      <c r="Z20" s="525"/>
      <c r="AA20" s="525"/>
      <c r="AB20" s="525"/>
      <c r="AC20" s="525"/>
      <c r="AD20" s="525">
        <f t="shared" ref="AD20" si="1">IF(AD18=0, "-", SUM(AD19)/AD18)</f>
        <v>0.81818181818181823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11" t="s">
        <v>273</v>
      </c>
      <c r="H21" s="912"/>
      <c r="I21" s="912"/>
      <c r="J21" s="912"/>
      <c r="K21" s="912"/>
      <c r="L21" s="912"/>
      <c r="M21" s="912"/>
      <c r="N21" s="912"/>
      <c r="O21" s="912"/>
      <c r="P21" s="525">
        <f>IF(P19=0, "-", SUM(P19)/SUM(P13,P14))</f>
        <v>0.45454545454545453</v>
      </c>
      <c r="Q21" s="525"/>
      <c r="R21" s="525"/>
      <c r="S21" s="525"/>
      <c r="T21" s="525"/>
      <c r="U21" s="525"/>
      <c r="V21" s="525"/>
      <c r="W21" s="525">
        <f t="shared" ref="W21" si="2">IF(W19=0, "-", SUM(W19)/SUM(W13,W14))</f>
        <v>0.83333333333333337</v>
      </c>
      <c r="X21" s="525"/>
      <c r="Y21" s="525"/>
      <c r="Z21" s="525"/>
      <c r="AA21" s="525"/>
      <c r="AB21" s="525"/>
      <c r="AC21" s="525"/>
      <c r="AD21" s="525">
        <f t="shared" ref="AD21" si="3">IF(AD19=0, "-", SUM(AD19)/SUM(AD13,AD14))</f>
        <v>8.1081081081081086E-2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5</v>
      </c>
      <c r="Q23" s="146"/>
      <c r="R23" s="146"/>
      <c r="S23" s="146"/>
      <c r="T23" s="146"/>
      <c r="U23" s="146"/>
      <c r="V23" s="147"/>
      <c r="W23" s="145" t="s">
        <v>700</v>
      </c>
      <c r="X23" s="146"/>
      <c r="Y23" s="146"/>
      <c r="Z23" s="146"/>
      <c r="AA23" s="146"/>
      <c r="AB23" s="146"/>
      <c r="AC23" s="147"/>
      <c r="AD23" s="134" t="s">
        <v>700</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v>1</v>
      </c>
      <c r="Q24" s="149"/>
      <c r="R24" s="149"/>
      <c r="S24" s="149"/>
      <c r="T24" s="149"/>
      <c r="U24" s="149"/>
      <c r="V24" s="150"/>
      <c r="W24" s="148" t="s">
        <v>700</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695</v>
      </c>
      <c r="H25" s="121"/>
      <c r="I25" s="121"/>
      <c r="J25" s="121"/>
      <c r="K25" s="121"/>
      <c r="L25" s="121"/>
      <c r="M25" s="121"/>
      <c r="N25" s="121"/>
      <c r="O25" s="122"/>
      <c r="P25" s="148" t="s">
        <v>695</v>
      </c>
      <c r="Q25" s="149"/>
      <c r="R25" s="149"/>
      <c r="S25" s="149"/>
      <c r="T25" s="149"/>
      <c r="U25" s="149"/>
      <c r="V25" s="150"/>
      <c r="W25" s="148" t="s">
        <v>700</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695</v>
      </c>
      <c r="H26" s="121"/>
      <c r="I26" s="121"/>
      <c r="J26" s="121"/>
      <c r="K26" s="121"/>
      <c r="L26" s="121"/>
      <c r="M26" s="121"/>
      <c r="N26" s="121"/>
      <c r="O26" s="122"/>
      <c r="P26" s="148" t="s">
        <v>695</v>
      </c>
      <c r="Q26" s="149"/>
      <c r="R26" s="149"/>
      <c r="S26" s="149"/>
      <c r="T26" s="149"/>
      <c r="U26" s="149"/>
      <c r="V26" s="150"/>
      <c r="W26" s="148" t="s">
        <v>700</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695</v>
      </c>
      <c r="H27" s="121"/>
      <c r="I27" s="121"/>
      <c r="J27" s="121"/>
      <c r="K27" s="121"/>
      <c r="L27" s="121"/>
      <c r="M27" s="121"/>
      <c r="N27" s="121"/>
      <c r="O27" s="122"/>
      <c r="P27" s="148" t="s">
        <v>695</v>
      </c>
      <c r="Q27" s="149"/>
      <c r="R27" s="149"/>
      <c r="S27" s="149"/>
      <c r="T27" s="149"/>
      <c r="U27" s="149"/>
      <c r="V27" s="150"/>
      <c r="W27" s="148" t="s">
        <v>700</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6</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269</v>
      </c>
      <c r="B30" s="496"/>
      <c r="C30" s="496"/>
      <c r="D30" s="496"/>
      <c r="E30" s="496"/>
      <c r="F30" s="497"/>
      <c r="G30" s="636" t="s">
        <v>145</v>
      </c>
      <c r="H30" s="372"/>
      <c r="I30" s="372"/>
      <c r="J30" s="372"/>
      <c r="K30" s="372"/>
      <c r="L30" s="372"/>
      <c r="M30" s="372"/>
      <c r="N30" s="372"/>
      <c r="O30" s="565"/>
      <c r="P30" s="564" t="s">
        <v>58</v>
      </c>
      <c r="Q30" s="372"/>
      <c r="R30" s="372"/>
      <c r="S30" s="372"/>
      <c r="T30" s="372"/>
      <c r="U30" s="372"/>
      <c r="V30" s="372"/>
      <c r="W30" s="372"/>
      <c r="X30" s="565"/>
      <c r="Y30" s="451"/>
      <c r="Z30" s="452"/>
      <c r="AA30" s="453"/>
      <c r="AB30" s="367" t="s">
        <v>11</v>
      </c>
      <c r="AC30" s="368"/>
      <c r="AD30" s="369"/>
      <c r="AE30" s="367" t="s">
        <v>308</v>
      </c>
      <c r="AF30" s="368"/>
      <c r="AG30" s="368"/>
      <c r="AH30" s="369"/>
      <c r="AI30" s="370" t="s">
        <v>330</v>
      </c>
      <c r="AJ30" s="370"/>
      <c r="AK30" s="370"/>
      <c r="AL30" s="367"/>
      <c r="AM30" s="370" t="s">
        <v>427</v>
      </c>
      <c r="AN30" s="370"/>
      <c r="AO30" s="370"/>
      <c r="AP30" s="367"/>
      <c r="AQ30" s="627" t="s">
        <v>184</v>
      </c>
      <c r="AR30" s="628"/>
      <c r="AS30" s="628"/>
      <c r="AT30" s="629"/>
      <c r="AU30" s="372" t="s">
        <v>133</v>
      </c>
      <c r="AV30" s="372"/>
      <c r="AW30" s="372"/>
      <c r="AX30" s="373"/>
    </row>
    <row r="31" spans="1:50" ht="18.75" customHeight="1" x14ac:dyDescent="0.15">
      <c r="A31" s="498"/>
      <c r="B31" s="499"/>
      <c r="C31" s="499"/>
      <c r="D31" s="499"/>
      <c r="E31" s="499"/>
      <c r="F31" s="500"/>
      <c r="G31" s="553"/>
      <c r="H31" s="360"/>
      <c r="I31" s="360"/>
      <c r="J31" s="360"/>
      <c r="K31" s="360"/>
      <c r="L31" s="360"/>
      <c r="M31" s="360"/>
      <c r="N31" s="360"/>
      <c r="O31" s="554"/>
      <c r="P31" s="566"/>
      <c r="Q31" s="360"/>
      <c r="R31" s="360"/>
      <c r="S31" s="360"/>
      <c r="T31" s="360"/>
      <c r="U31" s="360"/>
      <c r="V31" s="360"/>
      <c r="W31" s="360"/>
      <c r="X31" s="554"/>
      <c r="Y31" s="454"/>
      <c r="Z31" s="455"/>
      <c r="AA31" s="456"/>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t="s">
        <v>637</v>
      </c>
      <c r="AV31" s="256"/>
      <c r="AW31" s="360" t="s">
        <v>175</v>
      </c>
      <c r="AX31" s="361"/>
    </row>
    <row r="32" spans="1:50" ht="33.75" customHeight="1" x14ac:dyDescent="0.15">
      <c r="A32" s="501"/>
      <c r="B32" s="499"/>
      <c r="C32" s="499"/>
      <c r="D32" s="499"/>
      <c r="E32" s="499"/>
      <c r="F32" s="500"/>
      <c r="G32" s="526" t="s">
        <v>646</v>
      </c>
      <c r="H32" s="527"/>
      <c r="I32" s="527"/>
      <c r="J32" s="527"/>
      <c r="K32" s="527"/>
      <c r="L32" s="527"/>
      <c r="M32" s="527"/>
      <c r="N32" s="527"/>
      <c r="O32" s="528"/>
      <c r="P32" s="176" t="s">
        <v>642</v>
      </c>
      <c r="Q32" s="176"/>
      <c r="R32" s="176"/>
      <c r="S32" s="176"/>
      <c r="T32" s="176"/>
      <c r="U32" s="176"/>
      <c r="V32" s="176"/>
      <c r="W32" s="176"/>
      <c r="X32" s="218"/>
      <c r="Y32" s="324" t="s">
        <v>12</v>
      </c>
      <c r="Z32" s="535"/>
      <c r="AA32" s="536"/>
      <c r="AB32" s="537" t="s">
        <v>643</v>
      </c>
      <c r="AC32" s="537"/>
      <c r="AD32" s="537"/>
      <c r="AE32" s="348">
        <v>36.4</v>
      </c>
      <c r="AF32" s="349"/>
      <c r="AG32" s="349"/>
      <c r="AH32" s="349"/>
      <c r="AI32" s="348" t="s">
        <v>637</v>
      </c>
      <c r="AJ32" s="349"/>
      <c r="AK32" s="349"/>
      <c r="AL32" s="349"/>
      <c r="AM32" s="348" t="s">
        <v>637</v>
      </c>
      <c r="AN32" s="349"/>
      <c r="AO32" s="349"/>
      <c r="AP32" s="349"/>
      <c r="AQ32" s="151" t="s">
        <v>637</v>
      </c>
      <c r="AR32" s="152"/>
      <c r="AS32" s="152"/>
      <c r="AT32" s="153"/>
      <c r="AU32" s="349" t="s">
        <v>637</v>
      </c>
      <c r="AV32" s="349"/>
      <c r="AW32" s="349"/>
      <c r="AX32" s="350"/>
    </row>
    <row r="33" spans="1:51" ht="33.7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643</v>
      </c>
      <c r="AC33" s="508"/>
      <c r="AD33" s="508"/>
      <c r="AE33" s="348">
        <v>45</v>
      </c>
      <c r="AF33" s="349"/>
      <c r="AG33" s="349"/>
      <c r="AH33" s="349"/>
      <c r="AI33" s="348" t="s">
        <v>637</v>
      </c>
      <c r="AJ33" s="349"/>
      <c r="AK33" s="349"/>
      <c r="AL33" s="349"/>
      <c r="AM33" s="348" t="s">
        <v>637</v>
      </c>
      <c r="AN33" s="349"/>
      <c r="AO33" s="349"/>
      <c r="AP33" s="349"/>
      <c r="AQ33" s="151" t="s">
        <v>637</v>
      </c>
      <c r="AR33" s="152"/>
      <c r="AS33" s="152"/>
      <c r="AT33" s="153"/>
      <c r="AU33" s="349" t="s">
        <v>637</v>
      </c>
      <c r="AV33" s="349"/>
      <c r="AW33" s="349"/>
      <c r="AX33" s="350"/>
    </row>
    <row r="34" spans="1:51" ht="33.7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48">
        <v>100</v>
      </c>
      <c r="AF34" s="349"/>
      <c r="AG34" s="349"/>
      <c r="AH34" s="349"/>
      <c r="AI34" s="348" t="s">
        <v>637</v>
      </c>
      <c r="AJ34" s="349"/>
      <c r="AK34" s="349"/>
      <c r="AL34" s="349"/>
      <c r="AM34" s="348" t="s">
        <v>637</v>
      </c>
      <c r="AN34" s="349"/>
      <c r="AO34" s="349"/>
      <c r="AP34" s="349"/>
      <c r="AQ34" s="151" t="s">
        <v>637</v>
      </c>
      <c r="AR34" s="152"/>
      <c r="AS34" s="152"/>
      <c r="AT34" s="153"/>
      <c r="AU34" s="349" t="s">
        <v>637</v>
      </c>
      <c r="AV34" s="349"/>
      <c r="AW34" s="349"/>
      <c r="AX34" s="350"/>
    </row>
    <row r="35" spans="1:51" ht="23.25" customHeight="1" x14ac:dyDescent="0.15">
      <c r="A35" s="884" t="s">
        <v>298</v>
      </c>
      <c r="B35" s="885"/>
      <c r="C35" s="885"/>
      <c r="D35" s="885"/>
      <c r="E35" s="885"/>
      <c r="F35" s="886"/>
      <c r="G35" s="890" t="s">
        <v>644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customHeight="1" x14ac:dyDescent="0.15">
      <c r="A37" s="630" t="s">
        <v>269</v>
      </c>
      <c r="B37" s="631"/>
      <c r="C37" s="631"/>
      <c r="D37" s="631"/>
      <c r="E37" s="631"/>
      <c r="F37" s="632"/>
      <c r="G37" s="551" t="s">
        <v>145</v>
      </c>
      <c r="H37" s="362"/>
      <c r="I37" s="362"/>
      <c r="J37" s="362"/>
      <c r="K37" s="362"/>
      <c r="L37" s="362"/>
      <c r="M37" s="362"/>
      <c r="N37" s="362"/>
      <c r="O37" s="552"/>
      <c r="P37" s="617" t="s">
        <v>58</v>
      </c>
      <c r="Q37" s="362"/>
      <c r="R37" s="362"/>
      <c r="S37" s="362"/>
      <c r="T37" s="362"/>
      <c r="U37" s="362"/>
      <c r="V37" s="362"/>
      <c r="W37" s="362"/>
      <c r="X37" s="552"/>
      <c r="Y37" s="618"/>
      <c r="Z37" s="619"/>
      <c r="AA37" s="620"/>
      <c r="AB37" s="621" t="s">
        <v>11</v>
      </c>
      <c r="AC37" s="622"/>
      <c r="AD37" s="623"/>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1</v>
      </c>
    </row>
    <row r="38" spans="1:51" ht="18.75" customHeight="1" x14ac:dyDescent="0.15">
      <c r="A38" s="498"/>
      <c r="B38" s="499"/>
      <c r="C38" s="499"/>
      <c r="D38" s="499"/>
      <c r="E38" s="499"/>
      <c r="F38" s="500"/>
      <c r="G38" s="553"/>
      <c r="H38" s="360"/>
      <c r="I38" s="360"/>
      <c r="J38" s="360"/>
      <c r="K38" s="360"/>
      <c r="L38" s="360"/>
      <c r="M38" s="360"/>
      <c r="N38" s="360"/>
      <c r="O38" s="554"/>
      <c r="P38" s="566"/>
      <c r="Q38" s="360"/>
      <c r="R38" s="360"/>
      <c r="S38" s="360"/>
      <c r="T38" s="360"/>
      <c r="U38" s="360"/>
      <c r="V38" s="360"/>
      <c r="W38" s="360"/>
      <c r="X38" s="554"/>
      <c r="Y38" s="454"/>
      <c r="Z38" s="455"/>
      <c r="AA38" s="456"/>
      <c r="AB38" s="317"/>
      <c r="AC38" s="318"/>
      <c r="AD38" s="319"/>
      <c r="AE38" s="320"/>
      <c r="AF38" s="320"/>
      <c r="AG38" s="320"/>
      <c r="AH38" s="320"/>
      <c r="AI38" s="320"/>
      <c r="AJ38" s="320"/>
      <c r="AK38" s="320"/>
      <c r="AL38" s="320"/>
      <c r="AM38" s="320"/>
      <c r="AN38" s="320"/>
      <c r="AO38" s="320"/>
      <c r="AP38" s="320"/>
      <c r="AQ38" s="216" t="s">
        <v>637</v>
      </c>
      <c r="AR38" s="163"/>
      <c r="AS38" s="164" t="s">
        <v>185</v>
      </c>
      <c r="AT38" s="187"/>
      <c r="AU38" s="256">
        <v>3</v>
      </c>
      <c r="AV38" s="256"/>
      <c r="AW38" s="360" t="s">
        <v>175</v>
      </c>
      <c r="AX38" s="361"/>
      <c r="AY38">
        <f>$AY$37</f>
        <v>1</v>
      </c>
    </row>
    <row r="39" spans="1:51" ht="33.75" customHeight="1" x14ac:dyDescent="0.15">
      <c r="A39" s="501"/>
      <c r="B39" s="499"/>
      <c r="C39" s="499"/>
      <c r="D39" s="499"/>
      <c r="E39" s="499"/>
      <c r="F39" s="500"/>
      <c r="G39" s="526" t="s">
        <v>645</v>
      </c>
      <c r="H39" s="527"/>
      <c r="I39" s="527"/>
      <c r="J39" s="527"/>
      <c r="K39" s="527"/>
      <c r="L39" s="527"/>
      <c r="M39" s="527"/>
      <c r="N39" s="527"/>
      <c r="O39" s="528"/>
      <c r="P39" s="176" t="s">
        <v>642</v>
      </c>
      <c r="Q39" s="176"/>
      <c r="R39" s="176"/>
      <c r="S39" s="176"/>
      <c r="T39" s="176"/>
      <c r="U39" s="176"/>
      <c r="V39" s="176"/>
      <c r="W39" s="176"/>
      <c r="X39" s="218"/>
      <c r="Y39" s="324" t="s">
        <v>12</v>
      </c>
      <c r="Z39" s="535"/>
      <c r="AA39" s="536"/>
      <c r="AB39" s="537" t="s">
        <v>643</v>
      </c>
      <c r="AC39" s="537"/>
      <c r="AD39" s="537"/>
      <c r="AE39" s="348" t="s">
        <v>637</v>
      </c>
      <c r="AF39" s="349"/>
      <c r="AG39" s="349"/>
      <c r="AH39" s="349"/>
      <c r="AI39" s="348">
        <v>25.3</v>
      </c>
      <c r="AJ39" s="349"/>
      <c r="AK39" s="349"/>
      <c r="AL39" s="349"/>
      <c r="AM39" s="348">
        <v>25.7</v>
      </c>
      <c r="AN39" s="349"/>
      <c r="AO39" s="349"/>
      <c r="AP39" s="349"/>
      <c r="AQ39" s="151" t="s">
        <v>637</v>
      </c>
      <c r="AR39" s="152"/>
      <c r="AS39" s="152"/>
      <c r="AT39" s="153"/>
      <c r="AU39" s="349" t="s">
        <v>637</v>
      </c>
      <c r="AV39" s="349"/>
      <c r="AW39" s="349"/>
      <c r="AX39" s="350"/>
      <c r="AY39">
        <f t="shared" ref="AY39:AY43" si="4">$AY$37</f>
        <v>1</v>
      </c>
    </row>
    <row r="40" spans="1:51" ht="33.75"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t="s">
        <v>643</v>
      </c>
      <c r="AC40" s="508"/>
      <c r="AD40" s="508"/>
      <c r="AE40" s="348" t="s">
        <v>637</v>
      </c>
      <c r="AF40" s="349"/>
      <c r="AG40" s="349"/>
      <c r="AH40" s="349"/>
      <c r="AI40" s="348">
        <v>35</v>
      </c>
      <c r="AJ40" s="349"/>
      <c r="AK40" s="349"/>
      <c r="AL40" s="349"/>
      <c r="AM40" s="348">
        <v>35</v>
      </c>
      <c r="AN40" s="349"/>
      <c r="AO40" s="349"/>
      <c r="AP40" s="349"/>
      <c r="AQ40" s="151" t="s">
        <v>637</v>
      </c>
      <c r="AR40" s="152"/>
      <c r="AS40" s="152"/>
      <c r="AT40" s="153"/>
      <c r="AU40" s="349">
        <v>35</v>
      </c>
      <c r="AV40" s="349"/>
      <c r="AW40" s="349"/>
      <c r="AX40" s="350"/>
      <c r="AY40">
        <f t="shared" si="4"/>
        <v>1</v>
      </c>
    </row>
    <row r="41" spans="1:51" ht="33.75"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48" t="s">
        <v>637</v>
      </c>
      <c r="AF41" s="349"/>
      <c r="AG41" s="349"/>
      <c r="AH41" s="349"/>
      <c r="AI41" s="348">
        <v>100</v>
      </c>
      <c r="AJ41" s="349"/>
      <c r="AK41" s="349"/>
      <c r="AL41" s="349"/>
      <c r="AM41" s="348">
        <v>100</v>
      </c>
      <c r="AN41" s="349"/>
      <c r="AO41" s="349"/>
      <c r="AP41" s="349"/>
      <c r="AQ41" s="151" t="s">
        <v>637</v>
      </c>
      <c r="AR41" s="152"/>
      <c r="AS41" s="152"/>
      <c r="AT41" s="153"/>
      <c r="AU41" s="349" t="s">
        <v>637</v>
      </c>
      <c r="AV41" s="349"/>
      <c r="AW41" s="349"/>
      <c r="AX41" s="350"/>
      <c r="AY41">
        <f t="shared" si="4"/>
        <v>1</v>
      </c>
    </row>
    <row r="42" spans="1:51" ht="23.25" customHeight="1" x14ac:dyDescent="0.15">
      <c r="A42" s="884" t="s">
        <v>298</v>
      </c>
      <c r="B42" s="885"/>
      <c r="C42" s="885"/>
      <c r="D42" s="885"/>
      <c r="E42" s="885"/>
      <c r="F42" s="886"/>
      <c r="G42" s="890" t="s">
        <v>644</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1</v>
      </c>
    </row>
    <row r="43" spans="1:51" ht="23.25" customHeight="1" thickBo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1</v>
      </c>
    </row>
    <row r="44" spans="1:51" ht="18.75" hidden="1" customHeight="1" x14ac:dyDescent="0.15">
      <c r="A44" s="630" t="s">
        <v>269</v>
      </c>
      <c r="B44" s="631"/>
      <c r="C44" s="631"/>
      <c r="D44" s="631"/>
      <c r="E44" s="631"/>
      <c r="F44" s="632"/>
      <c r="G44" s="551" t="s">
        <v>145</v>
      </c>
      <c r="H44" s="362"/>
      <c r="I44" s="362"/>
      <c r="J44" s="362"/>
      <c r="K44" s="362"/>
      <c r="L44" s="362"/>
      <c r="M44" s="362"/>
      <c r="N44" s="362"/>
      <c r="O44" s="552"/>
      <c r="P44" s="617" t="s">
        <v>58</v>
      </c>
      <c r="Q44" s="362"/>
      <c r="R44" s="362"/>
      <c r="S44" s="362"/>
      <c r="T44" s="362"/>
      <c r="U44" s="362"/>
      <c r="V44" s="362"/>
      <c r="W44" s="362"/>
      <c r="X44" s="552"/>
      <c r="Y44" s="618"/>
      <c r="Z44" s="619"/>
      <c r="AA44" s="620"/>
      <c r="AB44" s="621" t="s">
        <v>11</v>
      </c>
      <c r="AC44" s="622"/>
      <c r="AD44" s="623"/>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8"/>
      <c r="B45" s="499"/>
      <c r="C45" s="499"/>
      <c r="D45" s="499"/>
      <c r="E45" s="499"/>
      <c r="F45" s="500"/>
      <c r="G45" s="553"/>
      <c r="H45" s="360"/>
      <c r="I45" s="360"/>
      <c r="J45" s="360"/>
      <c r="K45" s="360"/>
      <c r="L45" s="360"/>
      <c r="M45" s="360"/>
      <c r="N45" s="360"/>
      <c r="O45" s="554"/>
      <c r="P45" s="566"/>
      <c r="Q45" s="360"/>
      <c r="R45" s="360"/>
      <c r="S45" s="360"/>
      <c r="T45" s="360"/>
      <c r="U45" s="360"/>
      <c r="V45" s="360"/>
      <c r="W45" s="360"/>
      <c r="X45" s="554"/>
      <c r="Y45" s="454"/>
      <c r="Z45" s="455"/>
      <c r="AA45" s="456"/>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4" t="s">
        <v>12</v>
      </c>
      <c r="Z46" s="535"/>
      <c r="AA46" s="536"/>
      <c r="AB46" s="537"/>
      <c r="AC46" s="537"/>
      <c r="AD46" s="537"/>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4" t="s">
        <v>298</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15">
      <c r="A51" s="498" t="s">
        <v>269</v>
      </c>
      <c r="B51" s="499"/>
      <c r="C51" s="499"/>
      <c r="D51" s="499"/>
      <c r="E51" s="499"/>
      <c r="F51" s="500"/>
      <c r="G51" s="551" t="s">
        <v>145</v>
      </c>
      <c r="H51" s="362"/>
      <c r="I51" s="362"/>
      <c r="J51" s="362"/>
      <c r="K51" s="362"/>
      <c r="L51" s="362"/>
      <c r="M51" s="362"/>
      <c r="N51" s="362"/>
      <c r="O51" s="552"/>
      <c r="P51" s="617" t="s">
        <v>58</v>
      </c>
      <c r="Q51" s="362"/>
      <c r="R51" s="362"/>
      <c r="S51" s="362"/>
      <c r="T51" s="362"/>
      <c r="U51" s="362"/>
      <c r="V51" s="362"/>
      <c r="W51" s="362"/>
      <c r="X51" s="552"/>
      <c r="Y51" s="618"/>
      <c r="Z51" s="619"/>
      <c r="AA51" s="620"/>
      <c r="AB51" s="621" t="s">
        <v>11</v>
      </c>
      <c r="AC51" s="622"/>
      <c r="AD51" s="623"/>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8"/>
      <c r="B52" s="499"/>
      <c r="C52" s="499"/>
      <c r="D52" s="499"/>
      <c r="E52" s="499"/>
      <c r="F52" s="500"/>
      <c r="G52" s="553"/>
      <c r="H52" s="360"/>
      <c r="I52" s="360"/>
      <c r="J52" s="360"/>
      <c r="K52" s="360"/>
      <c r="L52" s="360"/>
      <c r="M52" s="360"/>
      <c r="N52" s="360"/>
      <c r="O52" s="554"/>
      <c r="P52" s="566"/>
      <c r="Q52" s="360"/>
      <c r="R52" s="360"/>
      <c r="S52" s="360"/>
      <c r="T52" s="360"/>
      <c r="U52" s="360"/>
      <c r="V52" s="360"/>
      <c r="W52" s="360"/>
      <c r="X52" s="554"/>
      <c r="Y52" s="454"/>
      <c r="Z52" s="455"/>
      <c r="AA52" s="456"/>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4" t="s">
        <v>12</v>
      </c>
      <c r="Z53" s="535"/>
      <c r="AA53" s="536"/>
      <c r="AB53" s="537"/>
      <c r="AC53" s="537"/>
      <c r="AD53" s="537"/>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4" t="s">
        <v>298</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15">
      <c r="A58" s="498" t="s">
        <v>269</v>
      </c>
      <c r="B58" s="499"/>
      <c r="C58" s="499"/>
      <c r="D58" s="499"/>
      <c r="E58" s="499"/>
      <c r="F58" s="500"/>
      <c r="G58" s="551" t="s">
        <v>145</v>
      </c>
      <c r="H58" s="362"/>
      <c r="I58" s="362"/>
      <c r="J58" s="362"/>
      <c r="K58" s="362"/>
      <c r="L58" s="362"/>
      <c r="M58" s="362"/>
      <c r="N58" s="362"/>
      <c r="O58" s="552"/>
      <c r="P58" s="617" t="s">
        <v>58</v>
      </c>
      <c r="Q58" s="362"/>
      <c r="R58" s="362"/>
      <c r="S58" s="362"/>
      <c r="T58" s="362"/>
      <c r="U58" s="362"/>
      <c r="V58" s="362"/>
      <c r="W58" s="362"/>
      <c r="X58" s="552"/>
      <c r="Y58" s="618"/>
      <c r="Z58" s="619"/>
      <c r="AA58" s="620"/>
      <c r="AB58" s="621" t="s">
        <v>11</v>
      </c>
      <c r="AC58" s="622"/>
      <c r="AD58" s="623"/>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8"/>
      <c r="B59" s="499"/>
      <c r="C59" s="499"/>
      <c r="D59" s="499"/>
      <c r="E59" s="499"/>
      <c r="F59" s="500"/>
      <c r="G59" s="553"/>
      <c r="H59" s="360"/>
      <c r="I59" s="360"/>
      <c r="J59" s="360"/>
      <c r="K59" s="360"/>
      <c r="L59" s="360"/>
      <c r="M59" s="360"/>
      <c r="N59" s="360"/>
      <c r="O59" s="554"/>
      <c r="P59" s="566"/>
      <c r="Q59" s="360"/>
      <c r="R59" s="360"/>
      <c r="S59" s="360"/>
      <c r="T59" s="360"/>
      <c r="U59" s="360"/>
      <c r="V59" s="360"/>
      <c r="W59" s="360"/>
      <c r="X59" s="554"/>
      <c r="Y59" s="454"/>
      <c r="Z59" s="455"/>
      <c r="AA59" s="456"/>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4" t="s">
        <v>12</v>
      </c>
      <c r="Z60" s="535"/>
      <c r="AA60" s="536"/>
      <c r="AB60" s="537"/>
      <c r="AC60" s="537"/>
      <c r="AD60" s="537"/>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4" t="s">
        <v>298</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15">
      <c r="A65" s="845" t="s">
        <v>270</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265</v>
      </c>
      <c r="X65" s="857"/>
      <c r="Y65" s="860"/>
      <c r="Z65" s="860"/>
      <c r="AA65" s="861"/>
      <c r="AB65" s="854" t="s">
        <v>11</v>
      </c>
      <c r="AC65" s="850"/>
      <c r="AD65" s="851"/>
      <c r="AE65" s="320" t="s">
        <v>308</v>
      </c>
      <c r="AF65" s="320"/>
      <c r="AG65" s="320"/>
      <c r="AH65" s="320"/>
      <c r="AI65" s="320" t="s">
        <v>330</v>
      </c>
      <c r="AJ65" s="320"/>
      <c r="AK65" s="320"/>
      <c r="AL65" s="320"/>
      <c r="AM65" s="320" t="s">
        <v>427</v>
      </c>
      <c r="AN65" s="320"/>
      <c r="AO65" s="320"/>
      <c r="AP65" s="320"/>
      <c r="AQ65" s="200" t="s">
        <v>184</v>
      </c>
      <c r="AR65" s="184"/>
      <c r="AS65" s="184"/>
      <c r="AT65" s="185"/>
      <c r="AU65" s="963" t="s">
        <v>133</v>
      </c>
      <c r="AV65" s="963"/>
      <c r="AW65" s="963"/>
      <c r="AX65" s="964"/>
      <c r="AY65">
        <f>COUNTA($H$67)</f>
        <v>0</v>
      </c>
    </row>
    <row r="66" spans="1:51"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268</v>
      </c>
      <c r="AX66" s="965"/>
      <c r="AY66">
        <f>$AY$65</f>
        <v>0</v>
      </c>
    </row>
    <row r="67" spans="1:51" ht="23.25" hidden="1" customHeight="1" x14ac:dyDescent="0.15">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288</v>
      </c>
      <c r="AC67" s="938"/>
      <c r="AD67" s="938"/>
      <c r="AE67" s="348"/>
      <c r="AF67" s="349"/>
      <c r="AG67" s="349"/>
      <c r="AH67" s="349"/>
      <c r="AI67" s="348"/>
      <c r="AJ67" s="349"/>
      <c r="AK67" s="349"/>
      <c r="AL67" s="349"/>
      <c r="AM67" s="348"/>
      <c r="AN67" s="349"/>
      <c r="AO67" s="349"/>
      <c r="AP67" s="349"/>
      <c r="AQ67" s="348"/>
      <c r="AR67" s="349"/>
      <c r="AS67" s="349"/>
      <c r="AT67" s="803"/>
      <c r="AU67" s="349"/>
      <c r="AV67" s="349"/>
      <c r="AW67" s="349"/>
      <c r="AX67" s="350"/>
      <c r="AY67">
        <f t="shared" ref="AY67:AY72" si="8">$AY$65</f>
        <v>0</v>
      </c>
    </row>
    <row r="68" spans="1:51"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288</v>
      </c>
      <c r="AC68" s="961"/>
      <c r="AD68" s="961"/>
      <c r="AE68" s="348"/>
      <c r="AF68" s="349"/>
      <c r="AG68" s="349"/>
      <c r="AH68" s="349"/>
      <c r="AI68" s="348"/>
      <c r="AJ68" s="349"/>
      <c r="AK68" s="349"/>
      <c r="AL68" s="349"/>
      <c r="AM68" s="348"/>
      <c r="AN68" s="349"/>
      <c r="AO68" s="349"/>
      <c r="AP68" s="349"/>
      <c r="AQ68" s="348"/>
      <c r="AR68" s="349"/>
      <c r="AS68" s="349"/>
      <c r="AT68" s="803"/>
      <c r="AU68" s="349"/>
      <c r="AV68" s="349"/>
      <c r="AW68" s="349"/>
      <c r="AX68" s="350"/>
      <c r="AY68">
        <f t="shared" si="8"/>
        <v>0</v>
      </c>
    </row>
    <row r="69" spans="1:51"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289</v>
      </c>
      <c r="AC69" s="962"/>
      <c r="AD69" s="962"/>
      <c r="AE69" s="356"/>
      <c r="AF69" s="357"/>
      <c r="AG69" s="357"/>
      <c r="AH69" s="357"/>
      <c r="AI69" s="356"/>
      <c r="AJ69" s="357"/>
      <c r="AK69" s="357"/>
      <c r="AL69" s="357"/>
      <c r="AM69" s="356"/>
      <c r="AN69" s="357"/>
      <c r="AO69" s="357"/>
      <c r="AP69" s="357"/>
      <c r="AQ69" s="348"/>
      <c r="AR69" s="349"/>
      <c r="AS69" s="349"/>
      <c r="AT69" s="803"/>
      <c r="AU69" s="349"/>
      <c r="AV69" s="349"/>
      <c r="AW69" s="349"/>
      <c r="AX69" s="350"/>
      <c r="AY69">
        <f t="shared" si="8"/>
        <v>0</v>
      </c>
    </row>
    <row r="70" spans="1:51" ht="23.25" hidden="1" customHeight="1" x14ac:dyDescent="0.15">
      <c r="A70" s="838" t="s">
        <v>274</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287</v>
      </c>
      <c r="X70" s="931"/>
      <c r="Y70" s="936" t="s">
        <v>12</v>
      </c>
      <c r="Z70" s="936"/>
      <c r="AA70" s="937"/>
      <c r="AB70" s="938" t="s">
        <v>288</v>
      </c>
      <c r="AC70" s="938"/>
      <c r="AD70" s="938"/>
      <c r="AE70" s="348"/>
      <c r="AF70" s="349"/>
      <c r="AG70" s="349"/>
      <c r="AH70" s="349"/>
      <c r="AI70" s="348"/>
      <c r="AJ70" s="349"/>
      <c r="AK70" s="349"/>
      <c r="AL70" s="349"/>
      <c r="AM70" s="348"/>
      <c r="AN70" s="349"/>
      <c r="AO70" s="349"/>
      <c r="AP70" s="349"/>
      <c r="AQ70" s="348"/>
      <c r="AR70" s="349"/>
      <c r="AS70" s="349"/>
      <c r="AT70" s="803"/>
      <c r="AU70" s="349"/>
      <c r="AV70" s="349"/>
      <c r="AW70" s="349"/>
      <c r="AX70" s="350"/>
      <c r="AY70">
        <f t="shared" si="8"/>
        <v>0</v>
      </c>
    </row>
    <row r="71" spans="1:51"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288</v>
      </c>
      <c r="AC71" s="961"/>
      <c r="AD71" s="961"/>
      <c r="AE71" s="348"/>
      <c r="AF71" s="349"/>
      <c r="AG71" s="349"/>
      <c r="AH71" s="349"/>
      <c r="AI71" s="348"/>
      <c r="AJ71" s="349"/>
      <c r="AK71" s="349"/>
      <c r="AL71" s="349"/>
      <c r="AM71" s="348"/>
      <c r="AN71" s="349"/>
      <c r="AO71" s="349"/>
      <c r="AP71" s="349"/>
      <c r="AQ71" s="348"/>
      <c r="AR71" s="349"/>
      <c r="AS71" s="349"/>
      <c r="AT71" s="803"/>
      <c r="AU71" s="349"/>
      <c r="AV71" s="349"/>
      <c r="AW71" s="349"/>
      <c r="AX71" s="350"/>
      <c r="AY71">
        <f t="shared" si="8"/>
        <v>0</v>
      </c>
    </row>
    <row r="72" spans="1:51"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289</v>
      </c>
      <c r="AC72" s="962"/>
      <c r="AD72" s="962"/>
      <c r="AE72" s="356"/>
      <c r="AF72" s="357"/>
      <c r="AG72" s="357"/>
      <c r="AH72" s="357"/>
      <c r="AI72" s="356"/>
      <c r="AJ72" s="357"/>
      <c r="AK72" s="357"/>
      <c r="AL72" s="357"/>
      <c r="AM72" s="356"/>
      <c r="AN72" s="357"/>
      <c r="AO72" s="357"/>
      <c r="AP72" s="925"/>
      <c r="AQ72" s="348"/>
      <c r="AR72" s="349"/>
      <c r="AS72" s="349"/>
      <c r="AT72" s="803"/>
      <c r="AU72" s="349"/>
      <c r="AV72" s="349"/>
      <c r="AW72" s="349"/>
      <c r="AX72" s="350"/>
      <c r="AY72">
        <f t="shared" si="8"/>
        <v>0</v>
      </c>
    </row>
    <row r="73" spans="1:51" ht="18.75" hidden="1" customHeight="1" x14ac:dyDescent="0.15">
      <c r="A73" s="824" t="s">
        <v>270</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7"/>
      <c r="B75" s="828"/>
      <c r="C75" s="828"/>
      <c r="D75" s="828"/>
      <c r="E75" s="828"/>
      <c r="F75" s="829"/>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7"/>
      <c r="B76" s="828"/>
      <c r="C76" s="828"/>
      <c r="D76" s="828"/>
      <c r="E76" s="828"/>
      <c r="F76" s="829"/>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7"/>
      <c r="B77" s="828"/>
      <c r="C77" s="828"/>
      <c r="D77" s="828"/>
      <c r="E77" s="828"/>
      <c r="F77" s="829"/>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9" t="s">
        <v>301</v>
      </c>
      <c r="B78" s="900"/>
      <c r="C78" s="900"/>
      <c r="D78" s="900"/>
      <c r="E78" s="897" t="s">
        <v>248</v>
      </c>
      <c r="F78" s="898"/>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264</v>
      </c>
      <c r="AP79" s="112"/>
      <c r="AQ79" s="112"/>
      <c r="AR79" s="62"/>
      <c r="AS79" s="111"/>
      <c r="AT79" s="112"/>
      <c r="AU79" s="112"/>
      <c r="AV79" s="112"/>
      <c r="AW79" s="112"/>
      <c r="AX79" s="113"/>
      <c r="AY79">
        <f>COUNTIF($AR$79,"☑")</f>
        <v>0</v>
      </c>
    </row>
    <row r="80" spans="1:51" ht="18.75" hidden="1" customHeight="1" x14ac:dyDescent="0.15">
      <c r="A80" s="505" t="s">
        <v>146</v>
      </c>
      <c r="B80" s="833" t="s">
        <v>261</v>
      </c>
      <c r="C80" s="834"/>
      <c r="D80" s="834"/>
      <c r="E80" s="834"/>
      <c r="F80" s="835"/>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620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9"/>
      <c r="AY80">
        <f>COUNTA($G$82)</f>
        <v>0</v>
      </c>
    </row>
    <row r="81" spans="1:60" ht="22.5" hidden="1" customHeight="1" x14ac:dyDescent="0.15">
      <c r="A81" s="506"/>
      <c r="B81" s="836"/>
      <c r="C81" s="538"/>
      <c r="D81" s="538"/>
      <c r="E81" s="538"/>
      <c r="F81" s="539"/>
      <c r="G81" s="360"/>
      <c r="H81" s="360"/>
      <c r="I81" s="360"/>
      <c r="J81" s="360"/>
      <c r="K81" s="360"/>
      <c r="L81" s="360"/>
      <c r="M81" s="360"/>
      <c r="N81" s="360"/>
      <c r="O81" s="360"/>
      <c r="P81" s="360"/>
      <c r="Q81" s="360"/>
      <c r="R81" s="360"/>
      <c r="S81" s="360"/>
      <c r="T81" s="360"/>
      <c r="U81" s="360"/>
      <c r="V81" s="360"/>
      <c r="W81" s="360"/>
      <c r="X81" s="360"/>
      <c r="Y81" s="360"/>
      <c r="Z81" s="360"/>
      <c r="AA81" s="554"/>
      <c r="AB81" s="56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6"/>
      <c r="B86" s="538"/>
      <c r="C86" s="538"/>
      <c r="D86" s="538"/>
      <c r="E86" s="538"/>
      <c r="F86" s="539"/>
      <c r="G86" s="553"/>
      <c r="H86" s="360"/>
      <c r="I86" s="360"/>
      <c r="J86" s="360"/>
      <c r="K86" s="360"/>
      <c r="L86" s="360"/>
      <c r="M86" s="360"/>
      <c r="N86" s="360"/>
      <c r="O86" s="554"/>
      <c r="P86" s="566"/>
      <c r="Q86" s="360"/>
      <c r="R86" s="360"/>
      <c r="S86" s="360"/>
      <c r="T86" s="360"/>
      <c r="U86" s="360"/>
      <c r="V86" s="360"/>
      <c r="W86" s="360"/>
      <c r="X86" s="554"/>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8"/>
      <c r="R87" s="788"/>
      <c r="S87" s="788"/>
      <c r="T87" s="788"/>
      <c r="U87" s="788"/>
      <c r="V87" s="788"/>
      <c r="W87" s="788"/>
      <c r="X87" s="789"/>
      <c r="Y87" s="741" t="s">
        <v>61</v>
      </c>
      <c r="Z87" s="742"/>
      <c r="AA87" s="743"/>
      <c r="AB87" s="537"/>
      <c r="AC87" s="537"/>
      <c r="AD87" s="537"/>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90"/>
      <c r="Q88" s="790"/>
      <c r="R88" s="790"/>
      <c r="S88" s="790"/>
      <c r="T88" s="790"/>
      <c r="U88" s="790"/>
      <c r="V88" s="790"/>
      <c r="W88" s="790"/>
      <c r="X88" s="791"/>
      <c r="Y88" s="718" t="s">
        <v>53</v>
      </c>
      <c r="Z88" s="719"/>
      <c r="AA88" s="720"/>
      <c r="AB88" s="508"/>
      <c r="AC88" s="508"/>
      <c r="AD88" s="508"/>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92"/>
      <c r="Y89" s="718" t="s">
        <v>13</v>
      </c>
      <c r="Z89" s="719"/>
      <c r="AA89" s="720"/>
      <c r="AB89" s="447" t="s">
        <v>14</v>
      </c>
      <c r="AC89" s="447"/>
      <c r="AD89" s="447"/>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6"/>
      <c r="B91" s="538"/>
      <c r="C91" s="538"/>
      <c r="D91" s="538"/>
      <c r="E91" s="538"/>
      <c r="F91" s="539"/>
      <c r="G91" s="553"/>
      <c r="H91" s="360"/>
      <c r="I91" s="360"/>
      <c r="J91" s="360"/>
      <c r="K91" s="360"/>
      <c r="L91" s="360"/>
      <c r="M91" s="360"/>
      <c r="N91" s="360"/>
      <c r="O91" s="554"/>
      <c r="P91" s="566"/>
      <c r="Q91" s="360"/>
      <c r="R91" s="360"/>
      <c r="S91" s="360"/>
      <c r="T91" s="360"/>
      <c r="U91" s="360"/>
      <c r="V91" s="360"/>
      <c r="W91" s="360"/>
      <c r="X91" s="554"/>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8"/>
      <c r="R92" s="788"/>
      <c r="S92" s="788"/>
      <c r="T92" s="788"/>
      <c r="U92" s="788"/>
      <c r="V92" s="788"/>
      <c r="W92" s="788"/>
      <c r="X92" s="789"/>
      <c r="Y92" s="741" t="s">
        <v>61</v>
      </c>
      <c r="Z92" s="742"/>
      <c r="AA92" s="743"/>
      <c r="AB92" s="537"/>
      <c r="AC92" s="537"/>
      <c r="AD92" s="537"/>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90"/>
      <c r="Q93" s="790"/>
      <c r="R93" s="790"/>
      <c r="S93" s="790"/>
      <c r="T93" s="790"/>
      <c r="U93" s="790"/>
      <c r="V93" s="790"/>
      <c r="W93" s="790"/>
      <c r="X93" s="791"/>
      <c r="Y93" s="718" t="s">
        <v>53</v>
      </c>
      <c r="Z93" s="719"/>
      <c r="AA93" s="720"/>
      <c r="AB93" s="508"/>
      <c r="AC93" s="508"/>
      <c r="AD93" s="508"/>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92"/>
      <c r="Y94" s="718" t="s">
        <v>13</v>
      </c>
      <c r="Z94" s="719"/>
      <c r="AA94" s="720"/>
      <c r="AB94" s="447" t="s">
        <v>14</v>
      </c>
      <c r="AC94" s="447"/>
      <c r="AD94" s="447"/>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0"/>
      <c r="I96" s="360"/>
      <c r="J96" s="360"/>
      <c r="K96" s="360"/>
      <c r="L96" s="360"/>
      <c r="M96" s="360"/>
      <c r="N96" s="360"/>
      <c r="O96" s="554"/>
      <c r="P96" s="566"/>
      <c r="Q96" s="360"/>
      <c r="R96" s="360"/>
      <c r="S96" s="360"/>
      <c r="T96" s="360"/>
      <c r="U96" s="360"/>
      <c r="V96" s="360"/>
      <c r="W96" s="360"/>
      <c r="X96" s="554"/>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8"/>
      <c r="R97" s="788"/>
      <c r="S97" s="788"/>
      <c r="T97" s="788"/>
      <c r="U97" s="788"/>
      <c r="V97" s="788"/>
      <c r="W97" s="788"/>
      <c r="X97" s="789"/>
      <c r="Y97" s="741" t="s">
        <v>61</v>
      </c>
      <c r="Z97" s="742"/>
      <c r="AA97" s="743"/>
      <c r="AB97" s="388"/>
      <c r="AC97" s="389"/>
      <c r="AD97" s="390"/>
      <c r="AE97" s="348"/>
      <c r="AF97" s="349"/>
      <c r="AG97" s="349"/>
      <c r="AH97" s="803"/>
      <c r="AI97" s="348"/>
      <c r="AJ97" s="349"/>
      <c r="AK97" s="349"/>
      <c r="AL97" s="80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6"/>
      <c r="B98" s="538"/>
      <c r="C98" s="538"/>
      <c r="D98" s="538"/>
      <c r="E98" s="538"/>
      <c r="F98" s="539"/>
      <c r="G98" s="219"/>
      <c r="H98" s="220"/>
      <c r="I98" s="220"/>
      <c r="J98" s="220"/>
      <c r="K98" s="220"/>
      <c r="L98" s="220"/>
      <c r="M98" s="220"/>
      <c r="N98" s="220"/>
      <c r="O98" s="221"/>
      <c r="P98" s="790"/>
      <c r="Q98" s="790"/>
      <c r="R98" s="790"/>
      <c r="S98" s="790"/>
      <c r="T98" s="790"/>
      <c r="U98" s="790"/>
      <c r="V98" s="790"/>
      <c r="W98" s="790"/>
      <c r="X98" s="791"/>
      <c r="Y98" s="718" t="s">
        <v>53</v>
      </c>
      <c r="Z98" s="719"/>
      <c r="AA98" s="720"/>
      <c r="AB98" s="285"/>
      <c r="AC98" s="286"/>
      <c r="AD98" s="287"/>
      <c r="AE98" s="348"/>
      <c r="AF98" s="349"/>
      <c r="AG98" s="349"/>
      <c r="AH98" s="803"/>
      <c r="AI98" s="348"/>
      <c r="AJ98" s="349"/>
      <c r="AK98" s="349"/>
      <c r="AL98" s="80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7"/>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15">
      <c r="A100" s="819" t="s">
        <v>271</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308</v>
      </c>
      <c r="AF100" s="811"/>
      <c r="AG100" s="811"/>
      <c r="AH100" s="812"/>
      <c r="AI100" s="810" t="s">
        <v>330</v>
      </c>
      <c r="AJ100" s="811"/>
      <c r="AK100" s="811"/>
      <c r="AL100" s="812"/>
      <c r="AM100" s="810" t="s">
        <v>427</v>
      </c>
      <c r="AN100" s="811"/>
      <c r="AO100" s="811"/>
      <c r="AP100" s="812"/>
      <c r="AQ100" s="913" t="s">
        <v>335</v>
      </c>
      <c r="AR100" s="914"/>
      <c r="AS100" s="914"/>
      <c r="AT100" s="915"/>
      <c r="AU100" s="913" t="s">
        <v>461</v>
      </c>
      <c r="AV100" s="914"/>
      <c r="AW100" s="914"/>
      <c r="AX100" s="916"/>
    </row>
    <row r="101" spans="1:60" ht="23.25" customHeight="1" x14ac:dyDescent="0.15">
      <c r="A101" s="477"/>
      <c r="B101" s="478"/>
      <c r="C101" s="478"/>
      <c r="D101" s="478"/>
      <c r="E101" s="478"/>
      <c r="F101" s="479"/>
      <c r="G101" s="176" t="s">
        <v>647</v>
      </c>
      <c r="H101" s="176"/>
      <c r="I101" s="176"/>
      <c r="J101" s="176"/>
      <c r="K101" s="176"/>
      <c r="L101" s="176"/>
      <c r="M101" s="176"/>
      <c r="N101" s="176"/>
      <c r="O101" s="176"/>
      <c r="P101" s="176"/>
      <c r="Q101" s="176"/>
      <c r="R101" s="176"/>
      <c r="S101" s="176"/>
      <c r="T101" s="176"/>
      <c r="U101" s="176"/>
      <c r="V101" s="176"/>
      <c r="W101" s="176"/>
      <c r="X101" s="218"/>
      <c r="Y101" s="802" t="s">
        <v>54</v>
      </c>
      <c r="Z101" s="704"/>
      <c r="AA101" s="705"/>
      <c r="AB101" s="537" t="s">
        <v>648</v>
      </c>
      <c r="AC101" s="537"/>
      <c r="AD101" s="537"/>
      <c r="AE101" s="343">
        <v>38389</v>
      </c>
      <c r="AF101" s="343"/>
      <c r="AG101" s="343"/>
      <c r="AH101" s="343"/>
      <c r="AI101" s="343">
        <v>39790</v>
      </c>
      <c r="AJ101" s="343"/>
      <c r="AK101" s="343"/>
      <c r="AL101" s="343"/>
      <c r="AM101" s="343">
        <v>40136</v>
      </c>
      <c r="AN101" s="343"/>
      <c r="AO101" s="343"/>
      <c r="AP101" s="343"/>
      <c r="AQ101" s="343" t="s">
        <v>649</v>
      </c>
      <c r="AR101" s="343"/>
      <c r="AS101" s="343"/>
      <c r="AT101" s="343"/>
      <c r="AU101" s="348" t="s">
        <v>649</v>
      </c>
      <c r="AV101" s="349"/>
      <c r="AW101" s="349"/>
      <c r="AX101" s="350"/>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25"/>
      <c r="AA102" s="326"/>
      <c r="AB102" s="537" t="s">
        <v>648</v>
      </c>
      <c r="AC102" s="537"/>
      <c r="AD102" s="537"/>
      <c r="AE102" s="343">
        <v>39000</v>
      </c>
      <c r="AF102" s="343"/>
      <c r="AG102" s="343"/>
      <c r="AH102" s="343"/>
      <c r="AI102" s="343">
        <v>39000</v>
      </c>
      <c r="AJ102" s="343"/>
      <c r="AK102" s="343"/>
      <c r="AL102" s="343"/>
      <c r="AM102" s="343">
        <v>39000</v>
      </c>
      <c r="AN102" s="343"/>
      <c r="AO102" s="343"/>
      <c r="AP102" s="343"/>
      <c r="AQ102" s="343">
        <v>39000</v>
      </c>
      <c r="AR102" s="343"/>
      <c r="AS102" s="343"/>
      <c r="AT102" s="343"/>
      <c r="AU102" s="356">
        <v>39000</v>
      </c>
      <c r="AV102" s="357"/>
      <c r="AW102" s="357"/>
      <c r="AX102" s="917"/>
    </row>
    <row r="103" spans="1:60" ht="31.5" hidden="1" customHeight="1" x14ac:dyDescent="0.15">
      <c r="A103" s="474" t="s">
        <v>271</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461</v>
      </c>
      <c r="AV103" s="346"/>
      <c r="AW103" s="346"/>
      <c r="AX103" s="347"/>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74" t="s">
        <v>271</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461</v>
      </c>
      <c r="AV106" s="346"/>
      <c r="AW106" s="346"/>
      <c r="AX106" s="347"/>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4" t="s">
        <v>271</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461</v>
      </c>
      <c r="AV109" s="346"/>
      <c r="AW109" s="346"/>
      <c r="AX109" s="347"/>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4" t="s">
        <v>271</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461</v>
      </c>
      <c r="AV112" s="346"/>
      <c r="AW112" s="346"/>
      <c r="AX112" s="347"/>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3"/>
      <c r="AF113" s="343"/>
      <c r="AG113" s="343"/>
      <c r="AH113" s="343"/>
      <c r="AI113" s="343"/>
      <c r="AJ113" s="343"/>
      <c r="AK113" s="343"/>
      <c r="AL113" s="343"/>
      <c r="AM113" s="343"/>
      <c r="AN113" s="343"/>
      <c r="AO113" s="343"/>
      <c r="AP113" s="343"/>
      <c r="AQ113" s="348"/>
      <c r="AR113" s="349"/>
      <c r="AS113" s="349"/>
      <c r="AT113" s="803"/>
      <c r="AU113" s="343"/>
      <c r="AV113" s="343"/>
      <c r="AW113" s="343"/>
      <c r="AX113" s="344"/>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88"/>
      <c r="AC114" s="389"/>
      <c r="AD114" s="390"/>
      <c r="AE114" s="351"/>
      <c r="AF114" s="351"/>
      <c r="AG114" s="351"/>
      <c r="AH114" s="351"/>
      <c r="AI114" s="351"/>
      <c r="AJ114" s="351"/>
      <c r="AK114" s="351"/>
      <c r="AL114" s="351"/>
      <c r="AM114" s="351"/>
      <c r="AN114" s="351"/>
      <c r="AO114" s="351"/>
      <c r="AP114" s="351"/>
      <c r="AQ114" s="348"/>
      <c r="AR114" s="349"/>
      <c r="AS114" s="349"/>
      <c r="AT114" s="803"/>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0" t="s">
        <v>308</v>
      </c>
      <c r="AF115" s="320"/>
      <c r="AG115" s="320"/>
      <c r="AH115" s="320"/>
      <c r="AI115" s="320" t="s">
        <v>330</v>
      </c>
      <c r="AJ115" s="320"/>
      <c r="AK115" s="320"/>
      <c r="AL115" s="320"/>
      <c r="AM115" s="320" t="s">
        <v>427</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651</v>
      </c>
      <c r="AC116" s="286"/>
      <c r="AD116" s="287"/>
      <c r="AE116" s="343">
        <v>124</v>
      </c>
      <c r="AF116" s="343"/>
      <c r="AG116" s="343"/>
      <c r="AH116" s="343"/>
      <c r="AI116" s="343">
        <v>134</v>
      </c>
      <c r="AJ116" s="343"/>
      <c r="AK116" s="343"/>
      <c r="AL116" s="343"/>
      <c r="AM116" s="343">
        <v>232</v>
      </c>
      <c r="AN116" s="343"/>
      <c r="AO116" s="343"/>
      <c r="AP116" s="343"/>
      <c r="AQ116" s="348">
        <v>2718</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652</v>
      </c>
      <c r="AC117" s="328"/>
      <c r="AD117" s="329"/>
      <c r="AE117" s="443" t="s">
        <v>653</v>
      </c>
      <c r="AF117" s="291"/>
      <c r="AG117" s="291"/>
      <c r="AH117" s="291"/>
      <c r="AI117" s="443" t="s">
        <v>654</v>
      </c>
      <c r="AJ117" s="291"/>
      <c r="AK117" s="291"/>
      <c r="AL117" s="291"/>
      <c r="AM117" s="443" t="s">
        <v>655</v>
      </c>
      <c r="AN117" s="291"/>
      <c r="AO117" s="291"/>
      <c r="AP117" s="291"/>
      <c r="AQ117" s="781" t="s">
        <v>696</v>
      </c>
      <c r="AR117" s="782"/>
      <c r="AS117" s="782"/>
      <c r="AT117" s="782"/>
      <c r="AU117" s="782"/>
      <c r="AV117" s="782"/>
      <c r="AW117" s="782"/>
      <c r="AX117" s="783"/>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0" t="s">
        <v>308</v>
      </c>
      <c r="AF118" s="320"/>
      <c r="AG118" s="320"/>
      <c r="AH118" s="320"/>
      <c r="AI118" s="320" t="s">
        <v>330</v>
      </c>
      <c r="AJ118" s="320"/>
      <c r="AK118" s="320"/>
      <c r="AL118" s="320"/>
      <c r="AM118" s="320" t="s">
        <v>427</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278</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0" t="s">
        <v>308</v>
      </c>
      <c r="AF121" s="320"/>
      <c r="AG121" s="320"/>
      <c r="AH121" s="320"/>
      <c r="AI121" s="320" t="s">
        <v>330</v>
      </c>
      <c r="AJ121" s="320"/>
      <c r="AK121" s="320"/>
      <c r="AL121" s="320"/>
      <c r="AM121" s="320" t="s">
        <v>427</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0" t="s">
        <v>308</v>
      </c>
      <c r="AF124" s="320"/>
      <c r="AG124" s="320"/>
      <c r="AH124" s="320"/>
      <c r="AI124" s="320" t="s">
        <v>330</v>
      </c>
      <c r="AJ124" s="320"/>
      <c r="AK124" s="320"/>
      <c r="AL124" s="320"/>
      <c r="AM124" s="320" t="s">
        <v>427</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458</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459</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0" t="s">
        <v>323</v>
      </c>
      <c r="B130" s="978"/>
      <c r="C130" s="977" t="s">
        <v>188</v>
      </c>
      <c r="D130" s="978"/>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1"/>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649</v>
      </c>
      <c r="AR133" s="256"/>
      <c r="AS133" s="164" t="s">
        <v>185</v>
      </c>
      <c r="AT133" s="187"/>
      <c r="AU133" s="163" t="s">
        <v>649</v>
      </c>
      <c r="AV133" s="163"/>
      <c r="AW133" s="164" t="s">
        <v>175</v>
      </c>
      <c r="AX133" s="165"/>
      <c r="AY133">
        <f>$AY$132</f>
        <v>1</v>
      </c>
    </row>
    <row r="134" spans="1:51" ht="39.75" customHeight="1" x14ac:dyDescent="0.15">
      <c r="A134" s="981"/>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649</v>
      </c>
      <c r="AC134" s="209"/>
      <c r="AD134" s="209"/>
      <c r="AE134" s="251" t="s">
        <v>649</v>
      </c>
      <c r="AF134" s="152"/>
      <c r="AG134" s="152"/>
      <c r="AH134" s="152"/>
      <c r="AI134" s="251" t="s">
        <v>649</v>
      </c>
      <c r="AJ134" s="152"/>
      <c r="AK134" s="152"/>
      <c r="AL134" s="152"/>
      <c r="AM134" s="251" t="s">
        <v>649</v>
      </c>
      <c r="AN134" s="152"/>
      <c r="AO134" s="152"/>
      <c r="AP134" s="152"/>
      <c r="AQ134" s="251" t="s">
        <v>649</v>
      </c>
      <c r="AR134" s="152"/>
      <c r="AS134" s="152"/>
      <c r="AT134" s="152"/>
      <c r="AU134" s="251" t="s">
        <v>649</v>
      </c>
      <c r="AV134" s="152"/>
      <c r="AW134" s="152"/>
      <c r="AX134" s="193"/>
      <c r="AY134">
        <f t="shared" ref="AY134:AY135" si="13">$AY$132</f>
        <v>1</v>
      </c>
    </row>
    <row r="135" spans="1:51" ht="39.75" customHeight="1" x14ac:dyDescent="0.15">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649</v>
      </c>
      <c r="AC135" s="160"/>
      <c r="AD135" s="160"/>
      <c r="AE135" s="251" t="s">
        <v>649</v>
      </c>
      <c r="AF135" s="152"/>
      <c r="AG135" s="152"/>
      <c r="AH135" s="152"/>
      <c r="AI135" s="251" t="s">
        <v>649</v>
      </c>
      <c r="AJ135" s="152"/>
      <c r="AK135" s="152"/>
      <c r="AL135" s="152"/>
      <c r="AM135" s="251" t="s">
        <v>649</v>
      </c>
      <c r="AN135" s="152"/>
      <c r="AO135" s="152"/>
      <c r="AP135" s="152"/>
      <c r="AQ135" s="251" t="s">
        <v>649</v>
      </c>
      <c r="AR135" s="152"/>
      <c r="AS135" s="152"/>
      <c r="AT135" s="152"/>
      <c r="AU135" s="251" t="s">
        <v>649</v>
      </c>
      <c r="AV135" s="152"/>
      <c r="AW135" s="152"/>
      <c r="AX135" s="193"/>
      <c r="AY135">
        <f t="shared" si="13"/>
        <v>1</v>
      </c>
    </row>
    <row r="136" spans="1:51" ht="18.75" hidden="1" customHeight="1" x14ac:dyDescent="0.15">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1"/>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1"/>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1"/>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1"/>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1"/>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1"/>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1"/>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1"/>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1"/>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1"/>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1"/>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1"/>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1"/>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1"/>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1"/>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1"/>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1"/>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1"/>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1"/>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1"/>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1"/>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81"/>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1</v>
      </c>
    </row>
    <row r="190" spans="1:51" ht="45" hidden="1" customHeight="1" x14ac:dyDescent="0.15">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1"/>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1"/>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1"/>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1"/>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1"/>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1"/>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1"/>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1"/>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1"/>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1"/>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1"/>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1"/>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1"/>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1"/>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1"/>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1"/>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1"/>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1"/>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1"/>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1"/>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1"/>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1"/>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1"/>
      <c r="B430" s="238"/>
      <c r="C430" s="235" t="s">
        <v>591</v>
      </c>
      <c r="D430" s="236"/>
      <c r="E430" s="224" t="s">
        <v>317</v>
      </c>
      <c r="F430" s="433"/>
      <c r="G430" s="226" t="s">
        <v>204</v>
      </c>
      <c r="H430" s="173"/>
      <c r="I430" s="173"/>
      <c r="J430" s="227" t="s">
        <v>649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649</v>
      </c>
      <c r="AF432" s="163"/>
      <c r="AG432" s="164" t="s">
        <v>185</v>
      </c>
      <c r="AH432" s="187"/>
      <c r="AI432" s="201"/>
      <c r="AJ432" s="201"/>
      <c r="AK432" s="201"/>
      <c r="AL432" s="202"/>
      <c r="AM432" s="201"/>
      <c r="AN432" s="201"/>
      <c r="AO432" s="201"/>
      <c r="AP432" s="202"/>
      <c r="AQ432" s="216" t="s">
        <v>649</v>
      </c>
      <c r="AR432" s="163"/>
      <c r="AS432" s="164" t="s">
        <v>185</v>
      </c>
      <c r="AT432" s="187"/>
      <c r="AU432" s="163" t="s">
        <v>649</v>
      </c>
      <c r="AV432" s="163"/>
      <c r="AW432" s="164" t="s">
        <v>175</v>
      </c>
      <c r="AX432" s="165"/>
      <c r="AY432">
        <f>$AY$431</f>
        <v>1</v>
      </c>
    </row>
    <row r="433" spans="1:51" ht="23.25" customHeight="1" x14ac:dyDescent="0.15">
      <c r="A433" s="981"/>
      <c r="B433" s="238"/>
      <c r="C433" s="237"/>
      <c r="D433" s="238"/>
      <c r="E433" s="181"/>
      <c r="F433" s="182"/>
      <c r="G433" s="217" t="s">
        <v>649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649</v>
      </c>
      <c r="AC433" s="160"/>
      <c r="AD433" s="160"/>
      <c r="AE433" s="151" t="s">
        <v>649</v>
      </c>
      <c r="AF433" s="152"/>
      <c r="AG433" s="152"/>
      <c r="AH433" s="152"/>
      <c r="AI433" s="151" t="s">
        <v>649</v>
      </c>
      <c r="AJ433" s="152"/>
      <c r="AK433" s="152"/>
      <c r="AL433" s="152"/>
      <c r="AM433" s="151" t="s">
        <v>649</v>
      </c>
      <c r="AN433" s="152"/>
      <c r="AO433" s="152"/>
      <c r="AP433" s="152"/>
      <c r="AQ433" s="151" t="s">
        <v>649</v>
      </c>
      <c r="AR433" s="152"/>
      <c r="AS433" s="152"/>
      <c r="AT433" s="152"/>
      <c r="AU433" s="151" t="s">
        <v>649</v>
      </c>
      <c r="AV433" s="152"/>
      <c r="AW433" s="152"/>
      <c r="AX433" s="152"/>
      <c r="AY433">
        <f t="shared" ref="AY433:AY435" si="63">$AY$431</f>
        <v>1</v>
      </c>
    </row>
    <row r="434" spans="1:51" ht="23.25" customHeight="1" x14ac:dyDescent="0.15">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649</v>
      </c>
      <c r="AC434" s="209"/>
      <c r="AD434" s="209"/>
      <c r="AE434" s="151" t="s">
        <v>649</v>
      </c>
      <c r="AF434" s="152"/>
      <c r="AG434" s="152"/>
      <c r="AH434" s="153"/>
      <c r="AI434" s="151" t="s">
        <v>649</v>
      </c>
      <c r="AJ434" s="152"/>
      <c r="AK434" s="152"/>
      <c r="AL434" s="153"/>
      <c r="AM434" s="151" t="s">
        <v>649</v>
      </c>
      <c r="AN434" s="152"/>
      <c r="AO434" s="152"/>
      <c r="AP434" s="153"/>
      <c r="AQ434" s="151" t="s">
        <v>649</v>
      </c>
      <c r="AR434" s="152"/>
      <c r="AS434" s="152"/>
      <c r="AT434" s="153"/>
      <c r="AU434" s="151" t="s">
        <v>649</v>
      </c>
      <c r="AV434" s="152"/>
      <c r="AW434" s="152"/>
      <c r="AX434" s="153"/>
      <c r="AY434">
        <f t="shared" si="63"/>
        <v>1</v>
      </c>
    </row>
    <row r="435" spans="1:51" ht="23.25" customHeight="1" x14ac:dyDescent="0.15">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649</v>
      </c>
      <c r="AF435" s="152"/>
      <c r="AG435" s="152"/>
      <c r="AH435" s="153"/>
      <c r="AI435" s="151" t="s">
        <v>649</v>
      </c>
      <c r="AJ435" s="152"/>
      <c r="AK435" s="152"/>
      <c r="AL435" s="153"/>
      <c r="AM435" s="151" t="s">
        <v>649</v>
      </c>
      <c r="AN435" s="152"/>
      <c r="AO435" s="152"/>
      <c r="AP435" s="153"/>
      <c r="AQ435" s="151" t="s">
        <v>649</v>
      </c>
      <c r="AR435" s="152"/>
      <c r="AS435" s="152"/>
      <c r="AT435" s="153"/>
      <c r="AU435" s="151" t="s">
        <v>649</v>
      </c>
      <c r="AV435" s="152"/>
      <c r="AW435" s="152"/>
      <c r="AX435" s="153"/>
      <c r="AY435">
        <f t="shared" si="63"/>
        <v>1</v>
      </c>
    </row>
    <row r="436" spans="1:51" ht="18.75" hidden="1" customHeight="1" x14ac:dyDescent="0.15">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649</v>
      </c>
      <c r="AF457" s="163"/>
      <c r="AG457" s="164" t="s">
        <v>185</v>
      </c>
      <c r="AH457" s="187"/>
      <c r="AI457" s="201"/>
      <c r="AJ457" s="201"/>
      <c r="AK457" s="201"/>
      <c r="AL457" s="202"/>
      <c r="AM457" s="201"/>
      <c r="AN457" s="201"/>
      <c r="AO457" s="201"/>
      <c r="AP457" s="202"/>
      <c r="AQ457" s="216" t="s">
        <v>649</v>
      </c>
      <c r="AR457" s="163"/>
      <c r="AS457" s="164" t="s">
        <v>185</v>
      </c>
      <c r="AT457" s="187"/>
      <c r="AU457" s="163" t="s">
        <v>649</v>
      </c>
      <c r="AV457" s="163"/>
      <c r="AW457" s="164" t="s">
        <v>175</v>
      </c>
      <c r="AX457" s="165"/>
      <c r="AY457">
        <f>$AY$456</f>
        <v>1</v>
      </c>
    </row>
    <row r="458" spans="1:51" ht="23.25" customHeight="1" x14ac:dyDescent="0.15">
      <c r="A458" s="981"/>
      <c r="B458" s="238"/>
      <c r="C458" s="237"/>
      <c r="D458" s="238"/>
      <c r="E458" s="181"/>
      <c r="F458" s="182"/>
      <c r="G458" s="217" t="s">
        <v>649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649</v>
      </c>
      <c r="AC458" s="160"/>
      <c r="AD458" s="160"/>
      <c r="AE458" s="151" t="s">
        <v>649</v>
      </c>
      <c r="AF458" s="152"/>
      <c r="AG458" s="152"/>
      <c r="AH458" s="152"/>
      <c r="AI458" s="151" t="s">
        <v>649</v>
      </c>
      <c r="AJ458" s="152"/>
      <c r="AK458" s="152"/>
      <c r="AL458" s="152"/>
      <c r="AM458" s="151" t="s">
        <v>649</v>
      </c>
      <c r="AN458" s="152"/>
      <c r="AO458" s="152"/>
      <c r="AP458" s="153"/>
      <c r="AQ458" s="151" t="s">
        <v>649</v>
      </c>
      <c r="AR458" s="152"/>
      <c r="AS458" s="152"/>
      <c r="AT458" s="153"/>
      <c r="AU458" s="152" t="s">
        <v>649</v>
      </c>
      <c r="AV458" s="152"/>
      <c r="AW458" s="152"/>
      <c r="AX458" s="193"/>
      <c r="AY458">
        <f t="shared" ref="AY458:AY460" si="68">$AY$456</f>
        <v>1</v>
      </c>
    </row>
    <row r="459" spans="1:51" ht="23.25" customHeight="1" x14ac:dyDescent="0.15">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649</v>
      </c>
      <c r="AC459" s="209"/>
      <c r="AD459" s="209"/>
      <c r="AE459" s="151" t="s">
        <v>649</v>
      </c>
      <c r="AF459" s="152"/>
      <c r="AG459" s="152"/>
      <c r="AH459" s="153"/>
      <c r="AI459" s="151" t="s">
        <v>649</v>
      </c>
      <c r="AJ459" s="152"/>
      <c r="AK459" s="152"/>
      <c r="AL459" s="152"/>
      <c r="AM459" s="151" t="s">
        <v>649</v>
      </c>
      <c r="AN459" s="152"/>
      <c r="AO459" s="152"/>
      <c r="AP459" s="153"/>
      <c r="AQ459" s="151" t="s">
        <v>649</v>
      </c>
      <c r="AR459" s="152"/>
      <c r="AS459" s="152"/>
      <c r="AT459" s="153"/>
      <c r="AU459" s="152" t="s">
        <v>649</v>
      </c>
      <c r="AV459" s="152"/>
      <c r="AW459" s="152"/>
      <c r="AX459" s="193"/>
      <c r="AY459">
        <f t="shared" si="68"/>
        <v>1</v>
      </c>
    </row>
    <row r="460" spans="1:51" ht="23.25" customHeight="1" x14ac:dyDescent="0.15">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649</v>
      </c>
      <c r="AF460" s="152"/>
      <c r="AG460" s="152"/>
      <c r="AH460" s="153"/>
      <c r="AI460" s="151" t="s">
        <v>649</v>
      </c>
      <c r="AJ460" s="152"/>
      <c r="AK460" s="152"/>
      <c r="AL460" s="152"/>
      <c r="AM460" s="151" t="s">
        <v>649</v>
      </c>
      <c r="AN460" s="152"/>
      <c r="AO460" s="152"/>
      <c r="AP460" s="153"/>
      <c r="AQ460" s="151" t="s">
        <v>649</v>
      </c>
      <c r="AR460" s="152"/>
      <c r="AS460" s="152"/>
      <c r="AT460" s="153"/>
      <c r="AU460" s="152" t="s">
        <v>649</v>
      </c>
      <c r="AV460" s="152"/>
      <c r="AW460" s="152"/>
      <c r="AX460" s="193"/>
      <c r="AY460">
        <f t="shared" si="68"/>
        <v>1</v>
      </c>
    </row>
    <row r="461" spans="1:51" ht="18.75" hidden="1" customHeight="1" x14ac:dyDescent="0.15">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1"/>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1"/>
      <c r="B482" s="238"/>
      <c r="C482" s="237"/>
      <c r="D482" s="238"/>
      <c r="E482" s="175" t="s">
        <v>649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1"/>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1"/>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1"/>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1"/>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1"/>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1"/>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1"/>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1"/>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0"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1"/>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27"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2" t="s">
        <v>636</v>
      </c>
      <c r="AE702" s="883"/>
      <c r="AF702" s="883"/>
      <c r="AG702" s="872" t="s">
        <v>659</v>
      </c>
      <c r="AH702" s="873"/>
      <c r="AI702" s="873"/>
      <c r="AJ702" s="873"/>
      <c r="AK702" s="873"/>
      <c r="AL702" s="873"/>
      <c r="AM702" s="873"/>
      <c r="AN702" s="873"/>
      <c r="AO702" s="873"/>
      <c r="AP702" s="873"/>
      <c r="AQ702" s="873"/>
      <c r="AR702" s="873"/>
      <c r="AS702" s="873"/>
      <c r="AT702" s="873"/>
      <c r="AU702" s="873"/>
      <c r="AV702" s="873"/>
      <c r="AW702" s="873"/>
      <c r="AX702" s="874"/>
    </row>
    <row r="703" spans="1:51"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636</v>
      </c>
      <c r="AE703" s="170"/>
      <c r="AF703" s="170"/>
      <c r="AG703" s="653" t="s">
        <v>660</v>
      </c>
      <c r="AH703" s="654"/>
      <c r="AI703" s="654"/>
      <c r="AJ703" s="654"/>
      <c r="AK703" s="654"/>
      <c r="AL703" s="654"/>
      <c r="AM703" s="654"/>
      <c r="AN703" s="654"/>
      <c r="AO703" s="654"/>
      <c r="AP703" s="654"/>
      <c r="AQ703" s="654"/>
      <c r="AR703" s="654"/>
      <c r="AS703" s="654"/>
      <c r="AT703" s="654"/>
      <c r="AU703" s="654"/>
      <c r="AV703" s="654"/>
      <c r="AW703" s="654"/>
      <c r="AX703" s="655"/>
    </row>
    <row r="704" spans="1:51" ht="27"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636</v>
      </c>
      <c r="AE704" s="572"/>
      <c r="AF704" s="572"/>
      <c r="AG704" s="413" t="s">
        <v>661</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636</v>
      </c>
      <c r="AE705" s="722"/>
      <c r="AF705" s="722"/>
      <c r="AG705" s="175" t="s">
        <v>663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299</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662</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662</v>
      </c>
      <c r="AE707" s="570"/>
      <c r="AF707" s="570"/>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664</v>
      </c>
      <c r="AE708" s="657"/>
      <c r="AF708" s="657"/>
      <c r="AG708" s="512" t="s">
        <v>649</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636</v>
      </c>
      <c r="AE709" s="170"/>
      <c r="AF709" s="170"/>
      <c r="AG709" s="653" t="s">
        <v>665</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664</v>
      </c>
      <c r="AE710" s="170"/>
      <c r="AF710" s="170"/>
      <c r="AG710" s="653" t="s">
        <v>649</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636</v>
      </c>
      <c r="AE711" s="170"/>
      <c r="AF711" s="170"/>
      <c r="AG711" s="653" t="s">
        <v>666</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266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664</v>
      </c>
      <c r="AE712" s="572"/>
      <c r="AF712" s="572"/>
      <c r="AG712" s="580" t="s">
        <v>649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636</v>
      </c>
      <c r="AE713" s="170"/>
      <c r="AF713" s="171"/>
      <c r="AG713" s="653" t="s">
        <v>697</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7" t="s">
        <v>245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636</v>
      </c>
      <c r="AE714" s="578"/>
      <c r="AF714" s="579"/>
      <c r="AG714" s="678" t="s">
        <v>667</v>
      </c>
      <c r="AH714" s="679"/>
      <c r="AI714" s="679"/>
      <c r="AJ714" s="679"/>
      <c r="AK714" s="679"/>
      <c r="AL714" s="679"/>
      <c r="AM714" s="679"/>
      <c r="AN714" s="679"/>
      <c r="AO714" s="679"/>
      <c r="AP714" s="679"/>
      <c r="AQ714" s="679"/>
      <c r="AR714" s="679"/>
      <c r="AS714" s="679"/>
      <c r="AT714" s="679"/>
      <c r="AU714" s="679"/>
      <c r="AV714" s="679"/>
      <c r="AW714" s="679"/>
      <c r="AX714" s="680"/>
    </row>
    <row r="715" spans="1:50" ht="61.5" customHeight="1" x14ac:dyDescent="0.15">
      <c r="A715" s="607" t="s">
        <v>39</v>
      </c>
      <c r="B715" s="643"/>
      <c r="C715" s="648" t="s">
        <v>246</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636</v>
      </c>
      <c r="AE715" s="657"/>
      <c r="AF715" s="763"/>
      <c r="AG715" s="512" t="s">
        <v>694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664</v>
      </c>
      <c r="AE716" s="745"/>
      <c r="AF716" s="745"/>
      <c r="AG716" s="653" t="s">
        <v>649</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636</v>
      </c>
      <c r="AE717" s="170"/>
      <c r="AF717" s="170"/>
      <c r="AG717" s="653" t="s">
        <v>668</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636</v>
      </c>
      <c r="AE718" s="170"/>
      <c r="AF718" s="170"/>
      <c r="AG718" s="178" t="s">
        <v>659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664</v>
      </c>
      <c r="AE719" s="657"/>
      <c r="AF719" s="657"/>
      <c r="AG719" s="175" t="s">
        <v>649</v>
      </c>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39"/>
      <c r="B720" s="640"/>
      <c r="C720" s="921" t="s">
        <v>259</v>
      </c>
      <c r="D720" s="919"/>
      <c r="E720" s="919"/>
      <c r="F720" s="922"/>
      <c r="G720" s="918" t="s">
        <v>260</v>
      </c>
      <c r="H720" s="919"/>
      <c r="I720" s="919"/>
      <c r="J720" s="919"/>
      <c r="K720" s="919"/>
      <c r="L720" s="919"/>
      <c r="M720" s="919"/>
      <c r="N720" s="918" t="s">
        <v>263</v>
      </c>
      <c r="O720" s="919"/>
      <c r="P720" s="919"/>
      <c r="Q720" s="919"/>
      <c r="R720" s="919"/>
      <c r="S720" s="919"/>
      <c r="T720" s="919"/>
      <c r="U720" s="919"/>
      <c r="V720" s="919"/>
      <c r="W720" s="919"/>
      <c r="X720" s="919"/>
      <c r="Y720" s="919"/>
      <c r="Z720" s="919"/>
      <c r="AA720" s="919"/>
      <c r="AB720" s="919"/>
      <c r="AC720" s="919"/>
      <c r="AD720" s="919"/>
      <c r="AE720" s="919"/>
      <c r="AF720" s="920"/>
      <c r="AG720" s="413"/>
      <c r="AH720" s="220"/>
      <c r="AI720" s="220"/>
      <c r="AJ720" s="220"/>
      <c r="AK720" s="220"/>
      <c r="AL720" s="220"/>
      <c r="AM720" s="220"/>
      <c r="AN720" s="220"/>
      <c r="AO720" s="220"/>
      <c r="AP720" s="220"/>
      <c r="AQ720" s="220"/>
      <c r="AR720" s="220"/>
      <c r="AS720" s="220"/>
      <c r="AT720" s="220"/>
      <c r="AU720" s="220"/>
      <c r="AV720" s="220"/>
      <c r="AW720" s="220"/>
      <c r="AX720" s="414"/>
    </row>
    <row r="721" spans="1:52" ht="24.75" customHeight="1" x14ac:dyDescent="0.15">
      <c r="A721" s="639"/>
      <c r="B721" s="640"/>
      <c r="C721" s="905"/>
      <c r="D721" s="906"/>
      <c r="E721" s="906"/>
      <c r="F721" s="907"/>
      <c r="G721" s="923"/>
      <c r="H721" s="924"/>
      <c r="I721" s="63" t="str">
        <f>IF(OR(G721="　", G721=""), "", "-")</f>
        <v/>
      </c>
      <c r="J721" s="904"/>
      <c r="K721" s="904"/>
      <c r="L721" s="63" t="str">
        <f>IF(M721="","","-")</f>
        <v/>
      </c>
      <c r="M721" s="64"/>
      <c r="N721" s="901"/>
      <c r="O721" s="902"/>
      <c r="P721" s="902"/>
      <c r="Q721" s="902"/>
      <c r="R721" s="902"/>
      <c r="S721" s="902"/>
      <c r="T721" s="902"/>
      <c r="U721" s="902"/>
      <c r="V721" s="902"/>
      <c r="W721" s="902"/>
      <c r="X721" s="902"/>
      <c r="Y721" s="902"/>
      <c r="Z721" s="902"/>
      <c r="AA721" s="902"/>
      <c r="AB721" s="902"/>
      <c r="AC721" s="902"/>
      <c r="AD721" s="902"/>
      <c r="AE721" s="902"/>
      <c r="AF721" s="903"/>
      <c r="AG721" s="413"/>
      <c r="AH721" s="220"/>
      <c r="AI721" s="220"/>
      <c r="AJ721" s="220"/>
      <c r="AK721" s="220"/>
      <c r="AL721" s="220"/>
      <c r="AM721" s="220"/>
      <c r="AN721" s="220"/>
      <c r="AO721" s="220"/>
      <c r="AP721" s="220"/>
      <c r="AQ721" s="220"/>
      <c r="AR721" s="220"/>
      <c r="AS721" s="220"/>
      <c r="AT721" s="220"/>
      <c r="AU721" s="220"/>
      <c r="AV721" s="220"/>
      <c r="AW721" s="220"/>
      <c r="AX721" s="414"/>
    </row>
    <row r="722" spans="1:52" ht="24.75" customHeight="1" x14ac:dyDescent="0.15">
      <c r="A722" s="639"/>
      <c r="B722" s="640"/>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customHeight="1" x14ac:dyDescent="0.15">
      <c r="A723" s="639"/>
      <c r="B723" s="640"/>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customHeight="1" x14ac:dyDescent="0.15">
      <c r="A724" s="639"/>
      <c r="B724" s="640"/>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customHeight="1" x14ac:dyDescent="0.15">
      <c r="A725" s="641"/>
      <c r="B725" s="642"/>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8" t="s">
        <v>52</v>
      </c>
      <c r="D726" s="567"/>
      <c r="E726" s="567"/>
      <c r="F726" s="568"/>
      <c r="G726" s="786" t="s">
        <v>669</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
      <c r="A727" s="609"/>
      <c r="B727" s="610"/>
      <c r="C727" s="684" t="s">
        <v>56</v>
      </c>
      <c r="D727" s="685"/>
      <c r="E727" s="685"/>
      <c r="F727" s="686"/>
      <c r="G727" s="784" t="s">
        <v>670</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t="s">
        <v>698</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t="s">
        <v>136</v>
      </c>
      <c r="B731" s="605"/>
      <c r="C731" s="605"/>
      <c r="D731" s="605"/>
      <c r="E731" s="606"/>
      <c r="F731" s="669" t="s">
        <v>699</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t="s">
        <v>300</v>
      </c>
      <c r="B733" s="605"/>
      <c r="C733" s="605"/>
      <c r="D733" s="605"/>
      <c r="E733" s="606"/>
      <c r="F733" s="752" t="s">
        <v>701</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272</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592</v>
      </c>
      <c r="B737" s="143"/>
      <c r="C737" s="143"/>
      <c r="D737" s="144"/>
      <c r="E737" s="90" t="s">
        <v>679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678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677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676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675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631</v>
      </c>
      <c r="F746" s="98"/>
      <c r="G746" s="98"/>
      <c r="H746" s="85" t="str">
        <f>IF(E746="","","-")</f>
        <v>-</v>
      </c>
      <c r="I746" s="98"/>
      <c r="J746" s="98"/>
      <c r="K746" s="85" t="str">
        <f>IF(I746="","","-")</f>
        <v/>
      </c>
      <c r="L746" s="89">
        <v>345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631</v>
      </c>
      <c r="F747" s="98"/>
      <c r="G747" s="98"/>
      <c r="H747" s="85" t="str">
        <f>IF(E747="","","-")</f>
        <v>-</v>
      </c>
      <c r="I747" s="98"/>
      <c r="J747" s="98"/>
      <c r="K747" s="85" t="str">
        <f>IF(I747="","","-")</f>
        <v/>
      </c>
      <c r="L747" s="89">
        <v>377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9.25" customHeight="1" thickBo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304</v>
      </c>
      <c r="B787" s="747"/>
      <c r="C787" s="747"/>
      <c r="D787" s="747"/>
      <c r="E787" s="747"/>
      <c r="F787" s="748"/>
      <c r="G787" s="424" t="s">
        <v>680</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686</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2"/>
      <c r="B788" s="749"/>
      <c r="C788" s="749"/>
      <c r="D788" s="749"/>
      <c r="E788" s="749"/>
      <c r="F788" s="750"/>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2"/>
      <c r="B789" s="749"/>
      <c r="C789" s="749"/>
      <c r="D789" s="749"/>
      <c r="E789" s="749"/>
      <c r="F789" s="750"/>
      <c r="G789" s="434" t="s">
        <v>681</v>
      </c>
      <c r="H789" s="435"/>
      <c r="I789" s="435"/>
      <c r="J789" s="435"/>
      <c r="K789" s="436"/>
      <c r="L789" s="437" t="s">
        <v>682</v>
      </c>
      <c r="M789" s="438"/>
      <c r="N789" s="438"/>
      <c r="O789" s="438"/>
      <c r="P789" s="438"/>
      <c r="Q789" s="438"/>
      <c r="R789" s="438"/>
      <c r="S789" s="438"/>
      <c r="T789" s="438"/>
      <c r="U789" s="438"/>
      <c r="V789" s="438"/>
      <c r="W789" s="438"/>
      <c r="X789" s="439"/>
      <c r="Y789" s="440">
        <v>3.2</v>
      </c>
      <c r="Z789" s="441"/>
      <c r="AA789" s="441"/>
      <c r="AB789" s="543"/>
      <c r="AC789" s="434" t="s">
        <v>683</v>
      </c>
      <c r="AD789" s="435"/>
      <c r="AE789" s="435"/>
      <c r="AF789" s="435"/>
      <c r="AG789" s="436"/>
      <c r="AH789" s="437" t="s">
        <v>684</v>
      </c>
      <c r="AI789" s="438"/>
      <c r="AJ789" s="438"/>
      <c r="AK789" s="438"/>
      <c r="AL789" s="438"/>
      <c r="AM789" s="438"/>
      <c r="AN789" s="438"/>
      <c r="AO789" s="438"/>
      <c r="AP789" s="438"/>
      <c r="AQ789" s="438"/>
      <c r="AR789" s="438"/>
      <c r="AS789" s="438"/>
      <c r="AT789" s="439"/>
      <c r="AU789" s="440">
        <v>1</v>
      </c>
      <c r="AV789" s="441"/>
      <c r="AW789" s="441"/>
      <c r="AX789" s="442"/>
    </row>
    <row r="790" spans="1:51" ht="24.75" customHeight="1" x14ac:dyDescent="0.15">
      <c r="A790" s="542"/>
      <c r="B790" s="749"/>
      <c r="C790" s="749"/>
      <c r="D790" s="749"/>
      <c r="E790" s="749"/>
      <c r="F790" s="750"/>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t="s">
        <v>681</v>
      </c>
      <c r="AD790" s="334"/>
      <c r="AE790" s="334"/>
      <c r="AF790" s="334"/>
      <c r="AG790" s="335"/>
      <c r="AH790" s="383" t="s">
        <v>685</v>
      </c>
      <c r="AI790" s="384"/>
      <c r="AJ790" s="384"/>
      <c r="AK790" s="384"/>
      <c r="AL790" s="384"/>
      <c r="AM790" s="384"/>
      <c r="AN790" s="384"/>
      <c r="AO790" s="384"/>
      <c r="AP790" s="384"/>
      <c r="AQ790" s="384"/>
      <c r="AR790" s="384"/>
      <c r="AS790" s="384"/>
      <c r="AT790" s="385"/>
      <c r="AU790" s="380">
        <v>1.9</v>
      </c>
      <c r="AV790" s="381"/>
      <c r="AW790" s="381"/>
      <c r="AX790" s="382"/>
    </row>
    <row r="791" spans="1:51" ht="24.75" customHeight="1" x14ac:dyDescent="0.15">
      <c r="A791" s="542"/>
      <c r="B791" s="749"/>
      <c r="C791" s="749"/>
      <c r="D791" s="749"/>
      <c r="E791" s="749"/>
      <c r="F791" s="750"/>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42"/>
      <c r="B792" s="749"/>
      <c r="C792" s="749"/>
      <c r="D792" s="749"/>
      <c r="E792" s="749"/>
      <c r="F792" s="750"/>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42"/>
      <c r="B793" s="749"/>
      <c r="C793" s="749"/>
      <c r="D793" s="749"/>
      <c r="E793" s="749"/>
      <c r="F793" s="750"/>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42"/>
      <c r="B794" s="749"/>
      <c r="C794" s="749"/>
      <c r="D794" s="749"/>
      <c r="E794" s="749"/>
      <c r="F794" s="750"/>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42"/>
      <c r="B795" s="749"/>
      <c r="C795" s="749"/>
      <c r="D795" s="749"/>
      <c r="E795" s="749"/>
      <c r="F795" s="750"/>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42"/>
      <c r="B796" s="749"/>
      <c r="C796" s="749"/>
      <c r="D796" s="749"/>
      <c r="E796" s="749"/>
      <c r="F796" s="750"/>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42"/>
      <c r="B797" s="749"/>
      <c r="C797" s="749"/>
      <c r="D797" s="749"/>
      <c r="E797" s="749"/>
      <c r="F797" s="750"/>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42"/>
      <c r="B798" s="749"/>
      <c r="C798" s="749"/>
      <c r="D798" s="749"/>
      <c r="E798" s="749"/>
      <c r="F798" s="750"/>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42"/>
      <c r="B799" s="749"/>
      <c r="C799" s="749"/>
      <c r="D799" s="749"/>
      <c r="E799" s="749"/>
      <c r="F799" s="750"/>
      <c r="G799" s="391" t="s">
        <v>20</v>
      </c>
      <c r="H799" s="392"/>
      <c r="I799" s="392"/>
      <c r="J799" s="392"/>
      <c r="K799" s="392"/>
      <c r="L799" s="393"/>
      <c r="M799" s="394"/>
      <c r="N799" s="394"/>
      <c r="O799" s="394"/>
      <c r="P799" s="394"/>
      <c r="Q799" s="394"/>
      <c r="R799" s="394"/>
      <c r="S799" s="394"/>
      <c r="T799" s="394"/>
      <c r="U799" s="394"/>
      <c r="V799" s="394"/>
      <c r="W799" s="394"/>
      <c r="X799" s="395"/>
      <c r="Y799" s="396">
        <f>SUM(Y789:AB798)</f>
        <v>3.2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2.9</v>
      </c>
      <c r="AV799" s="397"/>
      <c r="AW799" s="397"/>
      <c r="AX799" s="399"/>
    </row>
    <row r="800" spans="1:51" ht="24.75" customHeight="1" x14ac:dyDescent="0.15">
      <c r="A800" s="542"/>
      <c r="B800" s="749"/>
      <c r="C800" s="749"/>
      <c r="D800" s="749"/>
      <c r="E800" s="749"/>
      <c r="F800" s="750"/>
      <c r="G800" s="424" t="s">
        <v>687</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241</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1</v>
      </c>
    </row>
    <row r="801" spans="1:51" ht="24.75" customHeight="1" x14ac:dyDescent="0.15">
      <c r="A801" s="542"/>
      <c r="B801" s="749"/>
      <c r="C801" s="749"/>
      <c r="D801" s="749"/>
      <c r="E801" s="749"/>
      <c r="F801" s="750"/>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1</v>
      </c>
    </row>
    <row r="802" spans="1:51" ht="24.75" customHeight="1" x14ac:dyDescent="0.15">
      <c r="A802" s="542"/>
      <c r="B802" s="749"/>
      <c r="C802" s="749"/>
      <c r="D802" s="749"/>
      <c r="E802" s="749"/>
      <c r="F802" s="750"/>
      <c r="G802" s="434" t="s">
        <v>681</v>
      </c>
      <c r="H802" s="435"/>
      <c r="I802" s="435"/>
      <c r="J802" s="435"/>
      <c r="K802" s="436"/>
      <c r="L802" s="437" t="s">
        <v>682</v>
      </c>
      <c r="M802" s="438"/>
      <c r="N802" s="438"/>
      <c r="O802" s="438"/>
      <c r="P802" s="438"/>
      <c r="Q802" s="438"/>
      <c r="R802" s="438"/>
      <c r="S802" s="438"/>
      <c r="T802" s="438"/>
      <c r="U802" s="438"/>
      <c r="V802" s="438"/>
      <c r="W802" s="438"/>
      <c r="X802" s="439"/>
      <c r="Y802" s="440">
        <v>3.2</v>
      </c>
      <c r="Z802" s="441"/>
      <c r="AA802" s="441"/>
      <c r="AB802" s="543"/>
      <c r="AC802" s="434"/>
      <c r="AD802" s="435"/>
      <c r="AE802" s="435"/>
      <c r="AF802" s="435"/>
      <c r="AG802" s="436"/>
      <c r="AH802" s="437"/>
      <c r="AI802" s="438"/>
      <c r="AJ802" s="438"/>
      <c r="AK802" s="438"/>
      <c r="AL802" s="438"/>
      <c r="AM802" s="438"/>
      <c r="AN802" s="438"/>
      <c r="AO802" s="438"/>
      <c r="AP802" s="438"/>
      <c r="AQ802" s="438"/>
      <c r="AR802" s="438"/>
      <c r="AS802" s="438"/>
      <c r="AT802" s="439"/>
      <c r="AU802" s="440"/>
      <c r="AV802" s="441"/>
      <c r="AW802" s="441"/>
      <c r="AX802" s="442"/>
      <c r="AY802">
        <f t="shared" ref="AY802:AY812" si="115">$AY$800</f>
        <v>1</v>
      </c>
    </row>
    <row r="803" spans="1:51" ht="24.75" customHeight="1" x14ac:dyDescent="0.15">
      <c r="A803" s="542"/>
      <c r="B803" s="749"/>
      <c r="C803" s="749"/>
      <c r="D803" s="749"/>
      <c r="E803" s="749"/>
      <c r="F803" s="750"/>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15">
      <c r="A804" s="542"/>
      <c r="B804" s="749"/>
      <c r="C804" s="749"/>
      <c r="D804" s="749"/>
      <c r="E804" s="749"/>
      <c r="F804" s="750"/>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customHeight="1" x14ac:dyDescent="0.15">
      <c r="A805" s="542"/>
      <c r="B805" s="749"/>
      <c r="C805" s="749"/>
      <c r="D805" s="749"/>
      <c r="E805" s="749"/>
      <c r="F805" s="750"/>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customHeight="1" x14ac:dyDescent="0.15">
      <c r="A806" s="542"/>
      <c r="B806" s="749"/>
      <c r="C806" s="749"/>
      <c r="D806" s="749"/>
      <c r="E806" s="749"/>
      <c r="F806" s="750"/>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customHeight="1" x14ac:dyDescent="0.15">
      <c r="A807" s="542"/>
      <c r="B807" s="749"/>
      <c r="C807" s="749"/>
      <c r="D807" s="749"/>
      <c r="E807" s="749"/>
      <c r="F807" s="750"/>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customHeight="1" x14ac:dyDescent="0.15">
      <c r="A808" s="542"/>
      <c r="B808" s="749"/>
      <c r="C808" s="749"/>
      <c r="D808" s="749"/>
      <c r="E808" s="749"/>
      <c r="F808" s="750"/>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customHeight="1" x14ac:dyDescent="0.15">
      <c r="A809" s="542"/>
      <c r="B809" s="749"/>
      <c r="C809" s="749"/>
      <c r="D809" s="749"/>
      <c r="E809" s="749"/>
      <c r="F809" s="750"/>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customHeight="1" x14ac:dyDescent="0.15">
      <c r="A810" s="542"/>
      <c r="B810" s="749"/>
      <c r="C810" s="749"/>
      <c r="D810" s="749"/>
      <c r="E810" s="749"/>
      <c r="F810" s="750"/>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customHeight="1" x14ac:dyDescent="0.15">
      <c r="A811" s="542"/>
      <c r="B811" s="749"/>
      <c r="C811" s="749"/>
      <c r="D811" s="749"/>
      <c r="E811" s="749"/>
      <c r="F811" s="750"/>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15">
      <c r="A812" s="542"/>
      <c r="B812" s="749"/>
      <c r="C812" s="749"/>
      <c r="D812" s="749"/>
      <c r="E812" s="749"/>
      <c r="F812" s="750"/>
      <c r="G812" s="391" t="s">
        <v>20</v>
      </c>
      <c r="H812" s="392"/>
      <c r="I812" s="392"/>
      <c r="J812" s="392"/>
      <c r="K812" s="392"/>
      <c r="L812" s="393"/>
      <c r="M812" s="394"/>
      <c r="N812" s="394"/>
      <c r="O812" s="394"/>
      <c r="P812" s="394"/>
      <c r="Q812" s="394"/>
      <c r="R812" s="394"/>
      <c r="S812" s="394"/>
      <c r="T812" s="394"/>
      <c r="U812" s="394"/>
      <c r="V812" s="394"/>
      <c r="W812" s="394"/>
      <c r="X812" s="395"/>
      <c r="Y812" s="396">
        <f>SUM(Y802:AB811)</f>
        <v>3.2</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15">
      <c r="A813" s="542"/>
      <c r="B813" s="749"/>
      <c r="C813" s="749"/>
      <c r="D813" s="749"/>
      <c r="E813" s="749"/>
      <c r="F813" s="750"/>
      <c r="G813" s="424" t="s">
        <v>242</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243</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0</v>
      </c>
    </row>
    <row r="814" spans="1:51" ht="24.75" hidden="1" customHeight="1" x14ac:dyDescent="0.15">
      <c r="A814" s="542"/>
      <c r="B814" s="749"/>
      <c r="C814" s="749"/>
      <c r="D814" s="749"/>
      <c r="E814" s="749"/>
      <c r="F814" s="750"/>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0</v>
      </c>
    </row>
    <row r="815" spans="1:51" ht="24.75" hidden="1" customHeight="1" x14ac:dyDescent="0.15">
      <c r="A815" s="542"/>
      <c r="B815" s="749"/>
      <c r="C815" s="749"/>
      <c r="D815" s="749"/>
      <c r="E815" s="749"/>
      <c r="F815" s="750"/>
      <c r="G815" s="434"/>
      <c r="H815" s="435"/>
      <c r="I815" s="435"/>
      <c r="J815" s="435"/>
      <c r="K815" s="436"/>
      <c r="L815" s="437"/>
      <c r="M815" s="438"/>
      <c r="N815" s="438"/>
      <c r="O815" s="438"/>
      <c r="P815" s="438"/>
      <c r="Q815" s="438"/>
      <c r="R815" s="438"/>
      <c r="S815" s="438"/>
      <c r="T815" s="438"/>
      <c r="U815" s="438"/>
      <c r="V815" s="438"/>
      <c r="W815" s="438"/>
      <c r="X815" s="439"/>
      <c r="Y815" s="440"/>
      <c r="Z815" s="441"/>
      <c r="AA815" s="441"/>
      <c r="AB815" s="543"/>
      <c r="AC815" s="434"/>
      <c r="AD815" s="435"/>
      <c r="AE815" s="435"/>
      <c r="AF815" s="435"/>
      <c r="AG815" s="436"/>
      <c r="AH815" s="437"/>
      <c r="AI815" s="438"/>
      <c r="AJ815" s="438"/>
      <c r="AK815" s="438"/>
      <c r="AL815" s="438"/>
      <c r="AM815" s="438"/>
      <c r="AN815" s="438"/>
      <c r="AO815" s="438"/>
      <c r="AP815" s="438"/>
      <c r="AQ815" s="438"/>
      <c r="AR815" s="438"/>
      <c r="AS815" s="438"/>
      <c r="AT815" s="439"/>
      <c r="AU815" s="440"/>
      <c r="AV815" s="441"/>
      <c r="AW815" s="441"/>
      <c r="AX815" s="442"/>
      <c r="AY815">
        <f t="shared" ref="AY815:AY825" si="116">$AY$813</f>
        <v>0</v>
      </c>
    </row>
    <row r="816" spans="1:51" ht="24.75" hidden="1" customHeight="1" x14ac:dyDescent="0.15">
      <c r="A816" s="542"/>
      <c r="B816" s="749"/>
      <c r="C816" s="749"/>
      <c r="D816" s="749"/>
      <c r="E816" s="749"/>
      <c r="F816" s="750"/>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42"/>
      <c r="B817" s="749"/>
      <c r="C817" s="749"/>
      <c r="D817" s="749"/>
      <c r="E817" s="749"/>
      <c r="F817" s="750"/>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42"/>
      <c r="B818" s="749"/>
      <c r="C818" s="749"/>
      <c r="D818" s="749"/>
      <c r="E818" s="749"/>
      <c r="F818" s="750"/>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42"/>
      <c r="B819" s="749"/>
      <c r="C819" s="749"/>
      <c r="D819" s="749"/>
      <c r="E819" s="749"/>
      <c r="F819" s="750"/>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42"/>
      <c r="B820" s="749"/>
      <c r="C820" s="749"/>
      <c r="D820" s="749"/>
      <c r="E820" s="749"/>
      <c r="F820" s="750"/>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42"/>
      <c r="B821" s="749"/>
      <c r="C821" s="749"/>
      <c r="D821" s="749"/>
      <c r="E821" s="749"/>
      <c r="F821" s="750"/>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42"/>
      <c r="B822" s="749"/>
      <c r="C822" s="749"/>
      <c r="D822" s="749"/>
      <c r="E822" s="749"/>
      <c r="F822" s="750"/>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42"/>
      <c r="B823" s="749"/>
      <c r="C823" s="749"/>
      <c r="D823" s="749"/>
      <c r="E823" s="749"/>
      <c r="F823" s="750"/>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42"/>
      <c r="B824" s="749"/>
      <c r="C824" s="749"/>
      <c r="D824" s="749"/>
      <c r="E824" s="749"/>
      <c r="F824" s="750"/>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42"/>
      <c r="B825" s="749"/>
      <c r="C825" s="749"/>
      <c r="D825" s="749"/>
      <c r="E825" s="749"/>
      <c r="F825" s="750"/>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42"/>
      <c r="B826" s="749"/>
      <c r="C826" s="749"/>
      <c r="D826" s="749"/>
      <c r="E826" s="749"/>
      <c r="F826" s="750"/>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2"/>
      <c r="B827" s="749"/>
      <c r="C827" s="749"/>
      <c r="D827" s="749"/>
      <c r="E827" s="749"/>
      <c r="F827" s="750"/>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2"/>
      <c r="B828" s="749"/>
      <c r="C828" s="749"/>
      <c r="D828" s="749"/>
      <c r="E828" s="749"/>
      <c r="F828" s="750"/>
      <c r="G828" s="434"/>
      <c r="H828" s="435"/>
      <c r="I828" s="435"/>
      <c r="J828" s="435"/>
      <c r="K828" s="436"/>
      <c r="L828" s="437"/>
      <c r="M828" s="438"/>
      <c r="N828" s="438"/>
      <c r="O828" s="438"/>
      <c r="P828" s="438"/>
      <c r="Q828" s="438"/>
      <c r="R828" s="438"/>
      <c r="S828" s="438"/>
      <c r="T828" s="438"/>
      <c r="U828" s="438"/>
      <c r="V828" s="438"/>
      <c r="W828" s="438"/>
      <c r="X828" s="439"/>
      <c r="Y828" s="440"/>
      <c r="Z828" s="441"/>
      <c r="AA828" s="441"/>
      <c r="AB828" s="543"/>
      <c r="AC828" s="434"/>
      <c r="AD828" s="435"/>
      <c r="AE828" s="435"/>
      <c r="AF828" s="435"/>
      <c r="AG828" s="436"/>
      <c r="AH828" s="437"/>
      <c r="AI828" s="438"/>
      <c r="AJ828" s="438"/>
      <c r="AK828" s="438"/>
      <c r="AL828" s="438"/>
      <c r="AM828" s="438"/>
      <c r="AN828" s="438"/>
      <c r="AO828" s="438"/>
      <c r="AP828" s="438"/>
      <c r="AQ828" s="438"/>
      <c r="AR828" s="438"/>
      <c r="AS828" s="438"/>
      <c r="AT828" s="439"/>
      <c r="AU828" s="440"/>
      <c r="AV828" s="441"/>
      <c r="AW828" s="441"/>
      <c r="AX828" s="442"/>
      <c r="AY828">
        <f t="shared" ref="AY828:AY838" si="117">$AY$826</f>
        <v>0</v>
      </c>
    </row>
    <row r="829" spans="1:51" ht="24.75" hidden="1" customHeight="1" x14ac:dyDescent="0.15">
      <c r="A829" s="542"/>
      <c r="B829" s="749"/>
      <c r="C829" s="749"/>
      <c r="D829" s="749"/>
      <c r="E829" s="749"/>
      <c r="F829" s="750"/>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42"/>
      <c r="B830" s="749"/>
      <c r="C830" s="749"/>
      <c r="D830" s="749"/>
      <c r="E830" s="749"/>
      <c r="F830" s="750"/>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42"/>
      <c r="B831" s="749"/>
      <c r="C831" s="749"/>
      <c r="D831" s="749"/>
      <c r="E831" s="749"/>
      <c r="F831" s="750"/>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42"/>
      <c r="B832" s="749"/>
      <c r="C832" s="749"/>
      <c r="D832" s="749"/>
      <c r="E832" s="749"/>
      <c r="F832" s="750"/>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42"/>
      <c r="B833" s="749"/>
      <c r="C833" s="749"/>
      <c r="D833" s="749"/>
      <c r="E833" s="749"/>
      <c r="F833" s="750"/>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42"/>
      <c r="B834" s="749"/>
      <c r="C834" s="749"/>
      <c r="D834" s="749"/>
      <c r="E834" s="749"/>
      <c r="F834" s="750"/>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42"/>
      <c r="B835" s="749"/>
      <c r="C835" s="749"/>
      <c r="D835" s="749"/>
      <c r="E835" s="749"/>
      <c r="F835" s="750"/>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42"/>
      <c r="B836" s="749"/>
      <c r="C836" s="749"/>
      <c r="D836" s="749"/>
      <c r="E836" s="749"/>
      <c r="F836" s="750"/>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42"/>
      <c r="B837" s="749"/>
      <c r="C837" s="749"/>
      <c r="D837" s="749"/>
      <c r="E837" s="749"/>
      <c r="F837" s="750"/>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42"/>
      <c r="B838" s="749"/>
      <c r="C838" s="749"/>
      <c r="D838" s="749"/>
      <c r="E838" s="749"/>
      <c r="F838" s="750"/>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2" t="s">
        <v>264</v>
      </c>
      <c r="AM839" s="943"/>
      <c r="AN839" s="943"/>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688</v>
      </c>
      <c r="D845" s="400"/>
      <c r="E845" s="400"/>
      <c r="F845" s="400"/>
      <c r="G845" s="400"/>
      <c r="H845" s="400"/>
      <c r="I845" s="400"/>
      <c r="J845" s="401">
        <v>3050001000900</v>
      </c>
      <c r="K845" s="402"/>
      <c r="L845" s="402"/>
      <c r="M845" s="402"/>
      <c r="N845" s="402"/>
      <c r="O845" s="402"/>
      <c r="P845" s="406" t="s">
        <v>689</v>
      </c>
      <c r="Q845" s="302"/>
      <c r="R845" s="302"/>
      <c r="S845" s="302"/>
      <c r="T845" s="302"/>
      <c r="U845" s="302"/>
      <c r="V845" s="302"/>
      <c r="W845" s="302"/>
      <c r="X845" s="302"/>
      <c r="Y845" s="303">
        <v>3.2</v>
      </c>
      <c r="Z845" s="304"/>
      <c r="AA845" s="304"/>
      <c r="AB845" s="305"/>
      <c r="AC845" s="307" t="s">
        <v>290</v>
      </c>
      <c r="AD845" s="308"/>
      <c r="AE845" s="308"/>
      <c r="AF845" s="308"/>
      <c r="AG845" s="308"/>
      <c r="AH845" s="403">
        <v>2</v>
      </c>
      <c r="AI845" s="404"/>
      <c r="AJ845" s="404"/>
      <c r="AK845" s="404"/>
      <c r="AL845" s="311">
        <v>69</v>
      </c>
      <c r="AM845" s="312"/>
      <c r="AN845" s="312"/>
      <c r="AO845" s="313"/>
      <c r="AP845" s="306" t="s">
        <v>649</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690</v>
      </c>
      <c r="D878" s="400"/>
      <c r="E878" s="400"/>
      <c r="F878" s="400"/>
      <c r="G878" s="400"/>
      <c r="H878" s="400"/>
      <c r="I878" s="400"/>
      <c r="J878" s="401">
        <v>6011401007346</v>
      </c>
      <c r="K878" s="402"/>
      <c r="L878" s="402"/>
      <c r="M878" s="402"/>
      <c r="N878" s="402"/>
      <c r="O878" s="402"/>
      <c r="P878" s="409" t="s">
        <v>691</v>
      </c>
      <c r="Q878" s="410"/>
      <c r="R878" s="410"/>
      <c r="S878" s="410"/>
      <c r="T878" s="410"/>
      <c r="U878" s="410"/>
      <c r="V878" s="410"/>
      <c r="W878" s="410"/>
      <c r="X878" s="410"/>
      <c r="Y878" s="303">
        <v>2.9</v>
      </c>
      <c r="Z878" s="304"/>
      <c r="AA878" s="304"/>
      <c r="AB878" s="305"/>
      <c r="AC878" s="411" t="s">
        <v>290</v>
      </c>
      <c r="AD878" s="412"/>
      <c r="AE878" s="412"/>
      <c r="AF878" s="412"/>
      <c r="AG878" s="412"/>
      <c r="AH878" s="403">
        <v>3</v>
      </c>
      <c r="AI878" s="404"/>
      <c r="AJ878" s="404"/>
      <c r="AK878" s="404"/>
      <c r="AL878" s="311">
        <v>37</v>
      </c>
      <c r="AM878" s="312"/>
      <c r="AN878" s="312"/>
      <c r="AO878" s="313"/>
      <c r="AP878" s="306" t="s">
        <v>649</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15">
      <c r="A911" s="386">
        <v>1</v>
      </c>
      <c r="B911" s="386">
        <v>1</v>
      </c>
      <c r="C911" s="405" t="s">
        <v>692</v>
      </c>
      <c r="D911" s="400"/>
      <c r="E911" s="400"/>
      <c r="F911" s="400"/>
      <c r="G911" s="400"/>
      <c r="H911" s="400"/>
      <c r="I911" s="400"/>
      <c r="J911" s="401">
        <v>1040001008277</v>
      </c>
      <c r="K911" s="402"/>
      <c r="L911" s="402"/>
      <c r="M911" s="402"/>
      <c r="N911" s="402"/>
      <c r="O911" s="402"/>
      <c r="P911" s="406" t="s">
        <v>693</v>
      </c>
      <c r="Q911" s="302"/>
      <c r="R911" s="302"/>
      <c r="S911" s="302"/>
      <c r="T911" s="302"/>
      <c r="U911" s="302"/>
      <c r="V911" s="302"/>
      <c r="W911" s="302"/>
      <c r="X911" s="302"/>
      <c r="Y911" s="303">
        <v>3.2</v>
      </c>
      <c r="Z911" s="304"/>
      <c r="AA911" s="304"/>
      <c r="AB911" s="305"/>
      <c r="AC911" s="307" t="s">
        <v>290</v>
      </c>
      <c r="AD911" s="308"/>
      <c r="AE911" s="308"/>
      <c r="AF911" s="308"/>
      <c r="AG911" s="308"/>
      <c r="AH911" s="403">
        <v>3</v>
      </c>
      <c r="AI911" s="404"/>
      <c r="AJ911" s="404"/>
      <c r="AK911" s="404"/>
      <c r="AL911" s="311">
        <v>79</v>
      </c>
      <c r="AM911" s="312"/>
      <c r="AN911" s="312"/>
      <c r="AO911" s="313"/>
      <c r="AP911" s="306" t="s">
        <v>649</v>
      </c>
      <c r="AQ911" s="306"/>
      <c r="AR911" s="306"/>
      <c r="AS911" s="306"/>
      <c r="AT911" s="306"/>
      <c r="AU911" s="306"/>
      <c r="AV911" s="306"/>
      <c r="AW911" s="306"/>
      <c r="AX911" s="306"/>
      <c r="AY911">
        <f t="shared" si="119"/>
        <v>1</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5" t="s">
        <v>249</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264</v>
      </c>
      <c r="AM1106" s="945"/>
      <c r="AN1106" s="94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08" t="s">
        <v>250</v>
      </c>
      <c r="AQ1109" s="408"/>
      <c r="AR1109" s="408"/>
      <c r="AS1109" s="408"/>
      <c r="AT1109" s="408"/>
      <c r="AU1109" s="408"/>
      <c r="AV1109" s="408"/>
      <c r="AW1109" s="408"/>
      <c r="AX1109" s="408"/>
    </row>
    <row r="1110" spans="1:51" ht="30" customHeight="1" x14ac:dyDescent="0.15">
      <c r="A1110" s="386">
        <v>1</v>
      </c>
      <c r="B1110" s="386">
        <v>1</v>
      </c>
      <c r="C1110" s="880"/>
      <c r="D1110" s="880"/>
      <c r="E1110" s="879"/>
      <c r="F1110" s="879"/>
      <c r="G1110" s="879"/>
      <c r="H1110" s="879"/>
      <c r="I1110" s="879"/>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80"/>
      <c r="D1111" s="880"/>
      <c r="E1111" s="879"/>
      <c r="F1111" s="879"/>
      <c r="G1111" s="879"/>
      <c r="H1111" s="879"/>
      <c r="I1111" s="879"/>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80"/>
      <c r="D1112" s="880"/>
      <c r="E1112" s="879"/>
      <c r="F1112" s="879"/>
      <c r="G1112" s="879"/>
      <c r="H1112" s="879"/>
      <c r="I1112" s="879"/>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80"/>
      <c r="D1113" s="880"/>
      <c r="E1113" s="879"/>
      <c r="F1113" s="879"/>
      <c r="G1113" s="879"/>
      <c r="H1113" s="879"/>
      <c r="I1113" s="879"/>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80"/>
      <c r="D1114" s="880"/>
      <c r="E1114" s="879"/>
      <c r="F1114" s="879"/>
      <c r="G1114" s="879"/>
      <c r="H1114" s="879"/>
      <c r="I1114" s="879"/>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80"/>
      <c r="D1115" s="880"/>
      <c r="E1115" s="879"/>
      <c r="F1115" s="879"/>
      <c r="G1115" s="879"/>
      <c r="H1115" s="879"/>
      <c r="I1115" s="879"/>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80"/>
      <c r="D1116" s="880"/>
      <c r="E1116" s="879"/>
      <c r="F1116" s="879"/>
      <c r="G1116" s="879"/>
      <c r="H1116" s="879"/>
      <c r="I1116" s="879"/>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80"/>
      <c r="D1117" s="880"/>
      <c r="E1117" s="879"/>
      <c r="F1117" s="879"/>
      <c r="G1117" s="879"/>
      <c r="H1117" s="879"/>
      <c r="I1117" s="879"/>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80"/>
      <c r="D1118" s="880"/>
      <c r="E1118" s="879"/>
      <c r="F1118" s="879"/>
      <c r="G1118" s="879"/>
      <c r="H1118" s="879"/>
      <c r="I1118" s="879"/>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80"/>
      <c r="D1119" s="880"/>
      <c r="E1119" s="879"/>
      <c r="F1119" s="879"/>
      <c r="G1119" s="879"/>
      <c r="H1119" s="879"/>
      <c r="I1119" s="879"/>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80"/>
      <c r="D1120" s="880"/>
      <c r="E1120" s="879"/>
      <c r="F1120" s="879"/>
      <c r="G1120" s="879"/>
      <c r="H1120" s="879"/>
      <c r="I1120" s="879"/>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80"/>
      <c r="D1121" s="880"/>
      <c r="E1121" s="879"/>
      <c r="F1121" s="879"/>
      <c r="G1121" s="879"/>
      <c r="H1121" s="879"/>
      <c r="I1121" s="879"/>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80"/>
      <c r="D1122" s="880"/>
      <c r="E1122" s="879"/>
      <c r="F1122" s="879"/>
      <c r="G1122" s="879"/>
      <c r="H1122" s="879"/>
      <c r="I1122" s="879"/>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80"/>
      <c r="D1123" s="880"/>
      <c r="E1123" s="879"/>
      <c r="F1123" s="879"/>
      <c r="G1123" s="879"/>
      <c r="H1123" s="879"/>
      <c r="I1123" s="879"/>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80"/>
      <c r="D1124" s="880"/>
      <c r="E1124" s="879"/>
      <c r="F1124" s="879"/>
      <c r="G1124" s="879"/>
      <c r="H1124" s="879"/>
      <c r="I1124" s="879"/>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80"/>
      <c r="D1125" s="880"/>
      <c r="E1125" s="879"/>
      <c r="F1125" s="879"/>
      <c r="G1125" s="879"/>
      <c r="H1125" s="879"/>
      <c r="I1125" s="879"/>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80"/>
      <c r="D1126" s="880"/>
      <c r="E1126" s="879"/>
      <c r="F1126" s="879"/>
      <c r="G1126" s="879"/>
      <c r="H1126" s="879"/>
      <c r="I1126" s="879"/>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80"/>
      <c r="D1127" s="880"/>
      <c r="E1127" s="247"/>
      <c r="F1127" s="879"/>
      <c r="G1127" s="879"/>
      <c r="H1127" s="879"/>
      <c r="I1127" s="879"/>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80"/>
      <c r="D1128" s="880"/>
      <c r="E1128" s="879"/>
      <c r="F1128" s="879"/>
      <c r="G1128" s="879"/>
      <c r="H1128" s="879"/>
      <c r="I1128" s="879"/>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80"/>
      <c r="D1129" s="880"/>
      <c r="E1129" s="879"/>
      <c r="F1129" s="879"/>
      <c r="G1129" s="879"/>
      <c r="H1129" s="879"/>
      <c r="I1129" s="879"/>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80"/>
      <c r="D1130" s="880"/>
      <c r="E1130" s="879"/>
      <c r="F1130" s="879"/>
      <c r="G1130" s="879"/>
      <c r="H1130" s="879"/>
      <c r="I1130" s="879"/>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80"/>
      <c r="D1131" s="880"/>
      <c r="E1131" s="879"/>
      <c r="F1131" s="879"/>
      <c r="G1131" s="879"/>
      <c r="H1131" s="879"/>
      <c r="I1131" s="879"/>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80"/>
      <c r="D1132" s="880"/>
      <c r="E1132" s="879"/>
      <c r="F1132" s="879"/>
      <c r="G1132" s="879"/>
      <c r="H1132" s="879"/>
      <c r="I1132" s="879"/>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80"/>
      <c r="D1133" s="880"/>
      <c r="E1133" s="879"/>
      <c r="F1133" s="879"/>
      <c r="G1133" s="879"/>
      <c r="H1133" s="879"/>
      <c r="I1133" s="879"/>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80"/>
      <c r="D1134" s="880"/>
      <c r="E1134" s="879"/>
      <c r="F1134" s="879"/>
      <c r="G1134" s="879"/>
      <c r="H1134" s="879"/>
      <c r="I1134" s="879"/>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80"/>
      <c r="D1135" s="880"/>
      <c r="E1135" s="879"/>
      <c r="F1135" s="879"/>
      <c r="G1135" s="879"/>
      <c r="H1135" s="879"/>
      <c r="I1135" s="879"/>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80"/>
      <c r="D1136" s="880"/>
      <c r="E1136" s="879"/>
      <c r="F1136" s="879"/>
      <c r="G1136" s="879"/>
      <c r="H1136" s="879"/>
      <c r="I1136" s="879"/>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80"/>
      <c r="D1137" s="880"/>
      <c r="E1137" s="879"/>
      <c r="F1137" s="879"/>
      <c r="G1137" s="879"/>
      <c r="H1137" s="879"/>
      <c r="I1137" s="879"/>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80"/>
      <c r="D1138" s="880"/>
      <c r="E1138" s="879"/>
      <c r="F1138" s="879"/>
      <c r="G1138" s="879"/>
      <c r="H1138" s="879"/>
      <c r="I1138" s="879"/>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80"/>
      <c r="D1139" s="880"/>
      <c r="E1139" s="879"/>
      <c r="F1139" s="879"/>
      <c r="G1139" s="879"/>
      <c r="H1139" s="879"/>
      <c r="I1139" s="879"/>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33">
      <formula>IF(RIGHT(TEXT(P14,"0.#"),1)=".",FALSE,TRUE)</formula>
    </cfRule>
    <cfRule type="expression" dxfId="2102" priority="14034">
      <formula>IF(RIGHT(TEXT(P14,"0.#"),1)=".",TRUE,FALSE)</formula>
    </cfRule>
  </conditionalFormatting>
  <conditionalFormatting sqref="AE32">
    <cfRule type="expression" dxfId="2101" priority="14023">
      <formula>IF(RIGHT(TEXT(AE32,"0.#"),1)=".",FALSE,TRUE)</formula>
    </cfRule>
    <cfRule type="expression" dxfId="2100" priority="14024">
      <formula>IF(RIGHT(TEXT(AE32,"0.#"),1)=".",TRUE,FALSE)</formula>
    </cfRule>
  </conditionalFormatting>
  <conditionalFormatting sqref="P18:AX18">
    <cfRule type="expression" dxfId="2099" priority="13909">
      <formula>IF(RIGHT(TEXT(P18,"0.#"),1)=".",FALSE,TRUE)</formula>
    </cfRule>
    <cfRule type="expression" dxfId="2098" priority="13910">
      <formula>IF(RIGHT(TEXT(P18,"0.#"),1)=".",TRUE,FALSE)</formula>
    </cfRule>
  </conditionalFormatting>
  <conditionalFormatting sqref="Y790">
    <cfRule type="expression" dxfId="2097" priority="13905">
      <formula>IF(RIGHT(TEXT(Y790,"0.#"),1)=".",FALSE,TRUE)</formula>
    </cfRule>
    <cfRule type="expression" dxfId="2096" priority="13906">
      <formula>IF(RIGHT(TEXT(Y790,"0.#"),1)=".",TRUE,FALSE)</formula>
    </cfRule>
  </conditionalFormatting>
  <conditionalFormatting sqref="Y799">
    <cfRule type="expression" dxfId="2095" priority="13901">
      <formula>IF(RIGHT(TEXT(Y799,"0.#"),1)=".",FALSE,TRUE)</formula>
    </cfRule>
    <cfRule type="expression" dxfId="2094" priority="13902">
      <formula>IF(RIGHT(TEXT(Y799,"0.#"),1)=".",TRUE,FALSE)</formula>
    </cfRule>
  </conditionalFormatting>
  <conditionalFormatting sqref="Y830:Y837 Y828 Y817:Y824 Y815 Y804:Y811 Y802">
    <cfRule type="expression" dxfId="2093" priority="13683">
      <formula>IF(RIGHT(TEXT(Y802,"0.#"),1)=".",FALSE,TRUE)</formula>
    </cfRule>
    <cfRule type="expression" dxfId="2092" priority="13684">
      <formula>IF(RIGHT(TEXT(Y802,"0.#"),1)=".",TRUE,FALSE)</formula>
    </cfRule>
  </conditionalFormatting>
  <conditionalFormatting sqref="P16:AQ17 P15:AX15 P13:AX13">
    <cfRule type="expression" dxfId="2091" priority="13731">
      <formula>IF(RIGHT(TEXT(P13,"0.#"),1)=".",FALSE,TRUE)</formula>
    </cfRule>
    <cfRule type="expression" dxfId="2090" priority="13732">
      <formula>IF(RIGHT(TEXT(P13,"0.#"),1)=".",TRUE,FALSE)</formula>
    </cfRule>
  </conditionalFormatting>
  <conditionalFormatting sqref="P19:AJ19">
    <cfRule type="expression" dxfId="2089" priority="13729">
      <formula>IF(RIGHT(TEXT(P19,"0.#"),1)=".",FALSE,TRUE)</formula>
    </cfRule>
    <cfRule type="expression" dxfId="2088" priority="13730">
      <formula>IF(RIGHT(TEXT(P19,"0.#"),1)=".",TRUE,FALSE)</formula>
    </cfRule>
  </conditionalFormatting>
  <conditionalFormatting sqref="AE101 AQ101">
    <cfRule type="expression" dxfId="2087" priority="13721">
      <formula>IF(RIGHT(TEXT(AE101,"0.#"),1)=".",FALSE,TRUE)</formula>
    </cfRule>
    <cfRule type="expression" dxfId="2086" priority="13722">
      <formula>IF(RIGHT(TEXT(AE101,"0.#"),1)=".",TRUE,FALSE)</formula>
    </cfRule>
  </conditionalFormatting>
  <conditionalFormatting sqref="Y791:Y798 Y789">
    <cfRule type="expression" dxfId="2085" priority="13707">
      <formula>IF(RIGHT(TEXT(Y789,"0.#"),1)=".",FALSE,TRUE)</formula>
    </cfRule>
    <cfRule type="expression" dxfId="2084" priority="13708">
      <formula>IF(RIGHT(TEXT(Y789,"0.#"),1)=".",TRUE,FALSE)</formula>
    </cfRule>
  </conditionalFormatting>
  <conditionalFormatting sqref="AU790">
    <cfRule type="expression" dxfId="2083" priority="13705">
      <formula>IF(RIGHT(TEXT(AU790,"0.#"),1)=".",FALSE,TRUE)</formula>
    </cfRule>
    <cfRule type="expression" dxfId="2082" priority="13706">
      <formula>IF(RIGHT(TEXT(AU790,"0.#"),1)=".",TRUE,FALSE)</formula>
    </cfRule>
  </conditionalFormatting>
  <conditionalFormatting sqref="AU799">
    <cfRule type="expression" dxfId="2081" priority="13703">
      <formula>IF(RIGHT(TEXT(AU799,"0.#"),1)=".",FALSE,TRUE)</formula>
    </cfRule>
    <cfRule type="expression" dxfId="2080" priority="13704">
      <formula>IF(RIGHT(TEXT(AU799,"0.#"),1)=".",TRUE,FALSE)</formula>
    </cfRule>
  </conditionalFormatting>
  <conditionalFormatting sqref="AU791:AU798 AU789">
    <cfRule type="expression" dxfId="2079" priority="13701">
      <formula>IF(RIGHT(TEXT(AU789,"0.#"),1)=".",FALSE,TRUE)</formula>
    </cfRule>
    <cfRule type="expression" dxfId="2078" priority="13702">
      <formula>IF(RIGHT(TEXT(AU789,"0.#"),1)=".",TRUE,FALSE)</formula>
    </cfRule>
  </conditionalFormatting>
  <conditionalFormatting sqref="Y829 Y816 Y803">
    <cfRule type="expression" dxfId="2077" priority="13687">
      <formula>IF(RIGHT(TEXT(Y803,"0.#"),1)=".",FALSE,TRUE)</formula>
    </cfRule>
    <cfRule type="expression" dxfId="2076" priority="13688">
      <formula>IF(RIGHT(TEXT(Y803,"0.#"),1)=".",TRUE,FALSE)</formula>
    </cfRule>
  </conditionalFormatting>
  <conditionalFormatting sqref="Y838 Y825 Y812">
    <cfRule type="expression" dxfId="2075" priority="13685">
      <formula>IF(RIGHT(TEXT(Y812,"0.#"),1)=".",FALSE,TRUE)</formula>
    </cfRule>
    <cfRule type="expression" dxfId="2074" priority="13686">
      <formula>IF(RIGHT(TEXT(Y812,"0.#"),1)=".",TRUE,FALSE)</formula>
    </cfRule>
  </conditionalFormatting>
  <conditionalFormatting sqref="AU829 AU816 AU803">
    <cfRule type="expression" dxfId="2073" priority="13681">
      <formula>IF(RIGHT(TEXT(AU803,"0.#"),1)=".",FALSE,TRUE)</formula>
    </cfRule>
    <cfRule type="expression" dxfId="2072" priority="13682">
      <formula>IF(RIGHT(TEXT(AU803,"0.#"),1)=".",TRUE,FALSE)</formula>
    </cfRule>
  </conditionalFormatting>
  <conditionalFormatting sqref="AU838 AU825 AU812">
    <cfRule type="expression" dxfId="2071" priority="13679">
      <formula>IF(RIGHT(TEXT(AU812,"0.#"),1)=".",FALSE,TRUE)</formula>
    </cfRule>
    <cfRule type="expression" dxfId="2070" priority="13680">
      <formula>IF(RIGHT(TEXT(AU812,"0.#"),1)=".",TRUE,FALSE)</formula>
    </cfRule>
  </conditionalFormatting>
  <conditionalFormatting sqref="AU830:AU837 AU828 AU817:AU824 AU815 AU804:AU811 AU802">
    <cfRule type="expression" dxfId="2069" priority="13677">
      <formula>IF(RIGHT(TEXT(AU802,"0.#"),1)=".",FALSE,TRUE)</formula>
    </cfRule>
    <cfRule type="expression" dxfId="2068" priority="13678">
      <formula>IF(RIGHT(TEXT(AU802,"0.#"),1)=".",TRUE,FALSE)</formula>
    </cfRule>
  </conditionalFormatting>
  <conditionalFormatting sqref="AM87">
    <cfRule type="expression" dxfId="2067" priority="13331">
      <formula>IF(RIGHT(TEXT(AM87,"0.#"),1)=".",FALSE,TRUE)</formula>
    </cfRule>
    <cfRule type="expression" dxfId="2066" priority="13332">
      <formula>IF(RIGHT(TEXT(AM87,"0.#"),1)=".",TRUE,FALSE)</formula>
    </cfRule>
  </conditionalFormatting>
  <conditionalFormatting sqref="AE55">
    <cfRule type="expression" dxfId="2065" priority="13399">
      <formula>IF(RIGHT(TEXT(AE55,"0.#"),1)=".",FALSE,TRUE)</formula>
    </cfRule>
    <cfRule type="expression" dxfId="2064" priority="13400">
      <formula>IF(RIGHT(TEXT(AE55,"0.#"),1)=".",TRUE,FALSE)</formula>
    </cfRule>
  </conditionalFormatting>
  <conditionalFormatting sqref="AI55">
    <cfRule type="expression" dxfId="2063" priority="13397">
      <formula>IF(RIGHT(TEXT(AI55,"0.#"),1)=".",FALSE,TRUE)</formula>
    </cfRule>
    <cfRule type="expression" dxfId="2062" priority="13398">
      <formula>IF(RIGHT(TEXT(AI55,"0.#"),1)=".",TRUE,FALSE)</formula>
    </cfRule>
  </conditionalFormatting>
  <conditionalFormatting sqref="AM34">
    <cfRule type="expression" dxfId="2061" priority="13477">
      <formula>IF(RIGHT(TEXT(AM34,"0.#"),1)=".",FALSE,TRUE)</formula>
    </cfRule>
    <cfRule type="expression" dxfId="2060" priority="13478">
      <formula>IF(RIGHT(TEXT(AM34,"0.#"),1)=".",TRUE,FALSE)</formula>
    </cfRule>
  </conditionalFormatting>
  <conditionalFormatting sqref="AE33">
    <cfRule type="expression" dxfId="2059" priority="13491">
      <formula>IF(RIGHT(TEXT(AE33,"0.#"),1)=".",FALSE,TRUE)</formula>
    </cfRule>
    <cfRule type="expression" dxfId="2058" priority="13492">
      <formula>IF(RIGHT(TEXT(AE33,"0.#"),1)=".",TRUE,FALSE)</formula>
    </cfRule>
  </conditionalFormatting>
  <conditionalFormatting sqref="AE34">
    <cfRule type="expression" dxfId="2057" priority="13489">
      <formula>IF(RIGHT(TEXT(AE34,"0.#"),1)=".",FALSE,TRUE)</formula>
    </cfRule>
    <cfRule type="expression" dxfId="2056" priority="13490">
      <formula>IF(RIGHT(TEXT(AE34,"0.#"),1)=".",TRUE,FALSE)</formula>
    </cfRule>
  </conditionalFormatting>
  <conditionalFormatting sqref="AI34">
    <cfRule type="expression" dxfId="2055" priority="13487">
      <formula>IF(RIGHT(TEXT(AI34,"0.#"),1)=".",FALSE,TRUE)</formula>
    </cfRule>
    <cfRule type="expression" dxfId="2054" priority="13488">
      <formula>IF(RIGHT(TEXT(AI34,"0.#"),1)=".",TRUE,FALSE)</formula>
    </cfRule>
  </conditionalFormatting>
  <conditionalFormatting sqref="AI33">
    <cfRule type="expression" dxfId="2053" priority="13485">
      <formula>IF(RIGHT(TEXT(AI33,"0.#"),1)=".",FALSE,TRUE)</formula>
    </cfRule>
    <cfRule type="expression" dxfId="2052" priority="13486">
      <formula>IF(RIGHT(TEXT(AI33,"0.#"),1)=".",TRUE,FALSE)</formula>
    </cfRule>
  </conditionalFormatting>
  <conditionalFormatting sqref="AI32">
    <cfRule type="expression" dxfId="2051" priority="13483">
      <formula>IF(RIGHT(TEXT(AI32,"0.#"),1)=".",FALSE,TRUE)</formula>
    </cfRule>
    <cfRule type="expression" dxfId="2050" priority="13484">
      <formula>IF(RIGHT(TEXT(AI32,"0.#"),1)=".",TRUE,FALSE)</formula>
    </cfRule>
  </conditionalFormatting>
  <conditionalFormatting sqref="AM32">
    <cfRule type="expression" dxfId="2049" priority="13481">
      <formula>IF(RIGHT(TEXT(AM32,"0.#"),1)=".",FALSE,TRUE)</formula>
    </cfRule>
    <cfRule type="expression" dxfId="2048" priority="13482">
      <formula>IF(RIGHT(TEXT(AM32,"0.#"),1)=".",TRUE,FALSE)</formula>
    </cfRule>
  </conditionalFormatting>
  <conditionalFormatting sqref="AM33">
    <cfRule type="expression" dxfId="2047" priority="13479">
      <formula>IF(RIGHT(TEXT(AM33,"0.#"),1)=".",FALSE,TRUE)</formula>
    </cfRule>
    <cfRule type="expression" dxfId="2046" priority="13480">
      <formula>IF(RIGHT(TEXT(AM33,"0.#"),1)=".",TRUE,FALSE)</formula>
    </cfRule>
  </conditionalFormatting>
  <conditionalFormatting sqref="AQ32:AQ34">
    <cfRule type="expression" dxfId="2045" priority="13471">
      <formula>IF(RIGHT(TEXT(AQ32,"0.#"),1)=".",FALSE,TRUE)</formula>
    </cfRule>
    <cfRule type="expression" dxfId="2044" priority="13472">
      <formula>IF(RIGHT(TEXT(AQ32,"0.#"),1)=".",TRUE,FALSE)</formula>
    </cfRule>
  </conditionalFormatting>
  <conditionalFormatting sqref="AU32:AU34">
    <cfRule type="expression" dxfId="2043" priority="13469">
      <formula>IF(RIGHT(TEXT(AU32,"0.#"),1)=".",FALSE,TRUE)</formula>
    </cfRule>
    <cfRule type="expression" dxfId="2042" priority="13470">
      <formula>IF(RIGHT(TEXT(AU32,"0.#"),1)=".",TRUE,FALSE)</formula>
    </cfRule>
  </conditionalFormatting>
  <conditionalFormatting sqref="AE53">
    <cfRule type="expression" dxfId="2041" priority="13403">
      <formula>IF(RIGHT(TEXT(AE53,"0.#"),1)=".",FALSE,TRUE)</formula>
    </cfRule>
    <cfRule type="expression" dxfId="2040" priority="13404">
      <formula>IF(RIGHT(TEXT(AE53,"0.#"),1)=".",TRUE,FALSE)</formula>
    </cfRule>
  </conditionalFormatting>
  <conditionalFormatting sqref="AE54">
    <cfRule type="expression" dxfId="2039" priority="13401">
      <formula>IF(RIGHT(TEXT(AE54,"0.#"),1)=".",FALSE,TRUE)</formula>
    </cfRule>
    <cfRule type="expression" dxfId="2038" priority="13402">
      <formula>IF(RIGHT(TEXT(AE54,"0.#"),1)=".",TRUE,FALSE)</formula>
    </cfRule>
  </conditionalFormatting>
  <conditionalFormatting sqref="AI54">
    <cfRule type="expression" dxfId="2037" priority="13395">
      <formula>IF(RIGHT(TEXT(AI54,"0.#"),1)=".",FALSE,TRUE)</formula>
    </cfRule>
    <cfRule type="expression" dxfId="2036" priority="13396">
      <formula>IF(RIGHT(TEXT(AI54,"0.#"),1)=".",TRUE,FALSE)</formula>
    </cfRule>
  </conditionalFormatting>
  <conditionalFormatting sqref="AI53">
    <cfRule type="expression" dxfId="2035" priority="13393">
      <formula>IF(RIGHT(TEXT(AI53,"0.#"),1)=".",FALSE,TRUE)</formula>
    </cfRule>
    <cfRule type="expression" dxfId="2034" priority="13394">
      <formula>IF(RIGHT(TEXT(AI53,"0.#"),1)=".",TRUE,FALSE)</formula>
    </cfRule>
  </conditionalFormatting>
  <conditionalFormatting sqref="AM53">
    <cfRule type="expression" dxfId="2033" priority="13391">
      <formula>IF(RIGHT(TEXT(AM53,"0.#"),1)=".",FALSE,TRUE)</formula>
    </cfRule>
    <cfRule type="expression" dxfId="2032" priority="13392">
      <formula>IF(RIGHT(TEXT(AM53,"0.#"),1)=".",TRUE,FALSE)</formula>
    </cfRule>
  </conditionalFormatting>
  <conditionalFormatting sqref="AM54">
    <cfRule type="expression" dxfId="2031" priority="13389">
      <formula>IF(RIGHT(TEXT(AM54,"0.#"),1)=".",FALSE,TRUE)</formula>
    </cfRule>
    <cfRule type="expression" dxfId="2030" priority="13390">
      <formula>IF(RIGHT(TEXT(AM54,"0.#"),1)=".",TRUE,FALSE)</formula>
    </cfRule>
  </conditionalFormatting>
  <conditionalFormatting sqref="AM55">
    <cfRule type="expression" dxfId="2029" priority="13387">
      <formula>IF(RIGHT(TEXT(AM55,"0.#"),1)=".",FALSE,TRUE)</formula>
    </cfRule>
    <cfRule type="expression" dxfId="2028" priority="13388">
      <formula>IF(RIGHT(TEXT(AM55,"0.#"),1)=".",TRUE,FALSE)</formula>
    </cfRule>
  </conditionalFormatting>
  <conditionalFormatting sqref="AE60">
    <cfRule type="expression" dxfId="2027" priority="13373">
      <formula>IF(RIGHT(TEXT(AE60,"0.#"),1)=".",FALSE,TRUE)</formula>
    </cfRule>
    <cfRule type="expression" dxfId="2026" priority="13374">
      <formula>IF(RIGHT(TEXT(AE60,"0.#"),1)=".",TRUE,FALSE)</formula>
    </cfRule>
  </conditionalFormatting>
  <conditionalFormatting sqref="AE61">
    <cfRule type="expression" dxfId="2025" priority="13371">
      <formula>IF(RIGHT(TEXT(AE61,"0.#"),1)=".",FALSE,TRUE)</formula>
    </cfRule>
    <cfRule type="expression" dxfId="2024" priority="13372">
      <formula>IF(RIGHT(TEXT(AE61,"0.#"),1)=".",TRUE,FALSE)</formula>
    </cfRule>
  </conditionalFormatting>
  <conditionalFormatting sqref="AE62">
    <cfRule type="expression" dxfId="2023" priority="13369">
      <formula>IF(RIGHT(TEXT(AE62,"0.#"),1)=".",FALSE,TRUE)</formula>
    </cfRule>
    <cfRule type="expression" dxfId="2022" priority="13370">
      <formula>IF(RIGHT(TEXT(AE62,"0.#"),1)=".",TRUE,FALSE)</formula>
    </cfRule>
  </conditionalFormatting>
  <conditionalFormatting sqref="AI62">
    <cfRule type="expression" dxfId="2021" priority="13367">
      <formula>IF(RIGHT(TEXT(AI62,"0.#"),1)=".",FALSE,TRUE)</formula>
    </cfRule>
    <cfRule type="expression" dxfId="2020" priority="13368">
      <formula>IF(RIGHT(TEXT(AI62,"0.#"),1)=".",TRUE,FALSE)</formula>
    </cfRule>
  </conditionalFormatting>
  <conditionalFormatting sqref="AI61">
    <cfRule type="expression" dxfId="2019" priority="13365">
      <formula>IF(RIGHT(TEXT(AI61,"0.#"),1)=".",FALSE,TRUE)</formula>
    </cfRule>
    <cfRule type="expression" dxfId="2018" priority="13366">
      <formula>IF(RIGHT(TEXT(AI61,"0.#"),1)=".",TRUE,FALSE)</formula>
    </cfRule>
  </conditionalFormatting>
  <conditionalFormatting sqref="AI60">
    <cfRule type="expression" dxfId="2017" priority="13363">
      <formula>IF(RIGHT(TEXT(AI60,"0.#"),1)=".",FALSE,TRUE)</formula>
    </cfRule>
    <cfRule type="expression" dxfId="2016" priority="13364">
      <formula>IF(RIGHT(TEXT(AI60,"0.#"),1)=".",TRUE,FALSE)</formula>
    </cfRule>
  </conditionalFormatting>
  <conditionalFormatting sqref="AM60">
    <cfRule type="expression" dxfId="2015" priority="13361">
      <formula>IF(RIGHT(TEXT(AM60,"0.#"),1)=".",FALSE,TRUE)</formula>
    </cfRule>
    <cfRule type="expression" dxfId="2014" priority="13362">
      <formula>IF(RIGHT(TEXT(AM60,"0.#"),1)=".",TRUE,FALSE)</formula>
    </cfRule>
  </conditionalFormatting>
  <conditionalFormatting sqref="AM61">
    <cfRule type="expression" dxfId="2013" priority="13359">
      <formula>IF(RIGHT(TEXT(AM61,"0.#"),1)=".",FALSE,TRUE)</formula>
    </cfRule>
    <cfRule type="expression" dxfId="2012" priority="13360">
      <formula>IF(RIGHT(TEXT(AM61,"0.#"),1)=".",TRUE,FALSE)</formula>
    </cfRule>
  </conditionalFormatting>
  <conditionalFormatting sqref="AM62">
    <cfRule type="expression" dxfId="2011" priority="13357">
      <formula>IF(RIGHT(TEXT(AM62,"0.#"),1)=".",FALSE,TRUE)</formula>
    </cfRule>
    <cfRule type="expression" dxfId="2010" priority="13358">
      <formula>IF(RIGHT(TEXT(AM62,"0.#"),1)=".",TRUE,FALSE)</formula>
    </cfRule>
  </conditionalFormatting>
  <conditionalFormatting sqref="AE87">
    <cfRule type="expression" dxfId="2009" priority="13343">
      <formula>IF(RIGHT(TEXT(AE87,"0.#"),1)=".",FALSE,TRUE)</formula>
    </cfRule>
    <cfRule type="expression" dxfId="2008" priority="13344">
      <formula>IF(RIGHT(TEXT(AE87,"0.#"),1)=".",TRUE,FALSE)</formula>
    </cfRule>
  </conditionalFormatting>
  <conditionalFormatting sqref="AE88">
    <cfRule type="expression" dxfId="2007" priority="13341">
      <formula>IF(RIGHT(TEXT(AE88,"0.#"),1)=".",FALSE,TRUE)</formula>
    </cfRule>
    <cfRule type="expression" dxfId="2006" priority="13342">
      <formula>IF(RIGHT(TEXT(AE88,"0.#"),1)=".",TRUE,FALSE)</formula>
    </cfRule>
  </conditionalFormatting>
  <conditionalFormatting sqref="AE89">
    <cfRule type="expression" dxfId="2005" priority="13339">
      <formula>IF(RIGHT(TEXT(AE89,"0.#"),1)=".",FALSE,TRUE)</formula>
    </cfRule>
    <cfRule type="expression" dxfId="2004" priority="13340">
      <formula>IF(RIGHT(TEXT(AE89,"0.#"),1)=".",TRUE,FALSE)</formula>
    </cfRule>
  </conditionalFormatting>
  <conditionalFormatting sqref="AI89">
    <cfRule type="expression" dxfId="2003" priority="13337">
      <formula>IF(RIGHT(TEXT(AI89,"0.#"),1)=".",FALSE,TRUE)</formula>
    </cfRule>
    <cfRule type="expression" dxfId="2002" priority="13338">
      <formula>IF(RIGHT(TEXT(AI89,"0.#"),1)=".",TRUE,FALSE)</formula>
    </cfRule>
  </conditionalFormatting>
  <conditionalFormatting sqref="AI88">
    <cfRule type="expression" dxfId="2001" priority="13335">
      <formula>IF(RIGHT(TEXT(AI88,"0.#"),1)=".",FALSE,TRUE)</formula>
    </cfRule>
    <cfRule type="expression" dxfId="2000" priority="13336">
      <formula>IF(RIGHT(TEXT(AI88,"0.#"),1)=".",TRUE,FALSE)</formula>
    </cfRule>
  </conditionalFormatting>
  <conditionalFormatting sqref="AI87">
    <cfRule type="expression" dxfId="1999" priority="13333">
      <formula>IF(RIGHT(TEXT(AI87,"0.#"),1)=".",FALSE,TRUE)</formula>
    </cfRule>
    <cfRule type="expression" dxfId="1998" priority="13334">
      <formula>IF(RIGHT(TEXT(AI87,"0.#"),1)=".",TRUE,FALSE)</formula>
    </cfRule>
  </conditionalFormatting>
  <conditionalFormatting sqref="AM88">
    <cfRule type="expression" dxfId="1997" priority="13329">
      <formula>IF(RIGHT(TEXT(AM88,"0.#"),1)=".",FALSE,TRUE)</formula>
    </cfRule>
    <cfRule type="expression" dxfId="1996" priority="13330">
      <formula>IF(RIGHT(TEXT(AM88,"0.#"),1)=".",TRUE,FALSE)</formula>
    </cfRule>
  </conditionalFormatting>
  <conditionalFormatting sqref="AM89">
    <cfRule type="expression" dxfId="1995" priority="13327">
      <formula>IF(RIGHT(TEXT(AM89,"0.#"),1)=".",FALSE,TRUE)</formula>
    </cfRule>
    <cfRule type="expression" dxfId="1994" priority="13328">
      <formula>IF(RIGHT(TEXT(AM89,"0.#"),1)=".",TRUE,FALSE)</formula>
    </cfRule>
  </conditionalFormatting>
  <conditionalFormatting sqref="AE92">
    <cfRule type="expression" dxfId="1993" priority="13313">
      <formula>IF(RIGHT(TEXT(AE92,"0.#"),1)=".",FALSE,TRUE)</formula>
    </cfRule>
    <cfRule type="expression" dxfId="1992" priority="13314">
      <formula>IF(RIGHT(TEXT(AE92,"0.#"),1)=".",TRUE,FALSE)</formula>
    </cfRule>
  </conditionalFormatting>
  <conditionalFormatting sqref="AE93">
    <cfRule type="expression" dxfId="1991" priority="13311">
      <formula>IF(RIGHT(TEXT(AE93,"0.#"),1)=".",FALSE,TRUE)</formula>
    </cfRule>
    <cfRule type="expression" dxfId="1990" priority="13312">
      <formula>IF(RIGHT(TEXT(AE93,"0.#"),1)=".",TRUE,FALSE)</formula>
    </cfRule>
  </conditionalFormatting>
  <conditionalFormatting sqref="AE94">
    <cfRule type="expression" dxfId="1989" priority="13309">
      <formula>IF(RIGHT(TEXT(AE94,"0.#"),1)=".",FALSE,TRUE)</formula>
    </cfRule>
    <cfRule type="expression" dxfId="1988" priority="13310">
      <formula>IF(RIGHT(TEXT(AE94,"0.#"),1)=".",TRUE,FALSE)</formula>
    </cfRule>
  </conditionalFormatting>
  <conditionalFormatting sqref="AI94">
    <cfRule type="expression" dxfId="1987" priority="13307">
      <formula>IF(RIGHT(TEXT(AI94,"0.#"),1)=".",FALSE,TRUE)</formula>
    </cfRule>
    <cfRule type="expression" dxfId="1986" priority="13308">
      <formula>IF(RIGHT(TEXT(AI94,"0.#"),1)=".",TRUE,FALSE)</formula>
    </cfRule>
  </conditionalFormatting>
  <conditionalFormatting sqref="AI93">
    <cfRule type="expression" dxfId="1985" priority="13305">
      <formula>IF(RIGHT(TEXT(AI93,"0.#"),1)=".",FALSE,TRUE)</formula>
    </cfRule>
    <cfRule type="expression" dxfId="1984" priority="13306">
      <formula>IF(RIGHT(TEXT(AI93,"0.#"),1)=".",TRUE,FALSE)</formula>
    </cfRule>
  </conditionalFormatting>
  <conditionalFormatting sqref="AI92">
    <cfRule type="expression" dxfId="1983" priority="13303">
      <formula>IF(RIGHT(TEXT(AI92,"0.#"),1)=".",FALSE,TRUE)</formula>
    </cfRule>
    <cfRule type="expression" dxfId="1982" priority="13304">
      <formula>IF(RIGHT(TEXT(AI92,"0.#"),1)=".",TRUE,FALSE)</formula>
    </cfRule>
  </conditionalFormatting>
  <conditionalFormatting sqref="AM92">
    <cfRule type="expression" dxfId="1981" priority="13301">
      <formula>IF(RIGHT(TEXT(AM92,"0.#"),1)=".",FALSE,TRUE)</formula>
    </cfRule>
    <cfRule type="expression" dxfId="1980" priority="13302">
      <formula>IF(RIGHT(TEXT(AM92,"0.#"),1)=".",TRUE,FALSE)</formula>
    </cfRule>
  </conditionalFormatting>
  <conditionalFormatting sqref="AM93">
    <cfRule type="expression" dxfId="1979" priority="13299">
      <formula>IF(RIGHT(TEXT(AM93,"0.#"),1)=".",FALSE,TRUE)</formula>
    </cfRule>
    <cfRule type="expression" dxfId="1978" priority="13300">
      <formula>IF(RIGHT(TEXT(AM93,"0.#"),1)=".",TRUE,FALSE)</formula>
    </cfRule>
  </conditionalFormatting>
  <conditionalFormatting sqref="AM94">
    <cfRule type="expression" dxfId="1977" priority="13297">
      <formula>IF(RIGHT(TEXT(AM94,"0.#"),1)=".",FALSE,TRUE)</formula>
    </cfRule>
    <cfRule type="expression" dxfId="1976" priority="13298">
      <formula>IF(RIGHT(TEXT(AM94,"0.#"),1)=".",TRUE,FALSE)</formula>
    </cfRule>
  </conditionalFormatting>
  <conditionalFormatting sqref="AE97">
    <cfRule type="expression" dxfId="1975" priority="13283">
      <formula>IF(RIGHT(TEXT(AE97,"0.#"),1)=".",FALSE,TRUE)</formula>
    </cfRule>
    <cfRule type="expression" dxfId="1974" priority="13284">
      <formula>IF(RIGHT(TEXT(AE97,"0.#"),1)=".",TRUE,FALSE)</formula>
    </cfRule>
  </conditionalFormatting>
  <conditionalFormatting sqref="AE98">
    <cfRule type="expression" dxfId="1973" priority="13281">
      <formula>IF(RIGHT(TEXT(AE98,"0.#"),1)=".",FALSE,TRUE)</formula>
    </cfRule>
    <cfRule type="expression" dxfId="1972" priority="13282">
      <formula>IF(RIGHT(TEXT(AE98,"0.#"),1)=".",TRUE,FALSE)</formula>
    </cfRule>
  </conditionalFormatting>
  <conditionalFormatting sqref="AE99">
    <cfRule type="expression" dxfId="1971" priority="13279">
      <formula>IF(RIGHT(TEXT(AE99,"0.#"),1)=".",FALSE,TRUE)</formula>
    </cfRule>
    <cfRule type="expression" dxfId="1970" priority="13280">
      <formula>IF(RIGHT(TEXT(AE99,"0.#"),1)=".",TRUE,FALSE)</formula>
    </cfRule>
  </conditionalFormatting>
  <conditionalFormatting sqref="AI99">
    <cfRule type="expression" dxfId="1969" priority="13277">
      <formula>IF(RIGHT(TEXT(AI99,"0.#"),1)=".",FALSE,TRUE)</formula>
    </cfRule>
    <cfRule type="expression" dxfId="1968" priority="13278">
      <formula>IF(RIGHT(TEXT(AI99,"0.#"),1)=".",TRUE,FALSE)</formula>
    </cfRule>
  </conditionalFormatting>
  <conditionalFormatting sqref="AI98">
    <cfRule type="expression" dxfId="1967" priority="13275">
      <formula>IF(RIGHT(TEXT(AI98,"0.#"),1)=".",FALSE,TRUE)</formula>
    </cfRule>
    <cfRule type="expression" dxfId="1966" priority="13276">
      <formula>IF(RIGHT(TEXT(AI98,"0.#"),1)=".",TRUE,FALSE)</formula>
    </cfRule>
  </conditionalFormatting>
  <conditionalFormatting sqref="AI97">
    <cfRule type="expression" dxfId="1965" priority="13273">
      <formula>IF(RIGHT(TEXT(AI97,"0.#"),1)=".",FALSE,TRUE)</formula>
    </cfRule>
    <cfRule type="expression" dxfId="1964" priority="13274">
      <formula>IF(RIGHT(TEXT(AI97,"0.#"),1)=".",TRUE,FALSE)</formula>
    </cfRule>
  </conditionalFormatting>
  <conditionalFormatting sqref="AM97">
    <cfRule type="expression" dxfId="1963" priority="13271">
      <formula>IF(RIGHT(TEXT(AM97,"0.#"),1)=".",FALSE,TRUE)</formula>
    </cfRule>
    <cfRule type="expression" dxfId="1962" priority="13272">
      <formula>IF(RIGHT(TEXT(AM97,"0.#"),1)=".",TRUE,FALSE)</formula>
    </cfRule>
  </conditionalFormatting>
  <conditionalFormatting sqref="AM98">
    <cfRule type="expression" dxfId="1961" priority="13269">
      <formula>IF(RIGHT(TEXT(AM98,"0.#"),1)=".",FALSE,TRUE)</formula>
    </cfRule>
    <cfRule type="expression" dxfId="1960" priority="13270">
      <formula>IF(RIGHT(TEXT(AM98,"0.#"),1)=".",TRUE,FALSE)</formula>
    </cfRule>
  </conditionalFormatting>
  <conditionalFormatting sqref="AM99">
    <cfRule type="expression" dxfId="1959" priority="13267">
      <formula>IF(RIGHT(TEXT(AM99,"0.#"),1)=".",FALSE,TRUE)</formula>
    </cfRule>
    <cfRule type="expression" dxfId="1958" priority="13268">
      <formula>IF(RIGHT(TEXT(AM99,"0.#"),1)=".",TRUE,FALSE)</formula>
    </cfRule>
  </conditionalFormatting>
  <conditionalFormatting sqref="AI101">
    <cfRule type="expression" dxfId="1957" priority="13253">
      <formula>IF(RIGHT(TEXT(AI101,"0.#"),1)=".",FALSE,TRUE)</formula>
    </cfRule>
    <cfRule type="expression" dxfId="1956" priority="13254">
      <formula>IF(RIGHT(TEXT(AI101,"0.#"),1)=".",TRUE,FALSE)</formula>
    </cfRule>
  </conditionalFormatting>
  <conditionalFormatting sqref="AM101">
    <cfRule type="expression" dxfId="1955" priority="13251">
      <formula>IF(RIGHT(TEXT(AM101,"0.#"),1)=".",FALSE,TRUE)</formula>
    </cfRule>
    <cfRule type="expression" dxfId="1954" priority="13252">
      <formula>IF(RIGHT(TEXT(AM101,"0.#"),1)=".",TRUE,FALSE)</formula>
    </cfRule>
  </conditionalFormatting>
  <conditionalFormatting sqref="AE102">
    <cfRule type="expression" dxfId="1953" priority="13249">
      <formula>IF(RIGHT(TEXT(AE102,"0.#"),1)=".",FALSE,TRUE)</formula>
    </cfRule>
    <cfRule type="expression" dxfId="1952" priority="13250">
      <formula>IF(RIGHT(TEXT(AE102,"0.#"),1)=".",TRUE,FALSE)</formula>
    </cfRule>
  </conditionalFormatting>
  <conditionalFormatting sqref="AI102">
    <cfRule type="expression" dxfId="1951" priority="13247">
      <formula>IF(RIGHT(TEXT(AI102,"0.#"),1)=".",FALSE,TRUE)</formula>
    </cfRule>
    <cfRule type="expression" dxfId="1950" priority="13248">
      <formula>IF(RIGHT(TEXT(AI102,"0.#"),1)=".",TRUE,FALSE)</formula>
    </cfRule>
  </conditionalFormatting>
  <conditionalFormatting sqref="AM102">
    <cfRule type="expression" dxfId="1949" priority="13245">
      <formula>IF(RIGHT(TEXT(AM102,"0.#"),1)=".",FALSE,TRUE)</formula>
    </cfRule>
    <cfRule type="expression" dxfId="1948" priority="13246">
      <formula>IF(RIGHT(TEXT(AM102,"0.#"),1)=".",TRUE,FALSE)</formula>
    </cfRule>
  </conditionalFormatting>
  <conditionalFormatting sqref="AQ102">
    <cfRule type="expression" dxfId="1947" priority="13243">
      <formula>IF(RIGHT(TEXT(AQ102,"0.#"),1)=".",FALSE,TRUE)</formula>
    </cfRule>
    <cfRule type="expression" dxfId="1946" priority="13244">
      <formula>IF(RIGHT(TEXT(AQ102,"0.#"),1)=".",TRUE,FALSE)</formula>
    </cfRule>
  </conditionalFormatting>
  <conditionalFormatting sqref="AE104">
    <cfRule type="expression" dxfId="1945" priority="13241">
      <formula>IF(RIGHT(TEXT(AE104,"0.#"),1)=".",FALSE,TRUE)</formula>
    </cfRule>
    <cfRule type="expression" dxfId="1944" priority="13242">
      <formula>IF(RIGHT(TEXT(AE104,"0.#"),1)=".",TRUE,FALSE)</formula>
    </cfRule>
  </conditionalFormatting>
  <conditionalFormatting sqref="AI104">
    <cfRule type="expression" dxfId="1943" priority="13239">
      <formula>IF(RIGHT(TEXT(AI104,"0.#"),1)=".",FALSE,TRUE)</formula>
    </cfRule>
    <cfRule type="expression" dxfId="1942" priority="13240">
      <formula>IF(RIGHT(TEXT(AI104,"0.#"),1)=".",TRUE,FALSE)</formula>
    </cfRule>
  </conditionalFormatting>
  <conditionalFormatting sqref="AM104">
    <cfRule type="expression" dxfId="1941" priority="13237">
      <formula>IF(RIGHT(TEXT(AM104,"0.#"),1)=".",FALSE,TRUE)</formula>
    </cfRule>
    <cfRule type="expression" dxfId="1940" priority="13238">
      <formula>IF(RIGHT(TEXT(AM104,"0.#"),1)=".",TRUE,FALSE)</formula>
    </cfRule>
  </conditionalFormatting>
  <conditionalFormatting sqref="AE105">
    <cfRule type="expression" dxfId="1939" priority="13235">
      <formula>IF(RIGHT(TEXT(AE105,"0.#"),1)=".",FALSE,TRUE)</formula>
    </cfRule>
    <cfRule type="expression" dxfId="1938" priority="13236">
      <formula>IF(RIGHT(TEXT(AE105,"0.#"),1)=".",TRUE,FALSE)</formula>
    </cfRule>
  </conditionalFormatting>
  <conditionalFormatting sqref="AI105">
    <cfRule type="expression" dxfId="1937" priority="13233">
      <formula>IF(RIGHT(TEXT(AI105,"0.#"),1)=".",FALSE,TRUE)</formula>
    </cfRule>
    <cfRule type="expression" dxfId="1936" priority="13234">
      <formula>IF(RIGHT(TEXT(AI105,"0.#"),1)=".",TRUE,FALSE)</formula>
    </cfRule>
  </conditionalFormatting>
  <conditionalFormatting sqref="AM105">
    <cfRule type="expression" dxfId="1935" priority="13231">
      <formula>IF(RIGHT(TEXT(AM105,"0.#"),1)=".",FALSE,TRUE)</formula>
    </cfRule>
    <cfRule type="expression" dxfId="1934" priority="13232">
      <formula>IF(RIGHT(TEXT(AM105,"0.#"),1)=".",TRUE,FALSE)</formula>
    </cfRule>
  </conditionalFormatting>
  <conditionalFormatting sqref="AE107">
    <cfRule type="expression" dxfId="1933" priority="13227">
      <formula>IF(RIGHT(TEXT(AE107,"0.#"),1)=".",FALSE,TRUE)</formula>
    </cfRule>
    <cfRule type="expression" dxfId="1932" priority="13228">
      <formula>IF(RIGHT(TEXT(AE107,"0.#"),1)=".",TRUE,FALSE)</formula>
    </cfRule>
  </conditionalFormatting>
  <conditionalFormatting sqref="AI107">
    <cfRule type="expression" dxfId="1931" priority="13225">
      <formula>IF(RIGHT(TEXT(AI107,"0.#"),1)=".",FALSE,TRUE)</formula>
    </cfRule>
    <cfRule type="expression" dxfId="1930" priority="13226">
      <formula>IF(RIGHT(TEXT(AI107,"0.#"),1)=".",TRUE,FALSE)</formula>
    </cfRule>
  </conditionalFormatting>
  <conditionalFormatting sqref="AM107">
    <cfRule type="expression" dxfId="1929" priority="13223">
      <formula>IF(RIGHT(TEXT(AM107,"0.#"),1)=".",FALSE,TRUE)</formula>
    </cfRule>
    <cfRule type="expression" dxfId="1928" priority="13224">
      <formula>IF(RIGHT(TEXT(AM107,"0.#"),1)=".",TRUE,FALSE)</formula>
    </cfRule>
  </conditionalFormatting>
  <conditionalFormatting sqref="AE108">
    <cfRule type="expression" dxfId="1927" priority="13221">
      <formula>IF(RIGHT(TEXT(AE108,"0.#"),1)=".",FALSE,TRUE)</formula>
    </cfRule>
    <cfRule type="expression" dxfId="1926" priority="13222">
      <formula>IF(RIGHT(TEXT(AE108,"0.#"),1)=".",TRUE,FALSE)</formula>
    </cfRule>
  </conditionalFormatting>
  <conditionalFormatting sqref="AI108">
    <cfRule type="expression" dxfId="1925" priority="13219">
      <formula>IF(RIGHT(TEXT(AI108,"0.#"),1)=".",FALSE,TRUE)</formula>
    </cfRule>
    <cfRule type="expression" dxfId="1924" priority="13220">
      <formula>IF(RIGHT(TEXT(AI108,"0.#"),1)=".",TRUE,FALSE)</formula>
    </cfRule>
  </conditionalFormatting>
  <conditionalFormatting sqref="AM108">
    <cfRule type="expression" dxfId="1923" priority="13217">
      <formula>IF(RIGHT(TEXT(AM108,"0.#"),1)=".",FALSE,TRUE)</formula>
    </cfRule>
    <cfRule type="expression" dxfId="1922" priority="13218">
      <formula>IF(RIGHT(TEXT(AM108,"0.#"),1)=".",TRUE,FALSE)</formula>
    </cfRule>
  </conditionalFormatting>
  <conditionalFormatting sqref="AE110">
    <cfRule type="expression" dxfId="1921" priority="13213">
      <formula>IF(RIGHT(TEXT(AE110,"0.#"),1)=".",FALSE,TRUE)</formula>
    </cfRule>
    <cfRule type="expression" dxfId="1920" priority="13214">
      <formula>IF(RIGHT(TEXT(AE110,"0.#"),1)=".",TRUE,FALSE)</formula>
    </cfRule>
  </conditionalFormatting>
  <conditionalFormatting sqref="AI110">
    <cfRule type="expression" dxfId="1919" priority="13211">
      <formula>IF(RIGHT(TEXT(AI110,"0.#"),1)=".",FALSE,TRUE)</formula>
    </cfRule>
    <cfRule type="expression" dxfId="1918" priority="13212">
      <formula>IF(RIGHT(TEXT(AI110,"0.#"),1)=".",TRUE,FALSE)</formula>
    </cfRule>
  </conditionalFormatting>
  <conditionalFormatting sqref="AM110">
    <cfRule type="expression" dxfId="1917" priority="13209">
      <formula>IF(RIGHT(TEXT(AM110,"0.#"),1)=".",FALSE,TRUE)</formula>
    </cfRule>
    <cfRule type="expression" dxfId="1916" priority="13210">
      <formula>IF(RIGHT(TEXT(AM110,"0.#"),1)=".",TRUE,FALSE)</formula>
    </cfRule>
  </conditionalFormatting>
  <conditionalFormatting sqref="AE111">
    <cfRule type="expression" dxfId="1915" priority="13207">
      <formula>IF(RIGHT(TEXT(AE111,"0.#"),1)=".",FALSE,TRUE)</formula>
    </cfRule>
    <cfRule type="expression" dxfId="1914" priority="13208">
      <formula>IF(RIGHT(TEXT(AE111,"0.#"),1)=".",TRUE,FALSE)</formula>
    </cfRule>
  </conditionalFormatting>
  <conditionalFormatting sqref="AI111">
    <cfRule type="expression" dxfId="1913" priority="13205">
      <formula>IF(RIGHT(TEXT(AI111,"0.#"),1)=".",FALSE,TRUE)</formula>
    </cfRule>
    <cfRule type="expression" dxfId="1912" priority="13206">
      <formula>IF(RIGHT(TEXT(AI111,"0.#"),1)=".",TRUE,FALSE)</formula>
    </cfRule>
  </conditionalFormatting>
  <conditionalFormatting sqref="AM111">
    <cfRule type="expression" dxfId="1911" priority="13203">
      <formula>IF(RIGHT(TEXT(AM111,"0.#"),1)=".",FALSE,TRUE)</formula>
    </cfRule>
    <cfRule type="expression" dxfId="1910" priority="13204">
      <formula>IF(RIGHT(TEXT(AM111,"0.#"),1)=".",TRUE,FALSE)</formula>
    </cfRule>
  </conditionalFormatting>
  <conditionalFormatting sqref="AE113">
    <cfRule type="expression" dxfId="1909" priority="13199">
      <formula>IF(RIGHT(TEXT(AE113,"0.#"),1)=".",FALSE,TRUE)</formula>
    </cfRule>
    <cfRule type="expression" dxfId="1908" priority="13200">
      <formula>IF(RIGHT(TEXT(AE113,"0.#"),1)=".",TRUE,FALSE)</formula>
    </cfRule>
  </conditionalFormatting>
  <conditionalFormatting sqref="AI113">
    <cfRule type="expression" dxfId="1907" priority="13197">
      <formula>IF(RIGHT(TEXT(AI113,"0.#"),1)=".",FALSE,TRUE)</formula>
    </cfRule>
    <cfRule type="expression" dxfId="1906" priority="13198">
      <formula>IF(RIGHT(TEXT(AI113,"0.#"),1)=".",TRUE,FALSE)</formula>
    </cfRule>
  </conditionalFormatting>
  <conditionalFormatting sqref="AM113">
    <cfRule type="expression" dxfId="1905" priority="13195">
      <formula>IF(RIGHT(TEXT(AM113,"0.#"),1)=".",FALSE,TRUE)</formula>
    </cfRule>
    <cfRule type="expression" dxfId="1904" priority="13196">
      <formula>IF(RIGHT(TEXT(AM113,"0.#"),1)=".",TRUE,FALSE)</formula>
    </cfRule>
  </conditionalFormatting>
  <conditionalFormatting sqref="AE114">
    <cfRule type="expression" dxfId="1903" priority="13193">
      <formula>IF(RIGHT(TEXT(AE114,"0.#"),1)=".",FALSE,TRUE)</formula>
    </cfRule>
    <cfRule type="expression" dxfId="1902" priority="13194">
      <formula>IF(RIGHT(TEXT(AE114,"0.#"),1)=".",TRUE,FALSE)</formula>
    </cfRule>
  </conditionalFormatting>
  <conditionalFormatting sqref="AI114">
    <cfRule type="expression" dxfId="1901" priority="13191">
      <formula>IF(RIGHT(TEXT(AI114,"0.#"),1)=".",FALSE,TRUE)</formula>
    </cfRule>
    <cfRule type="expression" dxfId="1900" priority="13192">
      <formula>IF(RIGHT(TEXT(AI114,"0.#"),1)=".",TRUE,FALSE)</formula>
    </cfRule>
  </conditionalFormatting>
  <conditionalFormatting sqref="AM114">
    <cfRule type="expression" dxfId="1899" priority="13189">
      <formula>IF(RIGHT(TEXT(AM114,"0.#"),1)=".",FALSE,TRUE)</formula>
    </cfRule>
    <cfRule type="expression" dxfId="1898" priority="13190">
      <formula>IF(RIGHT(TEXT(AM114,"0.#"),1)=".",TRUE,FALSE)</formula>
    </cfRule>
  </conditionalFormatting>
  <conditionalFormatting sqref="AE116 AQ116">
    <cfRule type="expression" dxfId="1897" priority="13185">
      <formula>IF(RIGHT(TEXT(AE116,"0.#"),1)=".",FALSE,TRUE)</formula>
    </cfRule>
    <cfRule type="expression" dxfId="1896" priority="13186">
      <formula>IF(RIGHT(TEXT(AE116,"0.#"),1)=".",TRUE,FALSE)</formula>
    </cfRule>
  </conditionalFormatting>
  <conditionalFormatting sqref="AI116">
    <cfRule type="expression" dxfId="1895" priority="13183">
      <formula>IF(RIGHT(TEXT(AI116,"0.#"),1)=".",FALSE,TRUE)</formula>
    </cfRule>
    <cfRule type="expression" dxfId="1894" priority="13184">
      <formula>IF(RIGHT(TEXT(AI116,"0.#"),1)=".",TRUE,FALSE)</formula>
    </cfRule>
  </conditionalFormatting>
  <conditionalFormatting sqref="AM116">
    <cfRule type="expression" dxfId="1893" priority="13181">
      <formula>IF(RIGHT(TEXT(AM116,"0.#"),1)=".",FALSE,TRUE)</formula>
    </cfRule>
    <cfRule type="expression" dxfId="1892" priority="13182">
      <formula>IF(RIGHT(TEXT(AM116,"0.#"),1)=".",TRUE,FALSE)</formula>
    </cfRule>
  </conditionalFormatting>
  <conditionalFormatting sqref="AE117 AM117">
    <cfRule type="expression" dxfId="1891" priority="13179">
      <formula>IF(RIGHT(TEXT(AE117,"0.#"),1)=".",FALSE,TRUE)</formula>
    </cfRule>
    <cfRule type="expression" dxfId="1890" priority="13180">
      <formula>IF(RIGHT(TEXT(AE117,"0.#"),1)=".",TRUE,FALSE)</formula>
    </cfRule>
  </conditionalFormatting>
  <conditionalFormatting sqref="AI117">
    <cfRule type="expression" dxfId="1889" priority="13177">
      <formula>IF(RIGHT(TEXT(AI117,"0.#"),1)=".",FALSE,TRUE)</formula>
    </cfRule>
    <cfRule type="expression" dxfId="1888" priority="13178">
      <formula>IF(RIGHT(TEXT(AI117,"0.#"),1)=".",TRUE,FALSE)</formula>
    </cfRule>
  </conditionalFormatting>
  <conditionalFormatting sqref="AQ117">
    <cfRule type="expression" dxfId="1887" priority="13173">
      <formula>IF(RIGHT(TEXT(AQ117,"0.#"),1)=".",FALSE,TRUE)</formula>
    </cfRule>
    <cfRule type="expression" dxfId="1886" priority="13174">
      <formula>IF(RIGHT(TEXT(AQ117,"0.#"),1)=".",TRUE,FALSE)</formula>
    </cfRule>
  </conditionalFormatting>
  <conditionalFormatting sqref="AE119 AQ119">
    <cfRule type="expression" dxfId="1885" priority="13171">
      <formula>IF(RIGHT(TEXT(AE119,"0.#"),1)=".",FALSE,TRUE)</formula>
    </cfRule>
    <cfRule type="expression" dxfId="1884" priority="13172">
      <formula>IF(RIGHT(TEXT(AE119,"0.#"),1)=".",TRUE,FALSE)</formula>
    </cfRule>
  </conditionalFormatting>
  <conditionalFormatting sqref="AI119">
    <cfRule type="expression" dxfId="1883" priority="13169">
      <formula>IF(RIGHT(TEXT(AI119,"0.#"),1)=".",FALSE,TRUE)</formula>
    </cfRule>
    <cfRule type="expression" dxfId="1882" priority="13170">
      <formula>IF(RIGHT(TEXT(AI119,"0.#"),1)=".",TRUE,FALSE)</formula>
    </cfRule>
  </conditionalFormatting>
  <conditionalFormatting sqref="AM119">
    <cfRule type="expression" dxfId="1881" priority="13167">
      <formula>IF(RIGHT(TEXT(AM119,"0.#"),1)=".",FALSE,TRUE)</formula>
    </cfRule>
    <cfRule type="expression" dxfId="1880" priority="13168">
      <formula>IF(RIGHT(TEXT(AM119,"0.#"),1)=".",TRUE,FALSE)</formula>
    </cfRule>
  </conditionalFormatting>
  <conditionalFormatting sqref="AQ120">
    <cfRule type="expression" dxfId="1879" priority="13159">
      <formula>IF(RIGHT(TEXT(AQ120,"0.#"),1)=".",FALSE,TRUE)</formula>
    </cfRule>
    <cfRule type="expression" dxfId="1878" priority="13160">
      <formula>IF(RIGHT(TEXT(AQ120,"0.#"),1)=".",TRUE,FALSE)</formula>
    </cfRule>
  </conditionalFormatting>
  <conditionalFormatting sqref="AE122 AQ122">
    <cfRule type="expression" dxfId="1877" priority="13157">
      <formula>IF(RIGHT(TEXT(AE122,"0.#"),1)=".",FALSE,TRUE)</formula>
    </cfRule>
    <cfRule type="expression" dxfId="1876" priority="13158">
      <formula>IF(RIGHT(TEXT(AE122,"0.#"),1)=".",TRUE,FALSE)</formula>
    </cfRule>
  </conditionalFormatting>
  <conditionalFormatting sqref="AI122">
    <cfRule type="expression" dxfId="1875" priority="13155">
      <formula>IF(RIGHT(TEXT(AI122,"0.#"),1)=".",FALSE,TRUE)</formula>
    </cfRule>
    <cfRule type="expression" dxfId="1874" priority="13156">
      <formula>IF(RIGHT(TEXT(AI122,"0.#"),1)=".",TRUE,FALSE)</formula>
    </cfRule>
  </conditionalFormatting>
  <conditionalFormatting sqref="AM122">
    <cfRule type="expression" dxfId="1873" priority="13153">
      <formula>IF(RIGHT(TEXT(AM122,"0.#"),1)=".",FALSE,TRUE)</formula>
    </cfRule>
    <cfRule type="expression" dxfId="1872" priority="13154">
      <formula>IF(RIGHT(TEXT(AM122,"0.#"),1)=".",TRUE,FALSE)</formula>
    </cfRule>
  </conditionalFormatting>
  <conditionalFormatting sqref="AQ123">
    <cfRule type="expression" dxfId="1871" priority="13145">
      <formula>IF(RIGHT(TEXT(AQ123,"0.#"),1)=".",FALSE,TRUE)</formula>
    </cfRule>
    <cfRule type="expression" dxfId="1870" priority="13146">
      <formula>IF(RIGHT(TEXT(AQ123,"0.#"),1)=".",TRUE,FALSE)</formula>
    </cfRule>
  </conditionalFormatting>
  <conditionalFormatting sqref="AE125 AQ125">
    <cfRule type="expression" dxfId="1869" priority="13143">
      <formula>IF(RIGHT(TEXT(AE125,"0.#"),1)=".",FALSE,TRUE)</formula>
    </cfRule>
    <cfRule type="expression" dxfId="1868" priority="13144">
      <formula>IF(RIGHT(TEXT(AE125,"0.#"),1)=".",TRUE,FALSE)</formula>
    </cfRule>
  </conditionalFormatting>
  <conditionalFormatting sqref="AI125">
    <cfRule type="expression" dxfId="1867" priority="13141">
      <formula>IF(RIGHT(TEXT(AI125,"0.#"),1)=".",FALSE,TRUE)</formula>
    </cfRule>
    <cfRule type="expression" dxfId="1866" priority="13142">
      <formula>IF(RIGHT(TEXT(AI125,"0.#"),1)=".",TRUE,FALSE)</formula>
    </cfRule>
  </conditionalFormatting>
  <conditionalFormatting sqref="AM125">
    <cfRule type="expression" dxfId="1865" priority="13139">
      <formula>IF(RIGHT(TEXT(AM125,"0.#"),1)=".",FALSE,TRUE)</formula>
    </cfRule>
    <cfRule type="expression" dxfId="1864" priority="13140">
      <formula>IF(RIGHT(TEXT(AM125,"0.#"),1)=".",TRUE,FALSE)</formula>
    </cfRule>
  </conditionalFormatting>
  <conditionalFormatting sqref="AQ126">
    <cfRule type="expression" dxfId="1863" priority="13131">
      <formula>IF(RIGHT(TEXT(AQ126,"0.#"),1)=".",FALSE,TRUE)</formula>
    </cfRule>
    <cfRule type="expression" dxfId="1862" priority="13132">
      <formula>IF(RIGHT(TEXT(AQ126,"0.#"),1)=".",TRUE,FALSE)</formula>
    </cfRule>
  </conditionalFormatting>
  <conditionalFormatting sqref="AE128 AQ128">
    <cfRule type="expression" dxfId="1861" priority="13129">
      <formula>IF(RIGHT(TEXT(AE128,"0.#"),1)=".",FALSE,TRUE)</formula>
    </cfRule>
    <cfRule type="expression" dxfId="1860" priority="13130">
      <formula>IF(RIGHT(TEXT(AE128,"0.#"),1)=".",TRUE,FALSE)</formula>
    </cfRule>
  </conditionalFormatting>
  <conditionalFormatting sqref="AI128">
    <cfRule type="expression" dxfId="1859" priority="13127">
      <formula>IF(RIGHT(TEXT(AI128,"0.#"),1)=".",FALSE,TRUE)</formula>
    </cfRule>
    <cfRule type="expression" dxfId="1858" priority="13128">
      <formula>IF(RIGHT(TEXT(AI128,"0.#"),1)=".",TRUE,FALSE)</formula>
    </cfRule>
  </conditionalFormatting>
  <conditionalFormatting sqref="AM128">
    <cfRule type="expression" dxfId="1857" priority="13125">
      <formula>IF(RIGHT(TEXT(AM128,"0.#"),1)=".",FALSE,TRUE)</formula>
    </cfRule>
    <cfRule type="expression" dxfId="1856" priority="13126">
      <formula>IF(RIGHT(TEXT(AM128,"0.#"),1)=".",TRUE,FALSE)</formula>
    </cfRule>
  </conditionalFormatting>
  <conditionalFormatting sqref="AQ129">
    <cfRule type="expression" dxfId="1855" priority="13117">
      <formula>IF(RIGHT(TEXT(AQ129,"0.#"),1)=".",FALSE,TRUE)</formula>
    </cfRule>
    <cfRule type="expression" dxfId="1854" priority="13118">
      <formula>IF(RIGHT(TEXT(AQ129,"0.#"),1)=".",TRUE,FALSE)</formula>
    </cfRule>
  </conditionalFormatting>
  <conditionalFormatting sqref="AE75">
    <cfRule type="expression" dxfId="1853" priority="13115">
      <formula>IF(RIGHT(TEXT(AE75,"0.#"),1)=".",FALSE,TRUE)</formula>
    </cfRule>
    <cfRule type="expression" dxfId="1852" priority="13116">
      <formula>IF(RIGHT(TEXT(AE75,"0.#"),1)=".",TRUE,FALSE)</formula>
    </cfRule>
  </conditionalFormatting>
  <conditionalFormatting sqref="AE76">
    <cfRule type="expression" dxfId="1851" priority="13113">
      <formula>IF(RIGHT(TEXT(AE76,"0.#"),1)=".",FALSE,TRUE)</formula>
    </cfRule>
    <cfRule type="expression" dxfId="1850" priority="13114">
      <formula>IF(RIGHT(TEXT(AE76,"0.#"),1)=".",TRUE,FALSE)</formula>
    </cfRule>
  </conditionalFormatting>
  <conditionalFormatting sqref="AE77">
    <cfRule type="expression" dxfId="1849" priority="13111">
      <formula>IF(RIGHT(TEXT(AE77,"0.#"),1)=".",FALSE,TRUE)</formula>
    </cfRule>
    <cfRule type="expression" dxfId="1848" priority="13112">
      <formula>IF(RIGHT(TEXT(AE77,"0.#"),1)=".",TRUE,FALSE)</formula>
    </cfRule>
  </conditionalFormatting>
  <conditionalFormatting sqref="AI77">
    <cfRule type="expression" dxfId="1847" priority="13109">
      <formula>IF(RIGHT(TEXT(AI77,"0.#"),1)=".",FALSE,TRUE)</formula>
    </cfRule>
    <cfRule type="expression" dxfId="1846" priority="13110">
      <formula>IF(RIGHT(TEXT(AI77,"0.#"),1)=".",TRUE,FALSE)</formula>
    </cfRule>
  </conditionalFormatting>
  <conditionalFormatting sqref="AI76">
    <cfRule type="expression" dxfId="1845" priority="13107">
      <formula>IF(RIGHT(TEXT(AI76,"0.#"),1)=".",FALSE,TRUE)</formula>
    </cfRule>
    <cfRule type="expression" dxfId="1844" priority="13108">
      <formula>IF(RIGHT(TEXT(AI76,"0.#"),1)=".",TRUE,FALSE)</formula>
    </cfRule>
  </conditionalFormatting>
  <conditionalFormatting sqref="AI75">
    <cfRule type="expression" dxfId="1843" priority="13105">
      <formula>IF(RIGHT(TEXT(AI75,"0.#"),1)=".",FALSE,TRUE)</formula>
    </cfRule>
    <cfRule type="expression" dxfId="1842" priority="13106">
      <formula>IF(RIGHT(TEXT(AI75,"0.#"),1)=".",TRUE,FALSE)</formula>
    </cfRule>
  </conditionalFormatting>
  <conditionalFormatting sqref="AM75">
    <cfRule type="expression" dxfId="1841" priority="13103">
      <formula>IF(RIGHT(TEXT(AM75,"0.#"),1)=".",FALSE,TRUE)</formula>
    </cfRule>
    <cfRule type="expression" dxfId="1840" priority="13104">
      <formula>IF(RIGHT(TEXT(AM75,"0.#"),1)=".",TRUE,FALSE)</formula>
    </cfRule>
  </conditionalFormatting>
  <conditionalFormatting sqref="AM76">
    <cfRule type="expression" dxfId="1839" priority="13101">
      <formula>IF(RIGHT(TEXT(AM76,"0.#"),1)=".",FALSE,TRUE)</formula>
    </cfRule>
    <cfRule type="expression" dxfId="1838" priority="13102">
      <formula>IF(RIGHT(TEXT(AM76,"0.#"),1)=".",TRUE,FALSE)</formula>
    </cfRule>
  </conditionalFormatting>
  <conditionalFormatting sqref="AM77">
    <cfRule type="expression" dxfId="1837" priority="13099">
      <formula>IF(RIGHT(TEXT(AM77,"0.#"),1)=".",FALSE,TRUE)</formula>
    </cfRule>
    <cfRule type="expression" dxfId="1836" priority="13100">
      <formula>IF(RIGHT(TEXT(AM77,"0.#"),1)=".",TRUE,FALSE)</formula>
    </cfRule>
  </conditionalFormatting>
  <conditionalFormatting sqref="AE134:AE135 AI134:AI135 AM134:AM135 AQ134:AQ135 AU134:AU135">
    <cfRule type="expression" dxfId="1835" priority="13085">
      <formula>IF(RIGHT(TEXT(AE134,"0.#"),1)=".",FALSE,TRUE)</formula>
    </cfRule>
    <cfRule type="expression" dxfId="1834" priority="13086">
      <formula>IF(RIGHT(TEXT(AE134,"0.#"),1)=".",TRUE,FALSE)</formula>
    </cfRule>
  </conditionalFormatting>
  <conditionalFormatting sqref="AE433">
    <cfRule type="expression" dxfId="1833" priority="13055">
      <formula>IF(RIGHT(TEXT(AE433,"0.#"),1)=".",FALSE,TRUE)</formula>
    </cfRule>
    <cfRule type="expression" dxfId="1832" priority="13056">
      <formula>IF(RIGHT(TEXT(AE433,"0.#"),1)=".",TRUE,FALSE)</formula>
    </cfRule>
  </conditionalFormatting>
  <conditionalFormatting sqref="AE434">
    <cfRule type="expression" dxfId="1831" priority="13053">
      <formula>IF(RIGHT(TEXT(AE434,"0.#"),1)=".",FALSE,TRUE)</formula>
    </cfRule>
    <cfRule type="expression" dxfId="1830" priority="13054">
      <formula>IF(RIGHT(TEXT(AE434,"0.#"),1)=".",TRUE,FALSE)</formula>
    </cfRule>
  </conditionalFormatting>
  <conditionalFormatting sqref="AE435">
    <cfRule type="expression" dxfId="1829" priority="13051">
      <formula>IF(RIGHT(TEXT(AE435,"0.#"),1)=".",FALSE,TRUE)</formula>
    </cfRule>
    <cfRule type="expression" dxfId="1828" priority="13052">
      <formula>IF(RIGHT(TEXT(AE435,"0.#"),1)=".",TRUE,FALSE)</formula>
    </cfRule>
  </conditionalFormatting>
  <conditionalFormatting sqref="AL847:AO874">
    <cfRule type="expression" dxfId="1827" priority="6655">
      <formula>IF(AND(AL847&gt;=0, RIGHT(TEXT(AL847,"0.#"),1)&lt;&gt;"."),TRUE,FALSE)</formula>
    </cfRule>
    <cfRule type="expression" dxfId="1826" priority="6656">
      <formula>IF(AND(AL847&gt;=0, RIGHT(TEXT(AL847,"0.#"),1)="."),TRUE,FALSE)</formula>
    </cfRule>
    <cfRule type="expression" dxfId="1825" priority="6657">
      <formula>IF(AND(AL847&lt;0, RIGHT(TEXT(AL847,"0.#"),1)&lt;&gt;"."),TRUE,FALSE)</formula>
    </cfRule>
    <cfRule type="expression" dxfId="1824" priority="6658">
      <formula>IF(AND(AL847&lt;0, RIGHT(TEXT(AL847,"0.#"),1)="."),TRUE,FALSE)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7:Y874">
    <cfRule type="expression" dxfId="1753" priority="2983">
      <formula>IF(RIGHT(TEXT(Y847,"0.#"),1)=".",FALSE,TRUE)</formula>
    </cfRule>
    <cfRule type="expression" dxfId="1752" priority="2984">
      <formula>IF(RIGHT(TEXT(Y847,"0.#"),1)=".",TRUE,FALSE)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10:AO1139">
    <cfRule type="expression" dxfId="1723" priority="2889">
      <formula>IF(AND(AL1110&gt;=0, RIGHT(TEXT(AL1110,"0.#"),1)&lt;&gt;"."),TRUE,FALSE)</formula>
    </cfRule>
    <cfRule type="expression" dxfId="1722" priority="2890">
      <formula>IF(AND(AL1110&gt;=0, RIGHT(TEXT(AL1110,"0.#"),1)="."),TRUE,FALSE)</formula>
    </cfRule>
    <cfRule type="expression" dxfId="1721" priority="2891">
      <formula>IF(AND(AL1110&lt;0, RIGHT(TEXT(AL1110,"0.#"),1)&lt;&gt;"."),TRUE,FALSE)</formula>
    </cfRule>
    <cfRule type="expression" dxfId="1720" priority="2892">
      <formula>IF(AND(AL1110&lt;0, RIGHT(TEXT(AL1110,"0.#"),1)="."),TRUE,FALSE)</formula>
    </cfRule>
  </conditionalFormatting>
  <conditionalFormatting sqref="Y1110:Y1139">
    <cfRule type="expression" dxfId="1719" priority="2887">
      <formula>IF(RIGHT(TEXT(Y1110,"0.#"),1)=".",FALSE,TRUE)</formula>
    </cfRule>
    <cfRule type="expression" dxfId="1718" priority="2888">
      <formula>IF(RIGHT(TEXT(Y1110,"0.#"),1)=".",TRUE,FALSE)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45:AO846">
    <cfRule type="expression" dxfId="1709" priority="2841">
      <formula>IF(AND(AL845&gt;=0, RIGHT(TEXT(AL845,"0.#"),1)&lt;&gt;"."),TRUE,FALSE)</formula>
    </cfRule>
    <cfRule type="expression" dxfId="1708" priority="2842">
      <formula>IF(AND(AL845&gt;=0, RIGHT(TEXT(AL845,"0.#"),1)="."),TRUE,FALSE)</formula>
    </cfRule>
    <cfRule type="expression" dxfId="1707" priority="2843">
      <formula>IF(AND(AL845&lt;0, RIGHT(TEXT(AL845,"0.#"),1)&lt;&gt;"."),TRUE,FALSE)</formula>
    </cfRule>
    <cfRule type="expression" dxfId="1706" priority="2844">
      <formula>IF(AND(AL845&lt;0, RIGHT(TEXT(AL845,"0.#"),1)="."),TRUE,FALSE)</formula>
    </cfRule>
  </conditionalFormatting>
  <conditionalFormatting sqref="Y845:Y846">
    <cfRule type="expression" dxfId="1705" priority="2839">
      <formula>IF(RIGHT(TEXT(Y845,"0.#"),1)=".",FALSE,TRUE)</formula>
    </cfRule>
    <cfRule type="expression" dxfId="1704" priority="2840">
      <formula>IF(RIGHT(TEXT(Y845,"0.#"),1)=".",TRUE,FALSE)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80:Y907">
    <cfRule type="expression" dxfId="1387" priority="2099">
      <formula>IF(RIGHT(TEXT(Y880,"0.#"),1)=".",FALSE,TRUE)</formula>
    </cfRule>
    <cfRule type="expression" dxfId="1386" priority="2100">
      <formula>IF(RIGHT(TEXT(Y880,"0.#"),1)=".",TRUE,FALSE)</formula>
    </cfRule>
  </conditionalFormatting>
  <conditionalFormatting sqref="Y879">
    <cfRule type="expression" dxfId="1385" priority="2093">
      <formula>IF(RIGHT(TEXT(Y879,"0.#"),1)=".",FALSE,TRUE)</formula>
    </cfRule>
    <cfRule type="expression" dxfId="1384" priority="2094">
      <formula>IF(RIGHT(TEXT(Y879,"0.#"),1)=".",TRUE,FALSE)</formula>
    </cfRule>
  </conditionalFormatting>
  <conditionalFormatting sqref="Y913:Y940">
    <cfRule type="expression" dxfId="1383" priority="2087">
      <formula>IF(RIGHT(TEXT(Y913,"0.#"),1)=".",FALSE,TRUE)</formula>
    </cfRule>
    <cfRule type="expression" dxfId="1382" priority="2088">
      <formula>IF(RIGHT(TEXT(Y913,"0.#"),1)=".",TRUE,FALSE)</formula>
    </cfRule>
  </conditionalFormatting>
  <conditionalFormatting sqref="Y911:Y912">
    <cfRule type="expression" dxfId="1381" priority="2081">
      <formula>IF(RIGHT(TEXT(Y911,"0.#"),1)=".",FALSE,TRUE)</formula>
    </cfRule>
    <cfRule type="expression" dxfId="1380" priority="2082">
      <formula>IF(RIGHT(TEXT(Y911,"0.#"),1)=".",TRUE,FALSE)</formula>
    </cfRule>
  </conditionalFormatting>
  <conditionalFormatting sqref="Y946:Y973">
    <cfRule type="expression" dxfId="1379" priority="2075">
      <formula>IF(RIGHT(TEXT(Y946,"0.#"),1)=".",FALSE,TRUE)</formula>
    </cfRule>
    <cfRule type="expression" dxfId="1378" priority="2076">
      <formula>IF(RIGHT(TEXT(Y946,"0.#"),1)=".",TRUE,FALSE)</formula>
    </cfRule>
  </conditionalFormatting>
  <conditionalFormatting sqref="Y944:Y945">
    <cfRule type="expression" dxfId="1377" priority="2069">
      <formula>IF(RIGHT(TEXT(Y944,"0.#"),1)=".",FALSE,TRUE)</formula>
    </cfRule>
    <cfRule type="expression" dxfId="1376" priority="2070">
      <formula>IF(RIGHT(TEXT(Y944,"0.#"),1)=".",TRUE,FALSE)</formula>
    </cfRule>
  </conditionalFormatting>
  <conditionalFormatting sqref="Y979:Y1006">
    <cfRule type="expression" dxfId="1375" priority="2063">
      <formula>IF(RIGHT(TEXT(Y979,"0.#"),1)=".",FALSE,TRUE)</formula>
    </cfRule>
    <cfRule type="expression" dxfId="1374" priority="2064">
      <formula>IF(RIGHT(TEXT(Y979,"0.#"),1)=".",TRUE,FALSE)</formula>
    </cfRule>
  </conditionalFormatting>
  <conditionalFormatting sqref="Y977:Y978">
    <cfRule type="expression" dxfId="1373" priority="2057">
      <formula>IF(RIGHT(TEXT(Y977,"0.#"),1)=".",FALSE,TRUE)</formula>
    </cfRule>
    <cfRule type="expression" dxfId="1372" priority="2058">
      <formula>IF(RIGHT(TEXT(Y977,"0.#"),1)=".",TRUE,FALSE)</formula>
    </cfRule>
  </conditionalFormatting>
  <conditionalFormatting sqref="Y1012:Y1039">
    <cfRule type="expression" dxfId="1371" priority="2051">
      <formula>IF(RIGHT(TEXT(Y1012,"0.#"),1)=".",FALSE,TRUE)</formula>
    </cfRule>
    <cfRule type="expression" dxfId="1370" priority="2052">
      <formula>IF(RIGHT(TEXT(Y1012,"0.#"),1)=".",TRUE,FALSE)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80:AO907">
    <cfRule type="expression" dxfId="1289" priority="2101">
      <formula>IF(AND(AL880&gt;=0, RIGHT(TEXT(AL880,"0.#"),1)&lt;&gt;"."),TRUE,FALSE)</formula>
    </cfRule>
    <cfRule type="expression" dxfId="1288" priority="2102">
      <formula>IF(AND(AL880&gt;=0, RIGHT(TEXT(AL880,"0.#"),1)="."),TRUE,FALSE)</formula>
    </cfRule>
    <cfRule type="expression" dxfId="1287" priority="2103">
      <formula>IF(AND(AL880&lt;0, RIGHT(TEXT(AL880,"0.#"),1)&lt;&gt;"."),TRUE,FALSE)</formula>
    </cfRule>
    <cfRule type="expression" dxfId="1286" priority="2104">
      <formula>IF(AND(AL880&lt;0, RIGHT(TEXT(AL880,"0.#"),1)="."),TRUE,FALSE)</formula>
    </cfRule>
  </conditionalFormatting>
  <conditionalFormatting sqref="AL879:AO879">
    <cfRule type="expression" dxfId="1285" priority="2095">
      <formula>IF(AND(AL879&gt;=0, RIGHT(TEXT(AL879,"0.#"),1)&lt;&gt;"."),TRUE,FALSE)</formula>
    </cfRule>
    <cfRule type="expression" dxfId="1284" priority="2096">
      <formula>IF(AND(AL879&gt;=0, RIGHT(TEXT(AL879,"0.#"),1)="."),TRUE,FALSE)</formula>
    </cfRule>
    <cfRule type="expression" dxfId="1283" priority="2097">
      <formula>IF(AND(AL879&lt;0, RIGHT(TEXT(AL879,"0.#"),1)&lt;&gt;"."),TRUE,FALSE)</formula>
    </cfRule>
    <cfRule type="expression" dxfId="1282" priority="2098">
      <formula>IF(AND(AL879&lt;0, RIGHT(TEXT(AL879,"0.#"),1)="."),TRUE,FALSE)</formula>
    </cfRule>
  </conditionalFormatting>
  <conditionalFormatting sqref="AL913:AO940">
    <cfRule type="expression" dxfId="1281" priority="2089">
      <formula>IF(AND(AL913&gt;=0, RIGHT(TEXT(AL913,"0.#"),1)&lt;&gt;"."),TRUE,FALSE)</formula>
    </cfRule>
    <cfRule type="expression" dxfId="1280" priority="2090">
      <formula>IF(AND(AL913&gt;=0, RIGHT(TEXT(AL913,"0.#"),1)="."),TRUE,FALSE)</formula>
    </cfRule>
    <cfRule type="expression" dxfId="1279" priority="2091">
      <formula>IF(AND(AL913&lt;0, RIGHT(TEXT(AL913,"0.#"),1)&lt;&gt;"."),TRUE,FALSE)</formula>
    </cfRule>
    <cfRule type="expression" dxfId="1278" priority="2092">
      <formula>IF(AND(AL913&lt;0, RIGHT(TEXT(AL913,"0.#"),1)="."),TRUE,FALSE)</formula>
    </cfRule>
  </conditionalFormatting>
  <conditionalFormatting sqref="AL911:AO912">
    <cfRule type="expression" dxfId="1277" priority="2083">
      <formula>IF(AND(AL911&gt;=0, RIGHT(TEXT(AL911,"0.#"),1)&lt;&gt;"."),TRUE,FALSE)</formula>
    </cfRule>
    <cfRule type="expression" dxfId="1276" priority="2084">
      <formula>IF(AND(AL911&gt;=0, RIGHT(TEXT(AL911,"0.#"),1)="."),TRUE,FALSE)</formula>
    </cfRule>
    <cfRule type="expression" dxfId="1275" priority="2085">
      <formula>IF(AND(AL911&lt;0, RIGHT(TEXT(AL911,"0.#"),1)&lt;&gt;"."),TRUE,FALSE)</formula>
    </cfRule>
    <cfRule type="expression" dxfId="1274" priority="2086">
      <formula>IF(AND(AL911&lt;0, RIGHT(TEXT(AL911,"0.#"),1)="."),TRUE,FALSE)</formula>
    </cfRule>
  </conditionalFormatting>
  <conditionalFormatting sqref="AL946:AO973">
    <cfRule type="expression" dxfId="1273" priority="2077">
      <formula>IF(AND(AL946&gt;=0, RIGHT(TEXT(AL946,"0.#"),1)&lt;&gt;"."),TRUE,FALSE)</formula>
    </cfRule>
    <cfRule type="expression" dxfId="1272" priority="2078">
      <formula>IF(AND(AL946&gt;=0, RIGHT(TEXT(AL946,"0.#"),1)="."),TRUE,FALSE)</formula>
    </cfRule>
    <cfRule type="expression" dxfId="1271" priority="2079">
      <formula>IF(AND(AL946&lt;0, RIGHT(TEXT(AL946,"0.#"),1)&lt;&gt;"."),TRUE,FALSE)</formula>
    </cfRule>
    <cfRule type="expression" dxfId="1270" priority="2080">
      <formula>IF(AND(AL946&lt;0, RIGHT(TEXT(AL946,"0.#"),1)="."),TRUE,FALSE)</formula>
    </cfRule>
  </conditionalFormatting>
  <conditionalFormatting sqref="AL944:AO945">
    <cfRule type="expression" dxfId="1269" priority="2071">
      <formula>IF(AND(AL944&gt;=0, RIGHT(TEXT(AL944,"0.#"),1)&lt;&gt;"."),TRUE,FALSE)</formula>
    </cfRule>
    <cfRule type="expression" dxfId="1268" priority="2072">
      <formula>IF(AND(AL944&gt;=0, RIGHT(TEXT(AL944,"0.#"),1)="."),TRUE,FALSE)</formula>
    </cfRule>
    <cfRule type="expression" dxfId="1267" priority="2073">
      <formula>IF(AND(AL944&lt;0, RIGHT(TEXT(AL944,"0.#"),1)&lt;&gt;"."),TRUE,FALSE)</formula>
    </cfRule>
    <cfRule type="expression" dxfId="1266" priority="2074">
      <formula>IF(AND(AL944&lt;0, RIGHT(TEXT(AL944,"0.#"),1)="."),TRUE,FALSE)</formula>
    </cfRule>
  </conditionalFormatting>
  <conditionalFormatting sqref="AL979:AO1006">
    <cfRule type="expression" dxfId="1265" priority="2065">
      <formula>IF(AND(AL979&gt;=0, RIGHT(TEXT(AL979,"0.#"),1)&lt;&gt;"."),TRUE,FALSE)</formula>
    </cfRule>
    <cfRule type="expression" dxfId="1264" priority="2066">
      <formula>IF(AND(AL979&gt;=0, RIGHT(TEXT(AL979,"0.#"),1)="."),TRUE,FALSE)</formula>
    </cfRule>
    <cfRule type="expression" dxfId="1263" priority="2067">
      <formula>IF(AND(AL979&lt;0, RIGHT(TEXT(AL979,"0.#"),1)&lt;&gt;"."),TRUE,FALSE)</formula>
    </cfRule>
    <cfRule type="expression" dxfId="1262" priority="2068">
      <formula>IF(AND(AL979&lt;0, RIGHT(TEXT(AL979,"0.#"),1)="."),TRUE,FALSE)</formula>
    </cfRule>
  </conditionalFormatting>
  <conditionalFormatting sqref="AL977:AO978">
    <cfRule type="expression" dxfId="1261" priority="2059">
      <formula>IF(AND(AL977&gt;=0, RIGHT(TEXT(AL977,"0.#"),1)&lt;&gt;"."),TRUE,FALSE)</formula>
    </cfRule>
    <cfRule type="expression" dxfId="1260" priority="2060">
      <formula>IF(AND(AL977&gt;=0, RIGHT(TEXT(AL977,"0.#"),1)="."),TRUE,FALSE)</formula>
    </cfRule>
    <cfRule type="expression" dxfId="1259" priority="2061">
      <formula>IF(AND(AL977&lt;0, RIGHT(TEXT(AL977,"0.#"),1)&lt;&gt;"."),TRUE,FALSE)</formula>
    </cfRule>
    <cfRule type="expression" dxfId="1258" priority="2062">
      <formula>IF(AND(AL977&lt;0, RIGHT(TEXT(AL977,"0.#"),1)="."),TRUE,FALSE)</formula>
    </cfRule>
  </conditionalFormatting>
  <conditionalFormatting sqref="AL1012:AO1039">
    <cfRule type="expression" dxfId="1257" priority="2053">
      <formula>IF(AND(AL1012&gt;=0, RIGHT(TEXT(AL1012,"0.#"),1)&lt;&gt;"."),TRUE,FALSE)</formula>
    </cfRule>
    <cfRule type="expression" dxfId="1256" priority="2054">
      <formula>IF(AND(AL1012&gt;=0, RIGHT(TEXT(AL1012,"0.#"),1)="."),TRUE,FALSE)</formula>
    </cfRule>
    <cfRule type="expression" dxfId="1255" priority="2055">
      <formula>IF(AND(AL1012&lt;0, RIGHT(TEXT(AL1012,"0.#"),1)&lt;&gt;"."),TRUE,FALSE)</formula>
    </cfRule>
    <cfRule type="expression" dxfId="1254" priority="2056">
      <formula>IF(AND(AL1012&lt;0, RIGHT(TEXT(AL1012,"0.#"),1)="."),TRUE,FALSE)</formula>
    </cfRule>
  </conditionalFormatting>
  <conditionalFormatting sqref="AL1010:AO1011">
    <cfRule type="expression" dxfId="1253" priority="2047">
      <formula>IF(AND(AL1010&gt;=0, RIGHT(TEXT(AL1010,"0.#"),1)&lt;&gt;"."),TRUE,FALSE)</formula>
    </cfRule>
    <cfRule type="expression" dxfId="1252" priority="2048">
      <formula>IF(AND(AL1010&gt;=0, RIGHT(TEXT(AL1010,"0.#"),1)="."),TRUE,FALSE)</formula>
    </cfRule>
    <cfRule type="expression" dxfId="1251" priority="2049">
      <formula>IF(AND(AL1010&lt;0, RIGHT(TEXT(AL1010,"0.#"),1)&lt;&gt;"."),TRUE,FALSE)</formula>
    </cfRule>
    <cfRule type="expression" dxfId="1250" priority="2050">
      <formula>IF(AND(AL1010&lt;0, RIGHT(TEXT(AL1010,"0.#"),1)="."),TRUE,FALSE)</formula>
    </cfRule>
  </conditionalFormatting>
  <conditionalFormatting sqref="Y1010:Y1011">
    <cfRule type="expression" dxfId="1249" priority="2045">
      <formula>IF(RIGHT(TEXT(Y1010,"0.#"),1)=".",FALSE,TRUE)</formula>
    </cfRule>
    <cfRule type="expression" dxfId="1248" priority="2046">
      <formula>IF(RIGHT(TEXT(Y1010,"0.#"),1)=".",TRUE,FALSE)</formula>
    </cfRule>
  </conditionalFormatting>
  <conditionalFormatting sqref="AL1045:AO1072">
    <cfRule type="expression" dxfId="1247" priority="2041">
      <formula>IF(AND(AL1045&gt;=0, RIGHT(TEXT(AL1045,"0.#"),1)&lt;&gt;"."),TRUE,FALSE)</formula>
    </cfRule>
    <cfRule type="expression" dxfId="1246" priority="2042">
      <formula>IF(AND(AL1045&gt;=0, RIGHT(TEXT(AL1045,"0.#"),1)="."),TRUE,FALSE)</formula>
    </cfRule>
    <cfRule type="expression" dxfId="1245" priority="2043">
      <formula>IF(AND(AL1045&lt;0, RIGHT(TEXT(AL1045,"0.#"),1)&lt;&gt;"."),TRUE,FALSE)</formula>
    </cfRule>
    <cfRule type="expression" dxfId="1244" priority="2044">
      <formula>IF(AND(AL1045&lt;0, RIGHT(TEXT(AL1045,"0.#"),1)="."),TRUE,FALSE)</formula>
    </cfRule>
  </conditionalFormatting>
  <conditionalFormatting sqref="Y1045:Y1072">
    <cfRule type="expression" dxfId="1243" priority="2039">
      <formula>IF(RIGHT(TEXT(Y1045,"0.#"),1)=".",FALSE,TRUE)</formula>
    </cfRule>
    <cfRule type="expression" dxfId="1242" priority="2040">
      <formula>IF(RIGHT(TEXT(Y1045,"0.#"),1)=".",TRUE,FALSE)</formula>
    </cfRule>
  </conditionalFormatting>
  <conditionalFormatting sqref="AL1043:AO1044">
    <cfRule type="expression" dxfId="1241" priority="2035">
      <formula>IF(AND(AL1043&gt;=0, RIGHT(TEXT(AL1043,"0.#"),1)&lt;&gt;"."),TRUE,FALSE)</formula>
    </cfRule>
    <cfRule type="expression" dxfId="1240" priority="2036">
      <formula>IF(AND(AL1043&gt;=0, RIGHT(TEXT(AL1043,"0.#"),1)="."),TRUE,FALSE)</formula>
    </cfRule>
    <cfRule type="expression" dxfId="1239" priority="2037">
      <formula>IF(AND(AL1043&lt;0, RIGHT(TEXT(AL1043,"0.#"),1)&lt;&gt;"."),TRUE,FALSE)</formula>
    </cfRule>
    <cfRule type="expression" dxfId="1238" priority="2038">
      <formula>IF(AND(AL1043&lt;0, RIGHT(TEXT(AL1043,"0.#"),1)="."),TRUE,FALSE)</formula>
    </cfRule>
  </conditionalFormatting>
  <conditionalFormatting sqref="Y1043:Y1044">
    <cfRule type="expression" dxfId="1237" priority="2033">
      <formula>IF(RIGHT(TEXT(Y1043,"0.#"),1)=".",FALSE,TRUE)</formula>
    </cfRule>
    <cfRule type="expression" dxfId="1236" priority="2034">
      <formula>IF(RIGHT(TEXT(Y1043,"0.#"),1)=".",TRUE,FALSE)</formula>
    </cfRule>
  </conditionalFormatting>
  <conditionalFormatting sqref="AL1078:AO1105">
    <cfRule type="expression" dxfId="1235" priority="2029">
      <formula>IF(AND(AL1078&gt;=0, RIGHT(TEXT(AL1078,"0.#"),1)&lt;&gt;"."),TRUE,FALSE)</formula>
    </cfRule>
    <cfRule type="expression" dxfId="1234" priority="2030">
      <formula>IF(AND(AL1078&gt;=0, RIGHT(TEXT(AL1078,"0.#"),1)="."),TRUE,FALSE)</formula>
    </cfRule>
    <cfRule type="expression" dxfId="1233" priority="2031">
      <formula>IF(AND(AL1078&lt;0, RIGHT(TEXT(AL1078,"0.#"),1)&lt;&gt;"."),TRUE,FALSE)</formula>
    </cfRule>
    <cfRule type="expression" dxfId="1232" priority="2032">
      <formula>IF(AND(AL1078&lt;0, RIGHT(TEXT(AL1078,"0.#"),1)="."),TRUE,FALSE)</formula>
    </cfRule>
  </conditionalFormatting>
  <conditionalFormatting sqref="Y1078:Y1105">
    <cfRule type="expression" dxfId="1231" priority="2027">
      <formula>IF(RIGHT(TEXT(Y1078,"0.#"),1)=".",FALSE,TRUE)</formula>
    </cfRule>
    <cfRule type="expression" dxfId="1230" priority="2028">
      <formula>IF(RIGHT(TEXT(Y1078,"0.#"),1)=".",TRUE,FALSE)</formula>
    </cfRule>
  </conditionalFormatting>
  <conditionalFormatting sqref="AL1076:AO1077">
    <cfRule type="expression" dxfId="1229" priority="2023">
      <formula>IF(AND(AL1076&gt;=0, RIGHT(TEXT(AL1076,"0.#"),1)&lt;&gt;"."),TRUE,FALSE)</formula>
    </cfRule>
    <cfRule type="expression" dxfId="1228" priority="2024">
      <formula>IF(AND(AL1076&gt;=0, RIGHT(TEXT(AL1076,"0.#"),1)="."),TRUE,FALSE)</formula>
    </cfRule>
    <cfRule type="expression" dxfId="1227" priority="2025">
      <formula>IF(AND(AL1076&lt;0, RIGHT(TEXT(AL1076,"0.#"),1)&lt;&gt;"."),TRUE,FALSE)</formula>
    </cfRule>
    <cfRule type="expression" dxfId="1226" priority="2026">
      <formula>IF(AND(AL1076&lt;0, RIGHT(TEXT(AL1076,"0.#"),1)="."),TRUE,FALSE)</formula>
    </cfRule>
  </conditionalFormatting>
  <conditionalFormatting sqref="Y1076:Y1077">
    <cfRule type="expression" dxfId="1225" priority="2021">
      <formula>IF(RIGHT(TEXT(Y1076,"0.#"),1)=".",FALSE,TRUE)</formula>
    </cfRule>
    <cfRule type="expression" dxfId="1224" priority="2022">
      <formula>IF(RIGHT(TEXT(Y1076,"0.#"),1)=".",TRUE,FALSE)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I433">
    <cfRule type="expression" dxfId="29" priority="29">
      <formula>IF(RIGHT(TEXT(AI433,"0.#"),1)=".",FALSE,TRUE)</formula>
    </cfRule>
    <cfRule type="expression" dxfId="28" priority="30">
      <formula>IF(RIGHT(TEXT(AI433,"0.#"),1)=".",TRUE,FALSE)</formula>
    </cfRule>
  </conditionalFormatting>
  <conditionalFormatting sqref="AI434">
    <cfRule type="expression" dxfId="27" priority="27">
      <formula>IF(RIGHT(TEXT(AI434,"0.#"),1)=".",FALSE,TRUE)</formula>
    </cfRule>
    <cfRule type="expression" dxfId="26" priority="28">
      <formula>IF(RIGHT(TEXT(AI434,"0.#"),1)=".",TRUE,FALSE)</formula>
    </cfRule>
  </conditionalFormatting>
  <conditionalFormatting sqref="AI435">
    <cfRule type="expression" dxfId="25" priority="25">
      <formula>IF(RIGHT(TEXT(AI435,"0.#"),1)=".",FALSE,TRUE)</formula>
    </cfRule>
    <cfRule type="expression" dxfId="24" priority="26">
      <formula>IF(RIGHT(TEXT(AI435,"0.#"),1)=".",TRUE,FALSE)</formula>
    </cfRule>
  </conditionalFormatting>
  <conditionalFormatting sqref="AM433">
    <cfRule type="expression" dxfId="23" priority="23">
      <formula>IF(RIGHT(TEXT(AM433,"0.#"),1)=".",FALSE,TRUE)</formula>
    </cfRule>
    <cfRule type="expression" dxfId="22" priority="24">
      <formula>IF(RIGHT(TEXT(AM433,"0.#"),1)=".",TRUE,FALSE)</formula>
    </cfRule>
  </conditionalFormatting>
  <conditionalFormatting sqref="AM434">
    <cfRule type="expression" dxfId="21" priority="21">
      <formula>IF(RIGHT(TEXT(AM434,"0.#"),1)=".",FALSE,TRUE)</formula>
    </cfRule>
    <cfRule type="expression" dxfId="20" priority="22">
      <formula>IF(RIGHT(TEXT(AM434,"0.#"),1)=".",TRUE,FALSE)</formula>
    </cfRule>
  </conditionalFormatting>
  <conditionalFormatting sqref="AM435">
    <cfRule type="expression" dxfId="19" priority="19">
      <formula>IF(RIGHT(TEXT(AM435,"0.#"),1)=".",FALSE,TRUE)</formula>
    </cfRule>
    <cfRule type="expression" dxfId="18" priority="20">
      <formula>IF(RIGHT(TEXT(AM435,"0.#"),1)=".",TRUE,FALSE)</formula>
    </cfRule>
  </conditionalFormatting>
  <conditionalFormatting sqref="AQ433">
    <cfRule type="expression" dxfId="17" priority="17">
      <formula>IF(RIGHT(TEXT(AQ433,"0.#"),1)=".",FALSE,TRUE)</formula>
    </cfRule>
    <cfRule type="expression" dxfId="16" priority="18">
      <formula>IF(RIGHT(TEXT(AQ433,"0.#"),1)=".",TRUE,FALSE)</formula>
    </cfRule>
  </conditionalFormatting>
  <conditionalFormatting sqref="AQ434">
    <cfRule type="expression" dxfId="15" priority="15">
      <formula>IF(RIGHT(TEXT(AQ434,"0.#"),1)=".",FALSE,TRUE)</formula>
    </cfRule>
    <cfRule type="expression" dxfId="14" priority="16">
      <formula>IF(RIGHT(TEXT(AQ434,"0.#"),1)=".",TRUE,FALSE)</formula>
    </cfRule>
  </conditionalFormatting>
  <conditionalFormatting sqref="AQ435">
    <cfRule type="expression" dxfId="13" priority="13">
      <formula>IF(RIGHT(TEXT(AQ435,"0.#"),1)=".",FALSE,TRUE)</formula>
    </cfRule>
    <cfRule type="expression" dxfId="12" priority="14">
      <formula>IF(RIGHT(TEXT(AQ435,"0.#"),1)=".",TRUE,FALSE)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AL878:AO878">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2021-08-25T07:19:48Z</cp:lastPrinted>
  <dcterms:created xsi:type="dcterms:W3CDTF">2012-03-13T00:50:25Z</dcterms:created>
  <dcterms:modified xsi:type="dcterms:W3CDTF">2021-08-25T07:58:36Z</dcterms:modified>
</cp:coreProperties>
</file>