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 コピー\"/>
    </mc:Choice>
  </mc:AlternateContent>
  <xr:revisionPtr revIDLastSave="0" documentId="13_ncr:1_{99CBD00E-4D01-4847-90D4-D9A384378DDF}" xr6:coauthVersionLast="36" xr6:coauthVersionMax="36" xr10:uidLastSave="{00000000-0000-0000-0000-000000000000}"/>
  <bookViews>
    <workbookView xWindow="0" yWindow="0" windowWidth="19200" windowHeight="6855"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45" i="3"/>
  <c r="AY23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<sst xmlns="http://schemas.openxmlformats.org/spreadsheetml/2006/main" count="2322" uniqueCount="662">
  <si>
    <t>事業番号</t>
    <rPh sb="0" eb="2">
      <t>ジギョウ</t>
    </rPh>
    <rPh sb="2" eb="4">
      <t>バンゴウ</t>
    </rPh>
    <phoneticPr fontId="5"/>
  </si>
  <si>
    <t>-</t>
    <phoneticPr fontId="5"/>
  </si>
  <si>
    <t>国交</t>
    <rPh sb="0" eb="2">
      <t>コッコウ</t>
    </rPh>
    <phoneticPr fontId="5"/>
  </si>
  <si>
    <t>令和3年度行政事業レビューシート</t>
    <rPh sb="0" eb="2">
      <t>レイワ</t>
    </rPh>
    <rPh sb="3" eb="5">
      <t>ネンド</t>
    </rPh>
    <rPh sb="5" eb="7">
      <t>ギョウセイ</t>
    </rPh>
    <rPh sb="7" eb="9">
      <t>ジギョウ</t>
    </rPh>
    <phoneticPr fontId="5"/>
  </si>
  <si>
    <t>（</t>
    <phoneticPr fontId="5"/>
  </si>
  <si>
    <t>国土交通省</t>
  </si>
  <si>
    <t>）</t>
    <phoneticPr fontId="5"/>
  </si>
  <si>
    <t>事業名</t>
    <rPh sb="0" eb="2">
      <t>ジギョウ</t>
    </rPh>
    <rPh sb="2" eb="3">
      <t>メイ</t>
    </rPh>
    <phoneticPr fontId="5"/>
  </si>
  <si>
    <t>デジタルトランスフォーメーションセンターWEB会議システム構築業務</t>
  </si>
  <si>
    <t>担当部局庁</t>
    <phoneticPr fontId="5"/>
  </si>
  <si>
    <t>国土技術政策総合研究所</t>
  </si>
  <si>
    <t>作成責任者</t>
    <rPh sb="0" eb="2">
      <t>サクセイ</t>
    </rPh>
    <rPh sb="2" eb="5">
      <t>セキニンシャ</t>
    </rPh>
    <phoneticPr fontId="5"/>
  </si>
  <si>
    <t>事業開始年度</t>
    <rPh sb="4" eb="6">
      <t>ネンド</t>
    </rPh>
    <phoneticPr fontId="5"/>
  </si>
  <si>
    <t>令和2年度</t>
    <rPh sb="0" eb="2">
      <t>レイワ</t>
    </rPh>
    <rPh sb="3" eb="5">
      <t>ネンド</t>
    </rPh>
    <phoneticPr fontId="5"/>
  </si>
  <si>
    <t>事業終了
（予定）年度</t>
    <rPh sb="0" eb="2">
      <t>ジギョウ</t>
    </rPh>
    <rPh sb="2" eb="4">
      <t>シュウリョウ</t>
    </rPh>
    <rPh sb="6" eb="8">
      <t>ヨテイ</t>
    </rPh>
    <rPh sb="9" eb="11">
      <t>ネンド</t>
    </rPh>
    <phoneticPr fontId="5"/>
  </si>
  <si>
    <t>令和3年度</t>
  </si>
  <si>
    <t>担当課室</t>
    <rPh sb="0" eb="2">
      <t>タントウ</t>
    </rPh>
    <rPh sb="2" eb="3">
      <t>カ</t>
    </rPh>
    <rPh sb="3" eb="4">
      <t>シツ</t>
    </rPh>
    <phoneticPr fontId="5"/>
  </si>
  <si>
    <t>社会資本マネジメント研究センター
社会資本情報基盤研究室</t>
  </si>
  <si>
    <t>室長 西村 徹</t>
  </si>
  <si>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</si>
  <si>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</si>
  <si>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t>
  </si>
  <si>
    <t>関係する
計画、通知等</t>
    <phoneticPr fontId="5"/>
  </si>
  <si>
    <t>第１回 国土交通省インフラ分野のDX 推進本部（令和２年７月２９日）</t>
  </si>
  <si>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</si>
  <si>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</si>
  <si>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</si>
  <si>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新型コロナウイルスを契機とし、公共工事の現場において非接触・リモート型の働き方に転換を図る中で、建設現場における受・発注者間の打合せの遠隔化及び高度化を早期に実現するWEB会議システムを開発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</si>
  <si>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</si>
  <si>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本事業ではWEB会議中に自由な角度から3次元設計データを閲覧し、フリーハンドの書き込みをできるシステム開発する。また、当該システムを国総研デジタルトランスフォーメンションセンター内に構築をする。</t>
  </si>
  <si>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</si>
  <si>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</si>
  <si>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平成30年度</t>
    <rPh sb="0" eb="2">
      <t>ヘイセイ</t>
    </rPh>
    <phoneticPr fontId="5"/>
  </si>
  <si>
    <t>令和元年度</t>
    <rPh sb="0" eb="2">
      <t>レイワ</t>
    </rPh>
    <rPh sb="2" eb="3">
      <t>ガン</t>
    </rPh>
    <phoneticPr fontId="5"/>
  </si>
  <si>
    <t>令和2年度</t>
    <rPh sb="0" eb="2">
      <t>レイワ</t>
    </rPh>
    <phoneticPr fontId="5"/>
  </si>
  <si>
    <t>令和3年度</t>
    <rPh sb="0" eb="2">
      <t>レイワ</t>
    </rPh>
    <phoneticPr fontId="5"/>
  </si>
  <si>
    <t>令和4年度要求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</si>
  <si>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</si>
  <si>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</si>
  <si>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t>
  </si>
  <si>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</si>
  <si>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</si>
  <si>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</si>
  <si>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</si>
  <si>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</si>
  <si>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</si>
  <si>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</si>
  <si>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</si>
  <si>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令和3・4年度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</si>
  <si>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</si>
  <si>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令和3年度当初予算</t>
    <rPh sb="0" eb="2">
      <t>レイワ</t>
    </rPh>
    <phoneticPr fontId="5"/>
  </si>
  <si>
    <t>令和4年度要求</t>
    <rPh sb="0" eb="2">
      <t>レイワ</t>
    </rPh>
    <phoneticPr fontId="5"/>
  </si>
  <si>
    <t>主な増減理由</t>
    <phoneticPr fontId="5"/>
  </si>
  <si>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</si>
  <si>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</si>
  <si>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</si>
  <si>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</si>
  <si>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</si>
  <si>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</si>
  <si>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</si>
  <si>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</si>
  <si>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</si>
  <si>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国総研デジタルトランスフォーメーションセンターに３次元データに対応したWEB会議システム１式を構築する。</t>
    <phoneticPr fontId="5"/>
  </si>
  <si>
    <t>国総研デジタルトランスフォーメーションセンターへのシステム構築数</t>
  </si>
  <si>
    <t>成果実績</t>
    <rPh sb="0" eb="2">
      <t>セイカ</t>
    </rPh>
    <rPh sb="2" eb="4">
      <t>ジッセキ</t>
    </rPh>
    <phoneticPr fontId="5"/>
  </si>
  <si>
    <t>式</t>
  </si>
  <si>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</si>
  <si>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</si>
  <si>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</si>
  <si>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</si>
  <si>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国土技術政策総合研究所調べ</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</si>
  <si>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</si>
  <si>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</si>
  <si>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</si>
  <si>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</si>
  <si>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</si>
  <si>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</si>
  <si>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</si>
  <si>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</si>
  <si>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</si>
  <si>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</si>
  <si>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</si>
  <si>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</si>
  <si>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　</t>
  </si>
  <si>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</si>
  <si>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</si>
  <si>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</si>
  <si>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</si>
  <si>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</si>
  <si>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</si>
  <si>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</si>
  <si>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</si>
  <si>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</si>
  <si>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</si>
  <si>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3年度
活動見込</t>
    <rPh sb="4" eb="6">
      <t>カツドウ</t>
    </rPh>
    <rPh sb="6" eb="8">
      <t>ミコ</t>
    </rPh>
    <phoneticPr fontId="5"/>
  </si>
  <si>
    <t>4年度
活動見込</t>
    <rPh sb="4" eb="6">
      <t>カツドウ</t>
    </rPh>
    <rPh sb="6" eb="8">
      <t>ミコ</t>
    </rPh>
    <phoneticPr fontId="5"/>
  </si>
  <si>
    <t>３次元データに対応したWEB会議システムの開発に関する研究項目の終了件数</t>
  </si>
  <si>
    <t>活動実績</t>
    <rPh sb="0" eb="2">
      <t>カツドウ</t>
    </rPh>
    <rPh sb="2" eb="4">
      <t>ジッセキ</t>
    </rPh>
    <phoneticPr fontId="5"/>
  </si>
  <si>
    <t>件</t>
  </si>
  <si>
    <t>当初見込み</t>
    <phoneticPr fontId="5"/>
  </si>
  <si>
    <t>単位当たり
コスト</t>
    <rPh sb="0" eb="2">
      <t>タンイ</t>
    </rPh>
    <rPh sb="2" eb="3">
      <t>ア</t>
    </rPh>
    <phoneticPr fontId="5"/>
  </si>
  <si>
    <t>算出根拠</t>
    <rPh sb="0" eb="2">
      <t>サンシュツ</t>
    </rPh>
    <rPh sb="2" eb="4">
      <t>コンキョ</t>
    </rPh>
    <phoneticPr fontId="5"/>
  </si>
  <si>
    <t>3年度活動見込</t>
    <rPh sb="3" eb="5">
      <t>カツドウ</t>
    </rPh>
    <rPh sb="5" eb="7">
      <t>ミコ</t>
    </rPh>
    <phoneticPr fontId="5"/>
  </si>
  <si>
    <t>執行額（百万円）／　３次元データに対応したWEB会議システムの開発に関する研究項目数</t>
    <phoneticPr fontId="5"/>
  </si>
  <si>
    <t>百万円/件</t>
  </si>
  <si>
    <t>計算式</t>
    <rPh sb="0" eb="2">
      <t>ケイサン</t>
    </rPh>
    <rPh sb="2" eb="3">
      <t>シキ</t>
    </rPh>
    <phoneticPr fontId="5"/>
  </si>
  <si>
    <t>　　/</t>
    <phoneticPr fontId="5"/>
  </si>
  <si>
    <t>100百万円　/　7</t>
    <rPh sb="3" eb="4">
      <t>ヒャク</t>
    </rPh>
    <rPh sb="4" eb="6">
      <t>マンエン</t>
    </rPh>
    <phoneticPr fontId="5"/>
  </si>
  <si>
    <t>／　</t>
    <phoneticPr fontId="5"/>
  </si>
  <si>
    <t>／　　　　　　　　　　　　　　</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</si>
  <si>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</si>
  <si>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</si>
  <si>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</si>
  <si>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11 ICTの利活用及び技術研究開発の推進</t>
  </si>
  <si>
    <t>施策</t>
    <phoneticPr fontId="5"/>
  </si>
  <si>
    <t>41 技術研究開発を推進する</t>
  </si>
  <si>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</si>
  <si>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</si>
  <si>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</si>
  <si>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目標を達成した技術研究開発課題の割合</t>
  </si>
  <si>
    <t>実績値</t>
    <rPh sb="0" eb="3">
      <t>ジッセキチ</t>
    </rPh>
    <phoneticPr fontId="5"/>
  </si>
  <si>
    <t>%</t>
  </si>
  <si>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</si>
  <si>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</si>
  <si>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</si>
  <si>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</si>
  <si>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</si>
  <si>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</si>
  <si>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国土交通省が実施している技術研究開発課題を効果的・効率的に推進することに資する。</t>
  </si>
  <si>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</si>
  <si>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</si>
  <si>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</si>
  <si>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</si>
  <si>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</si>
  <si>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</si>
  <si>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2年度</t>
    <phoneticPr fontId="5"/>
  </si>
  <si>
    <t>3年度</t>
    <phoneticPr fontId="5"/>
  </si>
  <si>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</si>
  <si>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</si>
  <si>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</si>
  <si>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</si>
  <si>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</si>
  <si>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</si>
  <si>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</si>
  <si>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</si>
  <si>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</si>
  <si>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</si>
  <si>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</si>
  <si>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</si>
  <si>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新型コロナウイルスが蔓延する状況下でも、いわゆる3密を避け現場の機能を確保するため、映像データを活用した監督検査等、対面主義にとらわれない建設現場の新たな働き方の推進が求められている。本事業はこのようなニーズを実現するために不可欠であることから、国民や社会のニーズを的確に反映している。</t>
    <rPh sb="84" eb="85">
      <t>モト</t>
    </rPh>
    <rPh sb="92" eb="93">
      <t>ホン</t>
    </rPh>
    <rPh sb="93" eb="95">
      <t>ジギョウ</t>
    </rPh>
    <rPh sb="105" eb="107">
      <t>ジツゲン</t>
    </rPh>
    <rPh sb="112" eb="115">
      <t>フカケツ</t>
    </rPh>
    <rPh sb="123" eb="125">
      <t>コクミン</t>
    </rPh>
    <rPh sb="126" eb="128">
      <t>シャカイ</t>
    </rPh>
    <rPh sb="133" eb="135">
      <t>テキカク</t>
    </rPh>
    <rPh sb="136" eb="138">
      <t>ハンエイ</t>
    </rPh>
    <phoneticPr fontId="5"/>
  </si>
  <si>
    <t>地方自治体、民間等に委ねることができない事業なのか。</t>
    <phoneticPr fontId="5"/>
  </si>
  <si>
    <t>本事業で開発されるシステムは、新型コロナウイルスを契機とした非接触・リモート型の働き方への転換を図るために国土交通省が発注者となる公共工事において用いられる予定であるため、地方自治体、民間等にゆだねることができない事業である。</t>
    <rPh sb="0" eb="1">
      <t>ホン</t>
    </rPh>
    <rPh sb="1" eb="3">
      <t>ジギョウ</t>
    </rPh>
    <rPh sb="4" eb="6">
      <t>カイハツ</t>
    </rPh>
    <rPh sb="48" eb="49">
      <t>ハカ</t>
    </rPh>
    <rPh sb="53" eb="55">
      <t>コクド</t>
    </rPh>
    <rPh sb="55" eb="58">
      <t>コウツウショウ</t>
    </rPh>
    <rPh sb="59" eb="62">
      <t>ハッチュウシャ</t>
    </rPh>
    <rPh sb="65" eb="67">
      <t>コウキョウ</t>
    </rPh>
    <rPh sb="67" eb="69">
      <t>コウジ</t>
    </rPh>
    <rPh sb="73" eb="74">
      <t>モチ</t>
    </rPh>
    <rPh sb="78" eb="80">
      <t>ヨテイ</t>
    </rPh>
    <rPh sb="86" eb="88">
      <t>チホウ</t>
    </rPh>
    <rPh sb="88" eb="91">
      <t>ジチタイ</t>
    </rPh>
    <rPh sb="92" eb="94">
      <t>ミンカン</t>
    </rPh>
    <rPh sb="94" eb="95">
      <t>トウ</t>
    </rPh>
    <rPh sb="107" eb="109">
      <t>ジギョウ</t>
    </rPh>
    <phoneticPr fontId="5"/>
  </si>
  <si>
    <t>政策目的の達成手段として必要かつ適切な事業か。政策体系の中で優先度の高い事業か。</t>
    <phoneticPr fontId="5"/>
  </si>
  <si>
    <t>国土交通省インフラ分野のDX推進本部の設置趣旨として、このたびの新型コロナウイルス感染症発生を契機とし、公共工事の現場において非接触・リモート型の働き方に転換するなど、感染症リスクにおいても強靱な経済構造の構築を加速することが喫緊の課題であるとしている。本事業は非接触・リモート型の働き方を推進する上で不可欠なものであることから必要性及び優先度は高い。</t>
    <rPh sb="0" eb="2">
      <t>コクド</t>
    </rPh>
    <rPh sb="2" eb="5">
      <t>コウツウショウ</t>
    </rPh>
    <rPh sb="9" eb="11">
      <t>ブンヤ</t>
    </rPh>
    <rPh sb="14" eb="16">
      <t>スイシン</t>
    </rPh>
    <rPh sb="16" eb="18">
      <t>ホンブ</t>
    </rPh>
    <rPh sb="19" eb="21">
      <t>セッチ</t>
    </rPh>
    <rPh sb="21" eb="23">
      <t>シュシ</t>
    </rPh>
    <rPh sb="127" eb="128">
      <t>ホン</t>
    </rPh>
    <rPh sb="128" eb="130">
      <t>ジギョウ</t>
    </rPh>
    <rPh sb="131" eb="132">
      <t>ヒ</t>
    </rPh>
    <rPh sb="132" eb="134">
      <t>セッショク</t>
    </rPh>
    <rPh sb="139" eb="140">
      <t>ガタ</t>
    </rPh>
    <rPh sb="141" eb="142">
      <t>ハタラ</t>
    </rPh>
    <rPh sb="143" eb="144">
      <t>カタ</t>
    </rPh>
    <rPh sb="145" eb="147">
      <t>スイシン</t>
    </rPh>
    <rPh sb="149" eb="150">
      <t>ウエ</t>
    </rPh>
    <rPh sb="151" eb="154">
      <t>フカケツ</t>
    </rPh>
    <rPh sb="164" eb="167">
      <t>ヒツヨウセイ</t>
    </rPh>
    <rPh sb="167" eb="168">
      <t>オヨ</t>
    </rPh>
    <rPh sb="169" eb="172">
      <t>ユウセンド</t>
    </rPh>
    <rPh sb="173" eb="174">
      <t>タカ</t>
    </rPh>
    <phoneticPr fontId="5"/>
  </si>
  <si>
    <t>事業の効率性</t>
    <phoneticPr fontId="5"/>
  </si>
  <si>
    <t>競争性が確保されているなど支出先の選定は妥当か。　</t>
    <phoneticPr fontId="5"/>
  </si>
  <si>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</si>
  <si>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</si>
  <si>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</si>
  <si>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受益者との負担関係は妥当であるか。</t>
    <phoneticPr fontId="5"/>
  </si>
  <si>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</si>
  <si>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</si>
  <si>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</si>
  <si>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</si>
  <si>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</si>
  <si>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令和２年度補正予算成立後の研究計画の検討により、サーバの設置箇所について、不測の計画見直しが生じたため、補正予算を繰り越した。</t>
    <rPh sb="28" eb="30">
      <t>セッチ</t>
    </rPh>
    <rPh sb="30" eb="32">
      <t>カショ</t>
    </rPh>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</si>
  <si>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</si>
  <si>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</si>
  <si>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</si>
  <si>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</si>
  <si>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</si>
  <si>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</si>
  <si>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</si>
  <si>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</si>
  <si>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</si>
  <si>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</si>
  <si>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</si>
  <si>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</si>
  <si>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</si>
  <si>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・発注にあたっては、価格競争や企画競争により競争性の確保に努める。</t>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</si>
  <si>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</si>
  <si>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</si>
  <si>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 xml:space="preserve">令和２年度補正予算で採択され全額繰り越されていて、評価を行うことが困難である。今後このような事業を評価の対象にするのかの見直しが必要である。繰り越した場合でも新年度の早い時期に発注できるような工夫が必要ではないか。																																															</t>
  </si>
  <si>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</si>
  <si>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</si>
  <si>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</si>
  <si>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</si>
  <si>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</si>
  <si>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</si>
  <si>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</si>
  <si>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</si>
  <si>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</si>
  <si>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</si>
  <si>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</si>
  <si>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</si>
  <si>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令和元年度</t>
    <rPh sb="0" eb="2">
      <t>レイワ</t>
    </rPh>
    <rPh sb="2" eb="4">
      <t>ガンネン</t>
    </rPh>
    <rPh sb="4" eb="5">
      <t>ド</t>
    </rPh>
    <phoneticPr fontId="5"/>
  </si>
  <si>
    <t>国土交通省</t>
    <rPh sb="0" eb="2">
      <t>コクド</t>
    </rPh>
    <rPh sb="2" eb="5">
      <t>コウツウショウ</t>
    </rPh>
    <phoneticPr fontId="5"/>
  </si>
  <si>
    <t>新02</t>
    <rPh sb="0" eb="1">
      <t>シン</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</si>
  <si>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</si>
  <si>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</si>
  <si>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</si>
  <si>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</si>
  <si>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</si>
  <si>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</si>
  <si>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</si>
  <si>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</si>
  <si>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</si>
  <si>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</si>
  <si>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</si>
  <si>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</si>
  <si>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</si>
  <si>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</si>
  <si>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</si>
  <si>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</si>
  <si>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</si>
  <si>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</si>
  <si>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</si>
  <si>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</si>
  <si>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</si>
  <si>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</si>
  <si>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</si>
  <si>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</si>
  <si>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</si>
  <si>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</si>
  <si>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</si>
  <si>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</si>
  <si>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</si>
  <si>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</si>
  <si>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</si>
  <si>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</si>
  <si>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</si>
  <si>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</si>
  <si>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</si>
  <si>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</si>
  <si>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</si>
  <si>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</si>
  <si>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</si>
  <si>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</si>
  <si>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</si>
  <si>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</si>
  <si>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</si>
  <si>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</si>
  <si>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</si>
  <si>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</si>
  <si>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</si>
  <si>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</si>
  <si>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</si>
  <si>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</si>
  <si>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</si>
  <si>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</si>
  <si>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</si>
  <si>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</si>
  <si>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</si>
  <si>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</si>
  <si>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</si>
  <si>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</si>
  <si>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</si>
  <si>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2019年度</t>
    <rPh sb="4" eb="6">
      <t>ネンド</t>
    </rPh>
    <rPh sb="5" eb="6">
      <t>ド</t>
    </rPh>
    <phoneticPr fontId="22"/>
  </si>
  <si>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</si>
  <si>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</si>
  <si>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</si>
  <si>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</si>
  <si>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</si>
  <si>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</si>
  <si>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</si>
  <si>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</si>
  <si>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新21</t>
    <rPh sb="0" eb="1">
      <t>シン</t>
    </rPh>
    <phoneticPr fontId="5"/>
  </si>
  <si>
    <t>内閣官房</t>
  </si>
  <si>
    <t>昭和元年度以前</t>
    <rPh sb="0" eb="2">
      <t>ショウワ</t>
    </rPh>
    <rPh sb="2" eb="4">
      <t>ガンネン</t>
    </rPh>
    <rPh sb="4" eb="5">
      <t>ド</t>
    </rPh>
    <rPh sb="5" eb="7">
      <t>イゼン</t>
    </rPh>
    <phoneticPr fontId="22"/>
  </si>
  <si>
    <t>1926年度以前</t>
    <rPh sb="4" eb="6">
      <t>ネンド</t>
    </rPh>
    <rPh sb="5" eb="6">
      <t>ド</t>
    </rPh>
    <rPh sb="6" eb="8">
      <t>イゼン</t>
    </rPh>
    <phoneticPr fontId="22"/>
  </si>
  <si>
    <t>令和2年度</t>
    <rPh sb="0" eb="2">
      <t>レイワ</t>
    </rPh>
    <rPh sb="3" eb="4">
      <t>ネン</t>
    </rPh>
    <rPh sb="4" eb="5">
      <t>ド</t>
    </rPh>
    <phoneticPr fontId="22"/>
  </si>
  <si>
    <t>2020年度</t>
    <rPh sb="4" eb="6">
      <t>ネンド</t>
    </rPh>
    <rPh sb="5" eb="6">
      <t>ド</t>
    </rPh>
    <phoneticPr fontId="22"/>
  </si>
  <si>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</si>
  <si>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</si>
  <si>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</si>
  <si>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</si>
  <si>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</si>
  <si>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</si>
  <si>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</si>
  <si>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</si>
  <si>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新22</t>
    <rPh sb="0" eb="1">
      <t>シン</t>
    </rPh>
    <phoneticPr fontId="5"/>
  </si>
  <si>
    <t>内閣府</t>
    <phoneticPr fontId="5"/>
  </si>
  <si>
    <t>昭和2年度</t>
    <rPh sb="0" eb="2">
      <t>ショウワ</t>
    </rPh>
    <rPh sb="3" eb="4">
      <t>ネン</t>
    </rPh>
    <rPh sb="4" eb="5">
      <t>ド</t>
    </rPh>
    <phoneticPr fontId="22"/>
  </si>
  <si>
    <t>1927年度</t>
    <rPh sb="4" eb="6">
      <t>ネンド</t>
    </rPh>
    <rPh sb="5" eb="6">
      <t>ド</t>
    </rPh>
    <phoneticPr fontId="22"/>
  </si>
  <si>
    <t>令和3年度</t>
    <rPh sb="0" eb="2">
      <t>レイワ</t>
    </rPh>
    <rPh sb="3" eb="4">
      <t>ネン</t>
    </rPh>
    <rPh sb="4" eb="5">
      <t>ド</t>
    </rPh>
    <phoneticPr fontId="22"/>
  </si>
  <si>
    <t>2021年度</t>
    <rPh sb="4" eb="6">
      <t>ネンド</t>
    </rPh>
    <rPh sb="5" eb="6">
      <t>ド</t>
    </rPh>
    <phoneticPr fontId="22"/>
  </si>
  <si>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</si>
  <si>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</si>
  <si>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</si>
  <si>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</si>
  <si>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</si>
  <si>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</si>
  <si>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</si>
  <si>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</si>
  <si>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</si>
  <si>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</si>
  <si>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1928年度</t>
    <rPh sb="4" eb="6">
      <t>ネンド</t>
    </rPh>
    <rPh sb="5" eb="6">
      <t>ド</t>
    </rPh>
    <phoneticPr fontId="22"/>
  </si>
  <si>
    <t>令和4年度</t>
    <rPh sb="0" eb="2">
      <t>レイワ</t>
    </rPh>
    <rPh sb="3" eb="4">
      <t>ネン</t>
    </rPh>
    <rPh sb="4" eb="5">
      <t>ド</t>
    </rPh>
    <phoneticPr fontId="22"/>
  </si>
  <si>
    <t>2022年度</t>
    <rPh sb="4" eb="6">
      <t>ネンド</t>
    </rPh>
    <rPh sb="5" eb="6">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</si>
  <si>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</si>
  <si>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</si>
  <si>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</si>
  <si>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</si>
  <si>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</si>
  <si>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</si>
  <si>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</si>
  <si>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</si>
  <si>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</si>
  <si>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</si>
  <si>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</si>
  <si>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1929年度</t>
    <rPh sb="4" eb="6">
      <t>ネンド</t>
    </rPh>
    <rPh sb="5" eb="6">
      <t>ド</t>
    </rPh>
    <phoneticPr fontId="22"/>
  </si>
  <si>
    <t>令和5年度</t>
    <rPh sb="0" eb="2">
      <t>レイワ</t>
    </rPh>
    <rPh sb="3" eb="4">
      <t>ネン</t>
    </rPh>
    <rPh sb="4" eb="5">
      <t>ド</t>
    </rPh>
    <phoneticPr fontId="22"/>
  </si>
  <si>
    <t>2023年度</t>
    <rPh sb="4" eb="6">
      <t>ネンド</t>
    </rPh>
    <rPh sb="5" eb="6">
      <t>ド</t>
    </rPh>
    <phoneticPr fontId="22"/>
  </si>
  <si>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</si>
  <si>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</si>
  <si>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</si>
  <si>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</si>
  <si>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</si>
  <si>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</si>
  <si>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</si>
  <si>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</si>
  <si>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</si>
  <si>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</si>
  <si>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1930年度</t>
    <rPh sb="4" eb="6">
      <t>ネンド</t>
    </rPh>
    <rPh sb="5" eb="6">
      <t>ド</t>
    </rPh>
    <phoneticPr fontId="22"/>
  </si>
  <si>
    <t>令和6年度</t>
    <rPh sb="0" eb="2">
      <t>レイワ</t>
    </rPh>
    <rPh sb="3" eb="4">
      <t>ネン</t>
    </rPh>
    <rPh sb="4" eb="5">
      <t>ド</t>
    </rPh>
    <phoneticPr fontId="22"/>
  </si>
  <si>
    <t>2024年度</t>
    <rPh sb="4" eb="6">
      <t>ネンド</t>
    </rPh>
    <rPh sb="5" eb="6">
      <t>ド</t>
    </rPh>
    <phoneticPr fontId="22"/>
  </si>
  <si>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</si>
  <si>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</si>
  <si>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</si>
  <si>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</si>
  <si>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</si>
  <si>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金融庁</t>
    <phoneticPr fontId="5"/>
  </si>
  <si>
    <t>昭和6年度</t>
    <rPh sb="0" eb="2">
      <t>ショウワ</t>
    </rPh>
    <rPh sb="3" eb="4">
      <t>ネン</t>
    </rPh>
    <rPh sb="4" eb="5">
      <t>ド</t>
    </rPh>
    <phoneticPr fontId="22"/>
  </si>
  <si>
    <t>1931年度</t>
    <rPh sb="4" eb="6">
      <t>ネンド</t>
    </rPh>
    <rPh sb="5" eb="6">
      <t>ド</t>
    </rPh>
    <phoneticPr fontId="22"/>
  </si>
  <si>
    <t>令和7年度</t>
    <rPh sb="0" eb="2">
      <t>レイワ</t>
    </rPh>
    <rPh sb="3" eb="4">
      <t>ネン</t>
    </rPh>
    <rPh sb="4" eb="5">
      <t>ド</t>
    </rPh>
    <phoneticPr fontId="22"/>
  </si>
  <si>
    <t>2025年度</t>
    <rPh sb="4" eb="6">
      <t>ネンド</t>
    </rPh>
    <rPh sb="5" eb="6">
      <t>ド</t>
    </rPh>
    <phoneticPr fontId="22"/>
  </si>
  <si>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</si>
  <si>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</si>
  <si>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</si>
  <si>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</si>
  <si>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</si>
  <si>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</si>
  <si>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消費者庁</t>
    <phoneticPr fontId="5"/>
  </si>
  <si>
    <t>昭和7年度</t>
    <rPh sb="0" eb="2">
      <t>ショウワ</t>
    </rPh>
    <rPh sb="3" eb="4">
      <t>ネン</t>
    </rPh>
    <rPh sb="4" eb="5">
      <t>ド</t>
    </rPh>
    <phoneticPr fontId="22"/>
  </si>
  <si>
    <t>1932年度</t>
    <rPh sb="4" eb="6">
      <t>ネンド</t>
    </rPh>
    <rPh sb="5" eb="6">
      <t>ド</t>
    </rPh>
    <phoneticPr fontId="22"/>
  </si>
  <si>
    <t>令和8年度</t>
    <rPh sb="0" eb="2">
      <t>レイワ</t>
    </rPh>
    <rPh sb="3" eb="4">
      <t>ネン</t>
    </rPh>
    <rPh sb="4" eb="5">
      <t>ド</t>
    </rPh>
    <phoneticPr fontId="22"/>
  </si>
  <si>
    <t>2026年度</t>
    <rPh sb="4" eb="6">
      <t>ネンド</t>
    </rPh>
    <rPh sb="5" eb="6">
      <t>ド</t>
    </rPh>
    <phoneticPr fontId="22"/>
  </si>
  <si>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</si>
  <si>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</si>
  <si>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</si>
  <si>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</si>
  <si>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</si>
  <si>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</si>
  <si>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1933年度</t>
    <rPh sb="4" eb="6">
      <t>ネンド</t>
    </rPh>
    <rPh sb="5" eb="6">
      <t>ド</t>
    </rPh>
    <phoneticPr fontId="22"/>
  </si>
  <si>
    <t>令和9年度</t>
    <rPh sb="0" eb="2">
      <t>レイワ</t>
    </rPh>
    <rPh sb="3" eb="4">
      <t>ネン</t>
    </rPh>
    <rPh sb="4" eb="5">
      <t>ド</t>
    </rPh>
    <phoneticPr fontId="22"/>
  </si>
  <si>
    <t>2027年度</t>
    <rPh sb="4" eb="6">
      <t>ネンド</t>
    </rPh>
    <rPh sb="5" eb="6">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</si>
  <si>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</si>
  <si>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</si>
  <si>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</si>
  <si>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</si>
  <si>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</si>
  <si>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</si>
  <si>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1934年度</t>
    <rPh sb="4" eb="6">
      <t>ネンド</t>
    </rPh>
    <rPh sb="5" eb="6">
      <t>ド</t>
    </rPh>
    <phoneticPr fontId="22"/>
  </si>
  <si>
    <t>令和10年度</t>
    <rPh sb="0" eb="2">
      <t>レイワ</t>
    </rPh>
    <rPh sb="4" eb="5">
      <t>ネン</t>
    </rPh>
    <rPh sb="5" eb="6">
      <t>ド</t>
    </rPh>
    <phoneticPr fontId="22"/>
  </si>
  <si>
    <t>2028年度</t>
    <rPh sb="4" eb="6">
      <t>ネンド</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</si>
  <si>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</si>
  <si>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</si>
  <si>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</si>
  <si>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</si>
  <si>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法務省</t>
    <phoneticPr fontId="5"/>
  </si>
  <si>
    <t>昭和10年度</t>
    <rPh sb="0" eb="2">
      <t>ショウワ</t>
    </rPh>
    <rPh sb="4" eb="5">
      <t>ネン</t>
    </rPh>
    <rPh sb="5" eb="6">
      <t>ド</t>
    </rPh>
    <phoneticPr fontId="22"/>
  </si>
  <si>
    <t>1935年度</t>
    <rPh sb="4" eb="6">
      <t>ネンド</t>
    </rPh>
    <rPh sb="5" eb="6">
      <t>ド</t>
    </rPh>
    <phoneticPr fontId="22"/>
  </si>
  <si>
    <t>令和11年度</t>
    <rPh sb="0" eb="2">
      <t>レイワ</t>
    </rPh>
    <rPh sb="4" eb="5">
      <t>ネン</t>
    </rPh>
    <rPh sb="5" eb="6">
      <t>ド</t>
    </rPh>
    <phoneticPr fontId="22"/>
  </si>
  <si>
    <t>2029年度</t>
    <rPh sb="4" eb="6">
      <t>ネンド</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</si>
  <si>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</si>
  <si>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</si>
  <si>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</si>
  <si>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</si>
  <si>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</si>
  <si>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1936年度</t>
    <rPh sb="4" eb="6">
      <t>ネンド</t>
    </rPh>
    <rPh sb="5" eb="6">
      <t>ド</t>
    </rPh>
    <phoneticPr fontId="22"/>
  </si>
  <si>
    <t>令和12年度</t>
    <rPh sb="0" eb="2">
      <t>レイワ</t>
    </rPh>
    <rPh sb="4" eb="5">
      <t>ネン</t>
    </rPh>
    <rPh sb="5" eb="6">
      <t>ド</t>
    </rPh>
    <phoneticPr fontId="22"/>
  </si>
  <si>
    <t>2030年度</t>
    <rPh sb="4" eb="6">
      <t>ネンド</t>
    </rPh>
    <rPh sb="5" eb="6">
      <t>ド</t>
    </rPh>
    <phoneticPr fontId="22"/>
  </si>
  <si>
    <t>食育推進</t>
  </si>
  <si>
    <t>労働保険特別会計雇用勘定</t>
    <rPh sb="4" eb="6">
      <t>トクベツ</t>
    </rPh>
    <rPh sb="6" eb="8">
      <t>カイケイ</t>
    </rPh>
    <phoneticPr fontId="5"/>
  </si>
  <si>
    <t>官房</t>
    <phoneticPr fontId="5"/>
  </si>
  <si>
    <t>財務省</t>
    <phoneticPr fontId="5"/>
  </si>
  <si>
    <t>昭和12年度</t>
    <rPh sb="0" eb="2">
      <t>ショウワ</t>
    </rPh>
    <rPh sb="4" eb="5">
      <t>ネン</t>
    </rPh>
    <rPh sb="5" eb="6">
      <t>ド</t>
    </rPh>
    <phoneticPr fontId="22"/>
  </si>
  <si>
    <t>1937年度</t>
    <rPh sb="4" eb="6">
      <t>ネンド</t>
    </rPh>
    <rPh sb="5" eb="6">
      <t>ド</t>
    </rPh>
    <phoneticPr fontId="22"/>
  </si>
  <si>
    <t>令和13年度</t>
    <rPh sb="0" eb="2">
      <t>レイワ</t>
    </rPh>
    <rPh sb="4" eb="5">
      <t>ネン</t>
    </rPh>
    <rPh sb="5" eb="6">
      <t>ド</t>
    </rPh>
    <phoneticPr fontId="22"/>
  </si>
  <si>
    <t>2031年度</t>
    <rPh sb="4" eb="6">
      <t>ネンド</t>
    </rPh>
    <rPh sb="5" eb="6">
      <t>ド</t>
    </rPh>
    <phoneticPr fontId="22"/>
  </si>
  <si>
    <t>男女共同参画</t>
  </si>
  <si>
    <t>労働保険特別会計徴収勘定</t>
    <rPh sb="4" eb="6">
      <t>トクベツ</t>
    </rPh>
    <rPh sb="6" eb="8">
      <t>カイケイ</t>
    </rPh>
    <phoneticPr fontId="5"/>
  </si>
  <si>
    <t>府</t>
    <phoneticPr fontId="5"/>
  </si>
  <si>
    <t>文部科学省</t>
    <phoneticPr fontId="5"/>
  </si>
  <si>
    <t>昭和13年度</t>
    <rPh sb="0" eb="2">
      <t>ショウワ</t>
    </rPh>
    <rPh sb="4" eb="5">
      <t>ネン</t>
    </rPh>
    <rPh sb="5" eb="6">
      <t>ド</t>
    </rPh>
    <phoneticPr fontId="22"/>
  </si>
  <si>
    <t>1938年度</t>
    <rPh sb="4" eb="6">
      <t>ネンド</t>
    </rPh>
    <rPh sb="5" eb="6">
      <t>ド</t>
    </rPh>
    <phoneticPr fontId="22"/>
  </si>
  <si>
    <t>令和14年度</t>
    <rPh sb="0" eb="2">
      <t>レイワ</t>
    </rPh>
    <rPh sb="4" eb="5">
      <t>ネン</t>
    </rPh>
    <rPh sb="5" eb="6">
      <t>ド</t>
    </rPh>
    <phoneticPr fontId="22"/>
  </si>
  <si>
    <t>2032年度</t>
    <rPh sb="4" eb="6">
      <t>ネンド</t>
    </rPh>
    <rPh sb="5" eb="6">
      <t>ド</t>
    </rPh>
    <phoneticPr fontId="22"/>
  </si>
  <si>
    <t>地球温暖化対策</t>
  </si>
  <si>
    <t>年金特別会計基礎年金勘定</t>
    <rPh sb="2" eb="4">
      <t>トクベツ</t>
    </rPh>
    <rPh sb="4" eb="6">
      <t>カイケイ</t>
    </rPh>
    <phoneticPr fontId="5"/>
  </si>
  <si>
    <t>個情</t>
    <rPh sb="1" eb="2">
      <t>ジョウ</t>
    </rPh>
    <phoneticPr fontId="5"/>
  </si>
  <si>
    <t>厚生労働省</t>
    <phoneticPr fontId="5"/>
  </si>
  <si>
    <t>昭和14年度</t>
    <rPh sb="0" eb="2">
      <t>ショウワ</t>
    </rPh>
    <rPh sb="4" eb="5">
      <t>ネン</t>
    </rPh>
    <rPh sb="5" eb="6">
      <t>ド</t>
    </rPh>
    <phoneticPr fontId="22"/>
  </si>
  <si>
    <t>1939年度</t>
    <rPh sb="4" eb="6">
      <t>ネンド</t>
    </rPh>
    <rPh sb="5" eb="6">
      <t>ド</t>
    </rPh>
    <phoneticPr fontId="22"/>
  </si>
  <si>
    <t>令和15年度</t>
    <rPh sb="0" eb="2">
      <t>レイワ</t>
    </rPh>
    <rPh sb="4" eb="5">
      <t>ネン</t>
    </rPh>
    <rPh sb="5" eb="6">
      <t>ド</t>
    </rPh>
    <phoneticPr fontId="22"/>
  </si>
  <si>
    <t>2033年度</t>
    <rPh sb="4" eb="6">
      <t>ネンド</t>
    </rPh>
    <rPh sb="5" eb="6">
      <t>ド</t>
    </rPh>
    <phoneticPr fontId="22"/>
  </si>
  <si>
    <t>犯罪被害者等施策</t>
  </si>
  <si>
    <t>年金特別会計国民年金勘定</t>
    <rPh sb="2" eb="4">
      <t>トクベツ</t>
    </rPh>
    <rPh sb="4" eb="6">
      <t>カイケイ</t>
    </rPh>
    <phoneticPr fontId="5"/>
  </si>
  <si>
    <t>公取</t>
    <phoneticPr fontId="5"/>
  </si>
  <si>
    <t>農林水産省</t>
    <phoneticPr fontId="5"/>
  </si>
  <si>
    <t>昭和15年度</t>
    <rPh sb="0" eb="2">
      <t>ショウワ</t>
    </rPh>
    <rPh sb="4" eb="5">
      <t>ネン</t>
    </rPh>
    <rPh sb="5" eb="6">
      <t>ド</t>
    </rPh>
    <phoneticPr fontId="22"/>
  </si>
  <si>
    <t>1940年度</t>
    <rPh sb="4" eb="6">
      <t>ネンド</t>
    </rPh>
    <rPh sb="5" eb="6">
      <t>ド</t>
    </rPh>
    <phoneticPr fontId="22"/>
  </si>
  <si>
    <t>令和16年度</t>
    <rPh sb="0" eb="2">
      <t>レイワ</t>
    </rPh>
    <rPh sb="4" eb="5">
      <t>ネン</t>
    </rPh>
    <rPh sb="5" eb="6">
      <t>ド</t>
    </rPh>
    <phoneticPr fontId="22"/>
  </si>
  <si>
    <t>2034年度</t>
    <rPh sb="4" eb="6">
      <t>ネンド</t>
    </rPh>
    <rPh sb="5" eb="6">
      <t>ド</t>
    </rPh>
    <phoneticPr fontId="22"/>
  </si>
  <si>
    <t>ＩＴ戦略</t>
  </si>
  <si>
    <t>年金特別会計厚生年金勘定</t>
    <rPh sb="2" eb="4">
      <t>トクベツ</t>
    </rPh>
    <rPh sb="4" eb="6">
      <t>カイケイ</t>
    </rPh>
    <phoneticPr fontId="5"/>
  </si>
  <si>
    <t>警察</t>
    <phoneticPr fontId="5"/>
  </si>
  <si>
    <t>経済産業省</t>
    <phoneticPr fontId="5"/>
  </si>
  <si>
    <t>昭和16年度</t>
    <rPh sb="0" eb="2">
      <t>ショウワ</t>
    </rPh>
    <rPh sb="4" eb="5">
      <t>ネン</t>
    </rPh>
    <rPh sb="5" eb="6">
      <t>ド</t>
    </rPh>
    <phoneticPr fontId="22"/>
  </si>
  <si>
    <t>1941年度</t>
    <rPh sb="4" eb="6">
      <t>ネンド</t>
    </rPh>
    <rPh sb="5" eb="6">
      <t>ド</t>
    </rPh>
    <phoneticPr fontId="22"/>
  </si>
  <si>
    <t>令和17年度</t>
    <rPh sb="0" eb="2">
      <t>レイワ</t>
    </rPh>
    <rPh sb="4" eb="5">
      <t>ネン</t>
    </rPh>
    <rPh sb="5" eb="6">
      <t>ド</t>
    </rPh>
    <phoneticPr fontId="22"/>
  </si>
  <si>
    <t>2035年度</t>
    <rPh sb="4" eb="6">
      <t>ネンド</t>
    </rPh>
    <rPh sb="5" eb="6">
      <t>ド</t>
    </rPh>
    <phoneticPr fontId="22"/>
  </si>
  <si>
    <t>クールジャパン</t>
  </si>
  <si>
    <t>年金特別会計健康勘定</t>
    <rPh sb="2" eb="4">
      <t>トクベツ</t>
    </rPh>
    <rPh sb="4" eb="6">
      <t>カイケイ</t>
    </rPh>
    <phoneticPr fontId="5"/>
  </si>
  <si>
    <t>金融</t>
    <phoneticPr fontId="5"/>
  </si>
  <si>
    <t>国土交通省</t>
    <phoneticPr fontId="5"/>
  </si>
  <si>
    <t>昭和17年度</t>
    <rPh sb="0" eb="2">
      <t>ショウワ</t>
    </rPh>
    <rPh sb="4" eb="5">
      <t>ネン</t>
    </rPh>
    <rPh sb="5" eb="6">
      <t>ド</t>
    </rPh>
    <phoneticPr fontId="22"/>
  </si>
  <si>
    <t>1942年度</t>
    <rPh sb="4" eb="6">
      <t>ネンド</t>
    </rPh>
    <rPh sb="5" eb="6">
      <t>ド</t>
    </rPh>
    <phoneticPr fontId="22"/>
  </si>
  <si>
    <t>令和18年度</t>
    <rPh sb="0" eb="2">
      <t>レイワ</t>
    </rPh>
    <rPh sb="4" eb="5">
      <t>ネン</t>
    </rPh>
    <rPh sb="5" eb="6">
      <t>ド</t>
    </rPh>
    <phoneticPr fontId="22"/>
  </si>
  <si>
    <t>2036年度</t>
    <rPh sb="4" eb="6">
      <t>ネンド</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</si>
  <si>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</si>
  <si>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</si>
  <si>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消費</t>
    <phoneticPr fontId="5"/>
  </si>
  <si>
    <t>環境省</t>
    <phoneticPr fontId="5"/>
  </si>
  <si>
    <t>昭和18年度</t>
    <rPh sb="0" eb="2">
      <t>ショウワ</t>
    </rPh>
    <rPh sb="4" eb="5">
      <t>ネン</t>
    </rPh>
    <rPh sb="5" eb="6">
      <t>ド</t>
    </rPh>
    <phoneticPr fontId="22"/>
  </si>
  <si>
    <t>1943年度</t>
    <rPh sb="4" eb="6">
      <t>ネンド</t>
    </rPh>
    <rPh sb="5" eb="6">
      <t>ド</t>
    </rPh>
    <phoneticPr fontId="22"/>
  </si>
  <si>
    <t>令和19年度</t>
    <rPh sb="0" eb="2">
      <t>レイワ</t>
    </rPh>
    <rPh sb="4" eb="5">
      <t>ネン</t>
    </rPh>
    <rPh sb="5" eb="6">
      <t>ド</t>
    </rPh>
    <phoneticPr fontId="22"/>
  </si>
  <si>
    <t>2037年度</t>
    <rPh sb="4" eb="6">
      <t>ネンド</t>
    </rPh>
    <rPh sb="5" eb="6">
      <t>ド</t>
    </rPh>
    <phoneticPr fontId="22"/>
  </si>
  <si>
    <t>地方創生</t>
    <phoneticPr fontId="5"/>
  </si>
  <si>
    <t>年金特別会計業務勘定</t>
    <rPh sb="2" eb="4">
      <t>トクベツ</t>
    </rPh>
    <rPh sb="4" eb="6">
      <t>カイケイ</t>
    </rPh>
    <phoneticPr fontId="5"/>
  </si>
  <si>
    <t>復興</t>
    <phoneticPr fontId="5"/>
  </si>
  <si>
    <t>原子力規制委員会</t>
    <phoneticPr fontId="5"/>
  </si>
  <si>
    <t>昭和19年度</t>
    <rPh sb="0" eb="2">
      <t>ショウワ</t>
    </rPh>
    <rPh sb="4" eb="5">
      <t>ネン</t>
    </rPh>
    <rPh sb="5" eb="6">
      <t>ド</t>
    </rPh>
    <phoneticPr fontId="22"/>
  </si>
  <si>
    <t>1944年度</t>
    <rPh sb="4" eb="6">
      <t>ネンド</t>
    </rPh>
    <rPh sb="5" eb="6">
      <t>ド</t>
    </rPh>
    <phoneticPr fontId="22"/>
  </si>
  <si>
    <t>令和20年度</t>
    <rPh sb="0" eb="2">
      <t>レイワ</t>
    </rPh>
    <rPh sb="4" eb="5">
      <t>ネン</t>
    </rPh>
    <rPh sb="5" eb="6">
      <t>ド</t>
    </rPh>
    <phoneticPr fontId="22"/>
  </si>
  <si>
    <t>2038年度</t>
    <rPh sb="4" eb="6">
      <t>ネンド</t>
    </rPh>
    <rPh sb="5" eb="6">
      <t>ド</t>
    </rPh>
    <phoneticPr fontId="22"/>
  </si>
  <si>
    <t>ＯＤＡ</t>
    <phoneticPr fontId="5"/>
  </si>
  <si>
    <t>食料安定供給特別会計農業経営安定勘定</t>
    <rPh sb="6" eb="8">
      <t>トクベツ</t>
    </rPh>
    <rPh sb="8" eb="10">
      <t>カイケイ</t>
    </rPh>
    <phoneticPr fontId="5"/>
  </si>
  <si>
    <t>総務</t>
    <phoneticPr fontId="5"/>
  </si>
  <si>
    <t>防衛省</t>
    <phoneticPr fontId="5"/>
  </si>
  <si>
    <t>昭和20年度</t>
    <rPh sb="0" eb="2">
      <t>ショウワ</t>
    </rPh>
    <rPh sb="4" eb="5">
      <t>ネン</t>
    </rPh>
    <rPh sb="5" eb="6">
      <t>ド</t>
    </rPh>
    <phoneticPr fontId="22"/>
  </si>
  <si>
    <t>1945年度</t>
    <rPh sb="4" eb="6">
      <t>ネンド</t>
    </rPh>
    <rPh sb="5" eb="6">
      <t>ド</t>
    </rPh>
    <phoneticPr fontId="22"/>
  </si>
  <si>
    <t>令和21年度</t>
    <rPh sb="0" eb="2">
      <t>レイワ</t>
    </rPh>
    <rPh sb="4" eb="5">
      <t>ネン</t>
    </rPh>
    <rPh sb="5" eb="6">
      <t>ド</t>
    </rPh>
    <phoneticPr fontId="22"/>
  </si>
  <si>
    <t>2039年度</t>
    <rPh sb="4" eb="6">
      <t>ネンド</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</si>
  <si>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</si>
  <si>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</si>
  <si>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法務</t>
    <phoneticPr fontId="5"/>
  </si>
  <si>
    <t>カジノ管理委員会</t>
    <rPh sb="3" eb="5">
      <t>カンリ</t>
    </rPh>
    <rPh sb="5" eb="8">
      <t>イインカイ</t>
    </rPh>
    <phoneticPr fontId="5"/>
  </si>
  <si>
    <t>昭和21年度</t>
    <rPh sb="0" eb="2">
      <t>ショウワ</t>
    </rPh>
    <rPh sb="4" eb="5">
      <t>ネン</t>
    </rPh>
    <rPh sb="5" eb="6">
      <t>ド</t>
    </rPh>
    <phoneticPr fontId="22"/>
  </si>
  <si>
    <t>1946年度</t>
    <rPh sb="4" eb="6">
      <t>ネンド</t>
    </rPh>
    <rPh sb="5" eb="6">
      <t>ド</t>
    </rPh>
    <phoneticPr fontId="22"/>
  </si>
  <si>
    <t>令和22年度</t>
    <rPh sb="0" eb="2">
      <t>レイワ</t>
    </rPh>
    <rPh sb="4" eb="5">
      <t>ネン</t>
    </rPh>
    <rPh sb="5" eb="6">
      <t>ド</t>
    </rPh>
    <phoneticPr fontId="22"/>
  </si>
  <si>
    <t>2040年度</t>
    <rPh sb="4" eb="6">
      <t>ネンド</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</si>
  <si>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</si>
  <si>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</si>
  <si>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外務</t>
    <phoneticPr fontId="5"/>
  </si>
  <si>
    <t>昭和22年度</t>
    <rPh sb="0" eb="2">
      <t>ショウワ</t>
    </rPh>
    <rPh sb="4" eb="5">
      <t>ネン</t>
    </rPh>
    <rPh sb="5" eb="6">
      <t>ド</t>
    </rPh>
    <phoneticPr fontId="22"/>
  </si>
  <si>
    <t>1947年度</t>
    <rPh sb="4" eb="6">
      <t>ネンド</t>
    </rPh>
    <rPh sb="5" eb="6">
      <t>ド</t>
    </rPh>
    <phoneticPr fontId="22"/>
  </si>
  <si>
    <t>令和23年度</t>
    <rPh sb="0" eb="2">
      <t>レイワ</t>
    </rPh>
    <rPh sb="4" eb="5">
      <t>ネン</t>
    </rPh>
    <rPh sb="5" eb="6">
      <t>ド</t>
    </rPh>
    <phoneticPr fontId="22"/>
  </si>
  <si>
    <t>2041年度</t>
    <rPh sb="4" eb="6">
      <t>ネンド</t>
    </rPh>
    <rPh sb="5" eb="6">
      <t>ド</t>
    </rPh>
    <phoneticPr fontId="22"/>
  </si>
  <si>
    <t>食料安定供給特別会計漁船再保険勘定</t>
    <rPh sb="6" eb="8">
      <t>トクベツ</t>
    </rPh>
    <rPh sb="8" eb="10">
      <t>カイケイ</t>
    </rPh>
    <phoneticPr fontId="5"/>
  </si>
  <si>
    <t>財務</t>
    <rPh sb="0" eb="2">
      <t>ザイム</t>
    </rPh>
    <phoneticPr fontId="5"/>
  </si>
  <si>
    <t>昭和23年度</t>
    <rPh sb="0" eb="2">
      <t>ショウワ</t>
    </rPh>
    <rPh sb="4" eb="5">
      <t>ネン</t>
    </rPh>
    <rPh sb="5" eb="6">
      <t>ド</t>
    </rPh>
    <phoneticPr fontId="22"/>
  </si>
  <si>
    <t>1948年度</t>
    <rPh sb="4" eb="6">
      <t>ネンド</t>
    </rPh>
    <rPh sb="5" eb="6">
      <t>ド</t>
    </rPh>
    <phoneticPr fontId="22"/>
  </si>
  <si>
    <t>令和24年度</t>
    <rPh sb="0" eb="2">
      <t>レイワ</t>
    </rPh>
    <rPh sb="4" eb="5">
      <t>ネン</t>
    </rPh>
    <rPh sb="5" eb="6">
      <t>ド</t>
    </rPh>
    <phoneticPr fontId="22"/>
  </si>
  <si>
    <t>2042年度</t>
    <rPh sb="4" eb="6">
      <t>ネンド</t>
    </rPh>
    <rPh sb="5" eb="6">
      <t>ド</t>
    </rPh>
    <phoneticPr fontId="22"/>
  </si>
  <si>
    <t>食料安定供給特別会計漁業共済保険勘定</t>
    <rPh sb="6" eb="8">
      <t>トクベツ</t>
    </rPh>
    <rPh sb="8" eb="10">
      <t>カイケイ</t>
    </rPh>
    <phoneticPr fontId="5"/>
  </si>
  <si>
    <t>文科</t>
    <phoneticPr fontId="5"/>
  </si>
  <si>
    <t>昭和24年度</t>
    <rPh sb="0" eb="2">
      <t>ショウワ</t>
    </rPh>
    <rPh sb="4" eb="5">
      <t>ネン</t>
    </rPh>
    <rPh sb="5" eb="6">
      <t>ド</t>
    </rPh>
    <phoneticPr fontId="22"/>
  </si>
  <si>
    <t>1949年度</t>
    <rPh sb="4" eb="6">
      <t>ネンド</t>
    </rPh>
    <rPh sb="5" eb="6">
      <t>ド</t>
    </rPh>
    <phoneticPr fontId="22"/>
  </si>
  <si>
    <t>令和25年度</t>
    <rPh sb="0" eb="2">
      <t>レイワ</t>
    </rPh>
    <rPh sb="4" eb="5">
      <t>ネン</t>
    </rPh>
    <rPh sb="5" eb="6">
      <t>ド</t>
    </rPh>
    <phoneticPr fontId="22"/>
  </si>
  <si>
    <t>2043年度</t>
    <rPh sb="4" eb="6">
      <t>ネンド</t>
    </rPh>
    <rPh sb="5" eb="6">
      <t>ド</t>
    </rPh>
    <phoneticPr fontId="22"/>
  </si>
  <si>
    <t>食料安定供給特別会計業務勘定</t>
    <rPh sb="6" eb="8">
      <t>トクベツ</t>
    </rPh>
    <rPh sb="8" eb="10">
      <t>カイケイ</t>
    </rPh>
    <phoneticPr fontId="5"/>
  </si>
  <si>
    <t>厚労</t>
    <phoneticPr fontId="5"/>
  </si>
  <si>
    <t>昭和25年度</t>
    <rPh sb="0" eb="2">
      <t>ショウワ</t>
    </rPh>
    <rPh sb="4" eb="5">
      <t>ネン</t>
    </rPh>
    <rPh sb="5" eb="6">
      <t>ド</t>
    </rPh>
    <phoneticPr fontId="22"/>
  </si>
  <si>
    <t>1950年度</t>
    <rPh sb="4" eb="6">
      <t>ネンド</t>
    </rPh>
    <rPh sb="5" eb="6">
      <t>ド</t>
    </rPh>
    <phoneticPr fontId="22"/>
  </si>
  <si>
    <t>令和26年度</t>
    <rPh sb="0" eb="2">
      <t>レイワ</t>
    </rPh>
    <rPh sb="4" eb="5">
      <t>ネン</t>
    </rPh>
    <rPh sb="5" eb="6">
      <t>ド</t>
    </rPh>
    <phoneticPr fontId="22"/>
  </si>
  <si>
    <t>2044年度</t>
    <rPh sb="4" eb="6">
      <t>ネンド</t>
    </rPh>
    <rPh sb="5" eb="6">
      <t>ド</t>
    </rPh>
    <phoneticPr fontId="22"/>
  </si>
  <si>
    <t>食料安定供給特別会計国営土地改良事業勘定</t>
    <rPh sb="6" eb="8">
      <t>トクベツ</t>
    </rPh>
    <rPh sb="8" eb="10">
      <t>カイケイ</t>
    </rPh>
    <phoneticPr fontId="5"/>
  </si>
  <si>
    <t>農水</t>
    <phoneticPr fontId="5"/>
  </si>
  <si>
    <t>昭和26年度</t>
    <rPh sb="0" eb="2">
      <t>ショウワ</t>
    </rPh>
    <rPh sb="4" eb="5">
      <t>ネン</t>
    </rPh>
    <rPh sb="5" eb="6">
      <t>ド</t>
    </rPh>
    <phoneticPr fontId="22"/>
  </si>
  <si>
    <t>1951年度</t>
    <rPh sb="4" eb="6">
      <t>ネンド</t>
    </rPh>
    <rPh sb="5" eb="6">
      <t>ド</t>
    </rPh>
    <phoneticPr fontId="22"/>
  </si>
  <si>
    <t>令和27年度</t>
    <rPh sb="0" eb="2">
      <t>レイワ</t>
    </rPh>
    <rPh sb="4" eb="5">
      <t>ネン</t>
    </rPh>
    <rPh sb="5" eb="6">
      <t>ド</t>
    </rPh>
    <phoneticPr fontId="22"/>
  </si>
  <si>
    <t>2045年度</t>
    <rPh sb="4" eb="6">
      <t>ネンド</t>
    </rPh>
    <rPh sb="5" eb="6">
      <t>ド</t>
    </rPh>
    <phoneticPr fontId="22"/>
  </si>
  <si>
    <t>a</t>
    <phoneticPr fontId="5"/>
  </si>
  <si>
    <t>国有林野事業債務管理特別会計</t>
    <phoneticPr fontId="5"/>
  </si>
  <si>
    <t>経産</t>
    <phoneticPr fontId="5"/>
  </si>
  <si>
    <t>昭和27年度</t>
    <rPh sb="0" eb="2">
      <t>ショウワ</t>
    </rPh>
    <rPh sb="4" eb="5">
      <t>ネン</t>
    </rPh>
    <rPh sb="5" eb="6">
      <t>ド</t>
    </rPh>
    <phoneticPr fontId="22"/>
  </si>
  <si>
    <t>1952年度</t>
    <rPh sb="4" eb="6">
      <t>ネンド</t>
    </rPh>
    <rPh sb="5" eb="6">
      <t>ド</t>
    </rPh>
    <phoneticPr fontId="22"/>
  </si>
  <si>
    <t>令和28年度</t>
    <rPh sb="0" eb="2">
      <t>レイワ</t>
    </rPh>
    <rPh sb="4" eb="5">
      <t>ネン</t>
    </rPh>
    <rPh sb="5" eb="6">
      <t>ド</t>
    </rPh>
    <phoneticPr fontId="22"/>
  </si>
  <si>
    <t>2046年度</t>
    <rPh sb="4" eb="6">
      <t>ネンド</t>
    </rPh>
    <rPh sb="5" eb="6">
      <t>ド</t>
    </rPh>
    <phoneticPr fontId="22"/>
  </si>
  <si>
    <t>貿易再保険特別会計</t>
    <phoneticPr fontId="5"/>
  </si>
  <si>
    <t>国交</t>
    <phoneticPr fontId="5"/>
  </si>
  <si>
    <t>昭和28年度</t>
    <rPh sb="0" eb="2">
      <t>ショウワ</t>
    </rPh>
    <rPh sb="4" eb="5">
      <t>ネン</t>
    </rPh>
    <rPh sb="5" eb="6">
      <t>ド</t>
    </rPh>
    <phoneticPr fontId="22"/>
  </si>
  <si>
    <t>1953年度</t>
    <rPh sb="4" eb="6">
      <t>ネンド</t>
    </rPh>
    <rPh sb="5" eb="6">
      <t>ド</t>
    </rPh>
    <phoneticPr fontId="22"/>
  </si>
  <si>
    <t>令和29年度</t>
    <rPh sb="0" eb="2">
      <t>レイワ</t>
    </rPh>
    <rPh sb="4" eb="5">
      <t>ネン</t>
    </rPh>
    <rPh sb="5" eb="6">
      <t>ド</t>
    </rPh>
    <phoneticPr fontId="22"/>
  </si>
  <si>
    <t>2047年度</t>
    <rPh sb="4" eb="6">
      <t>ネンド</t>
    </rPh>
    <rPh sb="5" eb="6">
      <t>ド</t>
    </rPh>
    <phoneticPr fontId="22"/>
  </si>
  <si>
    <t>特許特別会計</t>
    <phoneticPr fontId="5"/>
  </si>
  <si>
    <t>環境</t>
    <phoneticPr fontId="5"/>
  </si>
  <si>
    <t>昭和29年度</t>
    <rPh sb="0" eb="2">
      <t>ショウワ</t>
    </rPh>
    <rPh sb="4" eb="5">
      <t>ネン</t>
    </rPh>
    <rPh sb="5" eb="6">
      <t>ド</t>
    </rPh>
    <phoneticPr fontId="22"/>
  </si>
  <si>
    <t>1954年度</t>
    <rPh sb="4" eb="6">
      <t>ネンド</t>
    </rPh>
    <rPh sb="5" eb="6">
      <t>ド</t>
    </rPh>
    <phoneticPr fontId="22"/>
  </si>
  <si>
    <t>令和30年度以降</t>
    <rPh sb="0" eb="2">
      <t>レイワ</t>
    </rPh>
    <rPh sb="4" eb="5">
      <t>ネン</t>
    </rPh>
    <rPh sb="5" eb="6">
      <t>ド</t>
    </rPh>
    <rPh sb="6" eb="8">
      <t>イコウ</t>
    </rPh>
    <phoneticPr fontId="22"/>
  </si>
  <si>
    <t>2048年度以降</t>
    <rPh sb="4" eb="6">
      <t>ネンド</t>
    </rPh>
    <rPh sb="5" eb="6">
      <t>ド</t>
    </rPh>
    <rPh sb="6" eb="8">
      <t>イコウ</t>
    </rPh>
    <phoneticPr fontId="22"/>
  </si>
  <si>
    <t>自動車安全特別会計保障勘定</t>
    <phoneticPr fontId="5"/>
  </si>
  <si>
    <t>原規</t>
    <phoneticPr fontId="5"/>
  </si>
  <si>
    <t>昭和30年度</t>
    <rPh sb="0" eb="2">
      <t>ショウワ</t>
    </rPh>
    <rPh sb="4" eb="5">
      <t>ネン</t>
    </rPh>
    <rPh sb="5" eb="6">
      <t>ド</t>
    </rPh>
    <phoneticPr fontId="22"/>
  </si>
  <si>
    <t>1955年度</t>
    <rPh sb="4" eb="6">
      <t>ネンド</t>
    </rPh>
    <rPh sb="5" eb="6">
      <t>ド</t>
    </rPh>
    <phoneticPr fontId="22"/>
  </si>
  <si>
    <t>終了予定なし</t>
    <rPh sb="0" eb="2">
      <t>シュウリョウ</t>
    </rPh>
    <rPh sb="2" eb="4">
      <t>ヨテイ</t>
    </rPh>
    <phoneticPr fontId="22"/>
  </si>
  <si>
    <t>自動車安全特別会計自動車検査登録勘定</t>
    <phoneticPr fontId="5"/>
  </si>
  <si>
    <t>防衛</t>
    <phoneticPr fontId="5"/>
  </si>
  <si>
    <t>昭和31年度</t>
    <rPh sb="0" eb="2">
      <t>ショウワ</t>
    </rPh>
    <rPh sb="4" eb="5">
      <t>ネン</t>
    </rPh>
    <rPh sb="5" eb="6">
      <t>ド</t>
    </rPh>
    <phoneticPr fontId="22"/>
  </si>
  <si>
    <t>1956年度</t>
    <rPh sb="4" eb="6">
      <t>ネンド</t>
    </rPh>
    <rPh sb="5" eb="6">
      <t>ド</t>
    </rPh>
    <phoneticPr fontId="22"/>
  </si>
  <si>
    <t>自動車安全特別会計自動車事故対策勘定</t>
    <phoneticPr fontId="5"/>
  </si>
  <si>
    <t>カジノ</t>
    <phoneticPr fontId="5"/>
  </si>
  <si>
    <t>昭和32年度</t>
    <rPh sb="0" eb="2">
      <t>ショウワ</t>
    </rPh>
    <rPh sb="4" eb="5">
      <t>ネン</t>
    </rPh>
    <rPh sb="5" eb="6">
      <t>ド</t>
    </rPh>
    <phoneticPr fontId="22"/>
  </si>
  <si>
    <t>1957年度</t>
    <rPh sb="4" eb="6">
      <t>ネンド</t>
    </rPh>
    <rPh sb="5" eb="6">
      <t>ド</t>
    </rPh>
    <phoneticPr fontId="22"/>
  </si>
  <si>
    <t>自動車安全特別会計空港整備勘定</t>
    <phoneticPr fontId="5"/>
  </si>
  <si>
    <t>昭和33年度</t>
    <rPh sb="0" eb="2">
      <t>ショウワ</t>
    </rPh>
    <rPh sb="4" eb="5">
      <t>ネン</t>
    </rPh>
    <rPh sb="5" eb="6">
      <t>ド</t>
    </rPh>
    <phoneticPr fontId="22"/>
  </si>
  <si>
    <t>1958年度</t>
    <rPh sb="4" eb="6">
      <t>ネンド</t>
    </rPh>
    <rPh sb="5" eb="6">
      <t>ド</t>
    </rPh>
    <phoneticPr fontId="22"/>
  </si>
  <si>
    <t>東日本大震災復興特別会計</t>
    <phoneticPr fontId="5"/>
  </si>
  <si>
    <t>事業番号その3</t>
    <rPh sb="0" eb="4">
      <t>ジギョウバンゴウ</t>
    </rPh>
    <phoneticPr fontId="5"/>
  </si>
  <si>
    <t>昭和34年度</t>
    <rPh sb="0" eb="2">
      <t>ショウワ</t>
    </rPh>
    <rPh sb="4" eb="5">
      <t>ネン</t>
    </rPh>
    <rPh sb="5" eb="6">
      <t>ド</t>
    </rPh>
    <phoneticPr fontId="22"/>
  </si>
  <si>
    <t>1959年度</t>
    <rPh sb="4" eb="6">
      <t>ネンド</t>
    </rPh>
    <rPh sb="5" eb="6">
      <t>ド</t>
    </rPh>
    <phoneticPr fontId="22"/>
  </si>
  <si>
    <t>昭和35年度</t>
    <rPh sb="0" eb="2">
      <t>ショウワ</t>
    </rPh>
    <rPh sb="4" eb="5">
      <t>ネン</t>
    </rPh>
    <rPh sb="5" eb="6">
      <t>ド</t>
    </rPh>
    <phoneticPr fontId="22"/>
  </si>
  <si>
    <t>1960年度</t>
    <rPh sb="4" eb="6">
      <t>ネンド</t>
    </rPh>
    <rPh sb="5" eb="6">
      <t>ド</t>
    </rPh>
    <phoneticPr fontId="22"/>
  </si>
  <si>
    <t>新31</t>
    <rPh sb="0" eb="1">
      <t>シン</t>
    </rPh>
    <phoneticPr fontId="5"/>
  </si>
  <si>
    <t>昭和36年度</t>
    <rPh sb="0" eb="2">
      <t>ショウワ</t>
    </rPh>
    <rPh sb="4" eb="5">
      <t>ネン</t>
    </rPh>
    <rPh sb="5" eb="6">
      <t>ド</t>
    </rPh>
    <phoneticPr fontId="22"/>
  </si>
  <si>
    <t>1961年度</t>
    <rPh sb="4" eb="6">
      <t>ネンド</t>
    </rPh>
    <rPh sb="5" eb="6">
      <t>ド</t>
    </rPh>
    <phoneticPr fontId="22"/>
  </si>
  <si>
    <t>新32</t>
    <rPh sb="0" eb="1">
      <t>シン</t>
    </rPh>
    <phoneticPr fontId="5"/>
  </si>
  <si>
    <t>昭和37年度</t>
    <rPh sb="0" eb="2">
      <t>ショウワ</t>
    </rPh>
    <rPh sb="4" eb="5">
      <t>ネン</t>
    </rPh>
    <rPh sb="5" eb="6">
      <t>ド</t>
    </rPh>
    <phoneticPr fontId="22"/>
  </si>
  <si>
    <t>1962年度</t>
    <rPh sb="4" eb="6">
      <t>ネンド</t>
    </rPh>
    <rPh sb="5" eb="6">
      <t>ド</t>
    </rPh>
    <phoneticPr fontId="22"/>
  </si>
  <si>
    <t>昭和38年度</t>
    <rPh sb="0" eb="2">
      <t>ショウワ</t>
    </rPh>
    <rPh sb="4" eb="5">
      <t>ネン</t>
    </rPh>
    <rPh sb="5" eb="6">
      <t>ド</t>
    </rPh>
    <phoneticPr fontId="22"/>
  </si>
  <si>
    <t>1963年度</t>
    <rPh sb="4" eb="6">
      <t>ネンド</t>
    </rPh>
    <rPh sb="5" eb="6">
      <t>ド</t>
    </rPh>
    <phoneticPr fontId="22"/>
  </si>
  <si>
    <t>昭和39年度</t>
    <rPh sb="0" eb="2">
      <t>ショウワ</t>
    </rPh>
    <rPh sb="4" eb="5">
      <t>ネン</t>
    </rPh>
    <rPh sb="5" eb="6">
      <t>ド</t>
    </rPh>
    <phoneticPr fontId="22"/>
  </si>
  <si>
    <t>1964年度</t>
    <rPh sb="4" eb="6">
      <t>ネンド</t>
    </rPh>
    <rPh sb="5" eb="6">
      <t>ド</t>
    </rPh>
    <phoneticPr fontId="22"/>
  </si>
  <si>
    <t>昭和40年度</t>
    <rPh sb="0" eb="2">
      <t>ショウワ</t>
    </rPh>
    <rPh sb="4" eb="5">
      <t>ネン</t>
    </rPh>
    <rPh sb="5" eb="6">
      <t>ド</t>
    </rPh>
    <phoneticPr fontId="22"/>
  </si>
  <si>
    <t>1965年度</t>
    <rPh sb="4" eb="6">
      <t>ネンド</t>
    </rPh>
    <rPh sb="5" eb="6">
      <t>ド</t>
    </rPh>
    <phoneticPr fontId="22"/>
  </si>
  <si>
    <t>昭和41年度</t>
    <rPh sb="0" eb="2">
      <t>ショウワ</t>
    </rPh>
    <rPh sb="4" eb="5">
      <t>ネン</t>
    </rPh>
    <rPh sb="5" eb="6">
      <t>ド</t>
    </rPh>
    <phoneticPr fontId="22"/>
  </si>
  <si>
    <t>1966年度</t>
    <rPh sb="4" eb="6">
      <t>ネンド</t>
    </rPh>
    <rPh sb="5" eb="6">
      <t>ド</t>
    </rPh>
    <phoneticPr fontId="22"/>
  </si>
  <si>
    <t>昭和42年度</t>
    <rPh sb="0" eb="2">
      <t>ショウワ</t>
    </rPh>
    <rPh sb="4" eb="5">
      <t>ネン</t>
    </rPh>
    <rPh sb="5" eb="6">
      <t>ド</t>
    </rPh>
    <phoneticPr fontId="22"/>
  </si>
  <si>
    <t>1967年度</t>
    <rPh sb="4" eb="6">
      <t>ネンド</t>
    </rPh>
    <rPh sb="5" eb="6">
      <t>ド</t>
    </rPh>
    <phoneticPr fontId="22"/>
  </si>
  <si>
    <t>昭和43年度</t>
    <rPh sb="0" eb="2">
      <t>ショウワ</t>
    </rPh>
    <rPh sb="4" eb="5">
      <t>ネン</t>
    </rPh>
    <rPh sb="5" eb="6">
      <t>ド</t>
    </rPh>
    <phoneticPr fontId="22"/>
  </si>
  <si>
    <t>1968年度</t>
    <rPh sb="4" eb="6">
      <t>ネンド</t>
    </rPh>
    <rPh sb="5" eb="6">
      <t>ド</t>
    </rPh>
    <phoneticPr fontId="22"/>
  </si>
  <si>
    <t>昭和44年度</t>
    <rPh sb="0" eb="2">
      <t>ショウワ</t>
    </rPh>
    <rPh sb="4" eb="5">
      <t>ネン</t>
    </rPh>
    <rPh sb="5" eb="6">
      <t>ド</t>
    </rPh>
    <phoneticPr fontId="22"/>
  </si>
  <si>
    <t>1969年度</t>
    <rPh sb="4" eb="6">
      <t>ネンド</t>
    </rPh>
    <rPh sb="5" eb="6">
      <t>ド</t>
    </rPh>
    <phoneticPr fontId="22"/>
  </si>
  <si>
    <t>昭和45年度</t>
    <rPh sb="0" eb="2">
      <t>ショウワ</t>
    </rPh>
    <rPh sb="4" eb="5">
      <t>ネン</t>
    </rPh>
    <rPh sb="5" eb="6">
      <t>ド</t>
    </rPh>
    <phoneticPr fontId="22"/>
  </si>
  <si>
    <t>1970年度</t>
    <rPh sb="4" eb="6">
      <t>ネンド</t>
    </rPh>
    <rPh sb="5" eb="6">
      <t>ド</t>
    </rPh>
    <phoneticPr fontId="22"/>
  </si>
  <si>
    <t>昭和46年度</t>
    <rPh sb="0" eb="2">
      <t>ショウワ</t>
    </rPh>
    <rPh sb="4" eb="5">
      <t>ネン</t>
    </rPh>
    <rPh sb="5" eb="6">
      <t>ド</t>
    </rPh>
    <phoneticPr fontId="22"/>
  </si>
  <si>
    <t>1971年度</t>
    <rPh sb="4" eb="6">
      <t>ネンド</t>
    </rPh>
    <rPh sb="5" eb="6">
      <t>ド</t>
    </rPh>
    <phoneticPr fontId="22"/>
  </si>
  <si>
    <t>昭和47年度</t>
    <rPh sb="0" eb="2">
      <t>ショウワ</t>
    </rPh>
    <rPh sb="4" eb="5">
      <t>ネン</t>
    </rPh>
    <rPh sb="5" eb="6">
      <t>ド</t>
    </rPh>
    <phoneticPr fontId="22"/>
  </si>
  <si>
    <t>1972年度</t>
    <rPh sb="4" eb="6">
      <t>ネンド</t>
    </rPh>
    <rPh sb="5" eb="6">
      <t>ド</t>
    </rPh>
    <phoneticPr fontId="22"/>
  </si>
  <si>
    <t>昭和48年度</t>
    <rPh sb="0" eb="2">
      <t>ショウワ</t>
    </rPh>
    <rPh sb="4" eb="5">
      <t>ネン</t>
    </rPh>
    <rPh sb="5" eb="6">
      <t>ド</t>
    </rPh>
    <phoneticPr fontId="22"/>
  </si>
  <si>
    <t>1973年度</t>
    <rPh sb="4" eb="6">
      <t>ネンド</t>
    </rPh>
    <rPh sb="5" eb="6">
      <t>ド</t>
    </rPh>
    <phoneticPr fontId="22"/>
  </si>
  <si>
    <t>昭和49年度</t>
    <rPh sb="0" eb="2">
      <t>ショウワ</t>
    </rPh>
    <rPh sb="4" eb="5">
      <t>ネン</t>
    </rPh>
    <rPh sb="5" eb="6">
      <t>ド</t>
    </rPh>
    <phoneticPr fontId="22"/>
  </si>
  <si>
    <t>1974年度</t>
    <rPh sb="4" eb="6">
      <t>ネンド</t>
    </rPh>
    <rPh sb="5" eb="6">
      <t>ド</t>
    </rPh>
    <phoneticPr fontId="22"/>
  </si>
  <si>
    <t>昭和50年度</t>
    <rPh sb="0" eb="2">
      <t>ショウワ</t>
    </rPh>
    <rPh sb="4" eb="5">
      <t>ネン</t>
    </rPh>
    <rPh sb="5" eb="6">
      <t>ド</t>
    </rPh>
    <phoneticPr fontId="22"/>
  </si>
  <si>
    <t>1975年度</t>
    <rPh sb="4" eb="6">
      <t>ネンド</t>
    </rPh>
    <rPh sb="5" eb="6">
      <t>ド</t>
    </rPh>
    <phoneticPr fontId="22"/>
  </si>
  <si>
    <t>昭和51年度</t>
    <rPh sb="0" eb="2">
      <t>ショウワ</t>
    </rPh>
    <rPh sb="4" eb="5">
      <t>ネン</t>
    </rPh>
    <rPh sb="5" eb="6">
      <t>ド</t>
    </rPh>
    <phoneticPr fontId="22"/>
  </si>
  <si>
    <t>1976年度</t>
    <rPh sb="4" eb="6">
      <t>ネンド</t>
    </rPh>
    <rPh sb="5" eb="6">
      <t>ド</t>
    </rPh>
    <phoneticPr fontId="22"/>
  </si>
  <si>
    <t>昭和52年度</t>
    <rPh sb="0" eb="2">
      <t>ショウワ</t>
    </rPh>
    <rPh sb="4" eb="5">
      <t>ネン</t>
    </rPh>
    <rPh sb="5" eb="6">
      <t>ド</t>
    </rPh>
    <phoneticPr fontId="22"/>
  </si>
  <si>
    <t>1977年度</t>
    <rPh sb="4" eb="6">
      <t>ネンド</t>
    </rPh>
    <rPh sb="5" eb="6">
      <t>ド</t>
    </rPh>
    <phoneticPr fontId="22"/>
  </si>
  <si>
    <t>昭和53年度</t>
    <rPh sb="0" eb="2">
      <t>ショウワ</t>
    </rPh>
    <rPh sb="4" eb="5">
      <t>ネン</t>
    </rPh>
    <rPh sb="5" eb="6">
      <t>ド</t>
    </rPh>
    <phoneticPr fontId="22"/>
  </si>
  <si>
    <t>1978年度</t>
    <rPh sb="4" eb="6">
      <t>ネンド</t>
    </rPh>
    <rPh sb="5" eb="6">
      <t>ド</t>
    </rPh>
    <phoneticPr fontId="22"/>
  </si>
  <si>
    <t>昭和54年度</t>
    <rPh sb="0" eb="2">
      <t>ショウワ</t>
    </rPh>
    <rPh sb="4" eb="5">
      <t>ネン</t>
    </rPh>
    <rPh sb="5" eb="6">
      <t>ド</t>
    </rPh>
    <phoneticPr fontId="22"/>
  </si>
  <si>
    <t>1979年度</t>
    <rPh sb="4" eb="6">
      <t>ネンド</t>
    </rPh>
    <rPh sb="5" eb="6">
      <t>ド</t>
    </rPh>
    <phoneticPr fontId="22"/>
  </si>
  <si>
    <t>昭和55年度</t>
    <rPh sb="0" eb="2">
      <t>ショウワ</t>
    </rPh>
    <rPh sb="4" eb="5">
      <t>ネン</t>
    </rPh>
    <rPh sb="5" eb="6">
      <t>ド</t>
    </rPh>
    <phoneticPr fontId="22"/>
  </si>
  <si>
    <t>1980年度</t>
    <rPh sb="4" eb="6">
      <t>ネンド</t>
    </rPh>
    <rPh sb="5" eb="6">
      <t>ド</t>
    </rPh>
    <phoneticPr fontId="22"/>
  </si>
  <si>
    <t>昭和56年度</t>
    <rPh sb="0" eb="2">
      <t>ショウワ</t>
    </rPh>
    <rPh sb="4" eb="5">
      <t>ネン</t>
    </rPh>
    <rPh sb="5" eb="6">
      <t>ド</t>
    </rPh>
    <phoneticPr fontId="22"/>
  </si>
  <si>
    <t>1981年度</t>
    <rPh sb="4" eb="6">
      <t>ネンド</t>
    </rPh>
    <rPh sb="5" eb="6">
      <t>ド</t>
    </rPh>
    <phoneticPr fontId="22"/>
  </si>
  <si>
    <t>昭和57年度</t>
    <rPh sb="0" eb="2">
      <t>ショウワ</t>
    </rPh>
    <rPh sb="4" eb="5">
      <t>ネン</t>
    </rPh>
    <rPh sb="5" eb="6">
      <t>ド</t>
    </rPh>
    <phoneticPr fontId="22"/>
  </si>
  <si>
    <t>1982年度</t>
    <rPh sb="4" eb="6">
      <t>ネンド</t>
    </rPh>
    <rPh sb="5" eb="6">
      <t>ド</t>
    </rPh>
    <phoneticPr fontId="22"/>
  </si>
  <si>
    <t>昭和58年度</t>
    <rPh sb="0" eb="2">
      <t>ショウワ</t>
    </rPh>
    <rPh sb="4" eb="5">
      <t>ネン</t>
    </rPh>
    <rPh sb="5" eb="6">
      <t>ド</t>
    </rPh>
    <phoneticPr fontId="22"/>
  </si>
  <si>
    <t>1983年度</t>
    <rPh sb="4" eb="6">
      <t>ネンド</t>
    </rPh>
    <rPh sb="5" eb="6">
      <t>ド</t>
    </rPh>
    <phoneticPr fontId="22"/>
  </si>
  <si>
    <t>昭和59年度</t>
    <rPh sb="0" eb="2">
      <t>ショウワ</t>
    </rPh>
    <rPh sb="4" eb="5">
      <t>ネン</t>
    </rPh>
    <rPh sb="5" eb="6">
      <t>ド</t>
    </rPh>
    <phoneticPr fontId="22"/>
  </si>
  <si>
    <t>1984年度</t>
    <rPh sb="4" eb="6">
      <t>ネンド</t>
    </rPh>
    <rPh sb="5" eb="6">
      <t>ド</t>
    </rPh>
    <phoneticPr fontId="22"/>
  </si>
  <si>
    <t>昭和60年度</t>
    <rPh sb="0" eb="2">
      <t>ショウワ</t>
    </rPh>
    <rPh sb="4" eb="5">
      <t>ネン</t>
    </rPh>
    <rPh sb="5" eb="6">
      <t>ド</t>
    </rPh>
    <phoneticPr fontId="22"/>
  </si>
  <si>
    <t>1985年度</t>
    <rPh sb="4" eb="6">
      <t>ネンド</t>
    </rPh>
    <rPh sb="5" eb="6">
      <t>ド</t>
    </rPh>
    <phoneticPr fontId="22"/>
  </si>
  <si>
    <t>昭和61年度</t>
    <rPh sb="0" eb="2">
      <t>ショウワ</t>
    </rPh>
    <rPh sb="4" eb="5">
      <t>ネン</t>
    </rPh>
    <rPh sb="5" eb="6">
      <t>ド</t>
    </rPh>
    <phoneticPr fontId="22"/>
  </si>
  <si>
    <t>1986年度</t>
    <rPh sb="4" eb="6">
      <t>ネンド</t>
    </rPh>
    <rPh sb="5" eb="6">
      <t>ド</t>
    </rPh>
    <phoneticPr fontId="22"/>
  </si>
  <si>
    <t>昭和62年度</t>
    <rPh sb="0" eb="2">
      <t>ショウワ</t>
    </rPh>
    <rPh sb="4" eb="5">
      <t>ネン</t>
    </rPh>
    <rPh sb="5" eb="6">
      <t>ド</t>
    </rPh>
    <phoneticPr fontId="22"/>
  </si>
  <si>
    <t>1987年度</t>
    <rPh sb="4" eb="6">
      <t>ネンド</t>
    </rPh>
    <rPh sb="5" eb="6">
      <t>ド</t>
    </rPh>
    <phoneticPr fontId="22"/>
  </si>
  <si>
    <t>昭和63年度</t>
    <rPh sb="0" eb="2">
      <t>ショウワ</t>
    </rPh>
    <rPh sb="4" eb="5">
      <t>ネン</t>
    </rPh>
    <rPh sb="5" eb="6">
      <t>ド</t>
    </rPh>
    <phoneticPr fontId="22"/>
  </si>
  <si>
    <t>1988年度</t>
    <rPh sb="4" eb="6">
      <t>ネンド</t>
    </rPh>
    <rPh sb="5" eb="6">
      <t>ド</t>
    </rPh>
    <phoneticPr fontId="22"/>
  </si>
  <si>
    <t>平成元年度</t>
    <rPh sb="0" eb="2">
      <t>ヘイセイ</t>
    </rPh>
    <rPh sb="2" eb="4">
      <t>ガンネン</t>
    </rPh>
    <rPh sb="4" eb="5">
      <t>ド</t>
    </rPh>
    <phoneticPr fontId="22"/>
  </si>
  <si>
    <t>1989年度</t>
    <rPh sb="4" eb="6">
      <t>ネンド</t>
    </rPh>
    <rPh sb="5" eb="6">
      <t>ド</t>
    </rPh>
    <phoneticPr fontId="22"/>
  </si>
  <si>
    <t>平成2年度</t>
    <rPh sb="0" eb="2">
      <t>ヘイセイ</t>
    </rPh>
    <rPh sb="3" eb="4">
      <t>ネン</t>
    </rPh>
    <rPh sb="4" eb="5">
      <t>ド</t>
    </rPh>
    <phoneticPr fontId="22"/>
  </si>
  <si>
    <t>1990年度</t>
    <rPh sb="4" eb="6">
      <t>ネンド</t>
    </rPh>
    <rPh sb="5" eb="6">
      <t>ド</t>
    </rPh>
    <phoneticPr fontId="22"/>
  </si>
  <si>
    <t>平成3年度</t>
    <rPh sb="0" eb="2">
      <t>ヘイセイ</t>
    </rPh>
    <rPh sb="3" eb="4">
      <t>ネン</t>
    </rPh>
    <rPh sb="4" eb="5">
      <t>ド</t>
    </rPh>
    <phoneticPr fontId="22"/>
  </si>
  <si>
    <t>1991年度</t>
    <rPh sb="4" eb="6">
      <t>ネンド</t>
    </rPh>
    <rPh sb="5" eb="6">
      <t>ド</t>
    </rPh>
    <phoneticPr fontId="22"/>
  </si>
  <si>
    <t>平成4年度</t>
    <rPh sb="0" eb="2">
      <t>ヘイセイ</t>
    </rPh>
    <rPh sb="3" eb="4">
      <t>ネン</t>
    </rPh>
    <rPh sb="4" eb="5">
      <t>ド</t>
    </rPh>
    <phoneticPr fontId="22"/>
  </si>
  <si>
    <t>1992年度</t>
    <rPh sb="4" eb="6">
      <t>ネンド</t>
    </rPh>
    <rPh sb="5" eb="6">
      <t>ド</t>
    </rPh>
    <phoneticPr fontId="22"/>
  </si>
  <si>
    <t>平成5年度</t>
    <rPh sb="0" eb="2">
      <t>ヘイセイ</t>
    </rPh>
    <rPh sb="3" eb="4">
      <t>ネン</t>
    </rPh>
    <rPh sb="4" eb="5">
      <t>ド</t>
    </rPh>
    <phoneticPr fontId="22"/>
  </si>
  <si>
    <t>1993年度</t>
    <rPh sb="4" eb="6">
      <t>ネンド</t>
    </rPh>
    <rPh sb="5" eb="6">
      <t>ド</t>
    </rPh>
    <phoneticPr fontId="22"/>
  </si>
  <si>
    <t>平成6年度</t>
    <rPh sb="0" eb="2">
      <t>ヘイセイ</t>
    </rPh>
    <rPh sb="3" eb="4">
      <t>ネン</t>
    </rPh>
    <rPh sb="4" eb="5">
      <t>ド</t>
    </rPh>
    <phoneticPr fontId="22"/>
  </si>
  <si>
    <t>1994年度</t>
    <rPh sb="4" eb="6">
      <t>ネンド</t>
    </rPh>
    <rPh sb="5" eb="6">
      <t>ド</t>
    </rPh>
    <phoneticPr fontId="22"/>
  </si>
  <si>
    <t>平成7年度</t>
    <rPh sb="0" eb="2">
      <t>ヘイセイ</t>
    </rPh>
    <rPh sb="3" eb="4">
      <t>ネン</t>
    </rPh>
    <rPh sb="4" eb="5">
      <t>ド</t>
    </rPh>
    <phoneticPr fontId="22"/>
  </si>
  <si>
    <t>1995年度</t>
    <rPh sb="4" eb="6">
      <t>ネンド</t>
    </rPh>
    <rPh sb="5" eb="6">
      <t>ド</t>
    </rPh>
    <phoneticPr fontId="22"/>
  </si>
  <si>
    <t>平成8年度</t>
    <rPh sb="0" eb="2">
      <t>ヘイセイ</t>
    </rPh>
    <rPh sb="3" eb="4">
      <t>ネン</t>
    </rPh>
    <rPh sb="4" eb="5">
      <t>ド</t>
    </rPh>
    <phoneticPr fontId="22"/>
  </si>
  <si>
    <t>1996年度</t>
    <rPh sb="4" eb="6">
      <t>ネンド</t>
    </rPh>
    <rPh sb="5" eb="6">
      <t>ド</t>
    </rPh>
    <phoneticPr fontId="22"/>
  </si>
  <si>
    <t>平成9年度</t>
    <rPh sb="0" eb="2">
      <t>ヘイセイ</t>
    </rPh>
    <rPh sb="3" eb="4">
      <t>ネン</t>
    </rPh>
    <rPh sb="4" eb="5">
      <t>ド</t>
    </rPh>
    <phoneticPr fontId="22"/>
  </si>
  <si>
    <t>1997年度</t>
    <rPh sb="4" eb="6">
      <t>ネンド</t>
    </rPh>
    <rPh sb="5" eb="6">
      <t>ド</t>
    </rPh>
    <phoneticPr fontId="22"/>
  </si>
  <si>
    <t>平成10年度</t>
    <rPh sb="0" eb="2">
      <t>ヘイセイ</t>
    </rPh>
    <rPh sb="4" eb="5">
      <t>ネン</t>
    </rPh>
    <rPh sb="5" eb="6">
      <t>ド</t>
    </rPh>
    <phoneticPr fontId="22"/>
  </si>
  <si>
    <t>1998年度</t>
    <rPh sb="4" eb="6">
      <t>ネンド</t>
    </rPh>
    <rPh sb="5" eb="6">
      <t>ド</t>
    </rPh>
    <phoneticPr fontId="22"/>
  </si>
  <si>
    <t>平成11年度</t>
    <rPh sb="0" eb="2">
      <t>ヘイセイ</t>
    </rPh>
    <rPh sb="4" eb="5">
      <t>ネン</t>
    </rPh>
    <rPh sb="5" eb="6">
      <t>ド</t>
    </rPh>
    <phoneticPr fontId="22"/>
  </si>
  <si>
    <t>1999年度</t>
    <rPh sb="4" eb="6">
      <t>ネンド</t>
    </rPh>
    <rPh sb="5" eb="6">
      <t>ド</t>
    </rPh>
    <phoneticPr fontId="22"/>
  </si>
  <si>
    <t>平成12年度</t>
    <rPh sb="0" eb="2">
      <t>ヘイセイ</t>
    </rPh>
    <rPh sb="4" eb="5">
      <t>ネン</t>
    </rPh>
    <rPh sb="5" eb="6">
      <t>ド</t>
    </rPh>
    <phoneticPr fontId="22"/>
  </si>
  <si>
    <t>2000年度</t>
    <rPh sb="4" eb="6">
      <t>ネンド</t>
    </rPh>
    <rPh sb="5" eb="6">
      <t>ド</t>
    </rPh>
    <phoneticPr fontId="22"/>
  </si>
  <si>
    <t>平成13年度</t>
    <rPh sb="0" eb="2">
      <t>ヘイセイ</t>
    </rPh>
    <rPh sb="4" eb="5">
      <t>ネン</t>
    </rPh>
    <rPh sb="5" eb="6">
      <t>ド</t>
    </rPh>
    <phoneticPr fontId="22"/>
  </si>
  <si>
    <t>2001年度</t>
    <rPh sb="4" eb="6">
      <t>ネンド</t>
    </rPh>
    <rPh sb="5" eb="6">
      <t>ド</t>
    </rPh>
    <phoneticPr fontId="22"/>
  </si>
  <si>
    <t>平成14年度</t>
    <rPh sb="0" eb="2">
      <t>ヘイセイ</t>
    </rPh>
    <rPh sb="4" eb="5">
      <t>ネン</t>
    </rPh>
    <rPh sb="5" eb="6">
      <t>ド</t>
    </rPh>
    <phoneticPr fontId="22"/>
  </si>
  <si>
    <t>2002年度</t>
    <rPh sb="4" eb="6">
      <t>ネンド</t>
    </rPh>
    <rPh sb="5" eb="6">
      <t>ド</t>
    </rPh>
    <phoneticPr fontId="22"/>
  </si>
  <si>
    <t>平成15年度</t>
    <rPh sb="0" eb="2">
      <t>ヘイセイ</t>
    </rPh>
    <rPh sb="4" eb="5">
      <t>ネン</t>
    </rPh>
    <rPh sb="5" eb="6">
      <t>ド</t>
    </rPh>
    <phoneticPr fontId="22"/>
  </si>
  <si>
    <t>2003年度</t>
    <rPh sb="4" eb="6">
      <t>ネンド</t>
    </rPh>
    <rPh sb="5" eb="6">
      <t>ド</t>
    </rPh>
    <phoneticPr fontId="22"/>
  </si>
  <si>
    <t>平成16年度</t>
    <rPh sb="0" eb="2">
      <t>ヘイセイ</t>
    </rPh>
    <rPh sb="4" eb="5">
      <t>ネン</t>
    </rPh>
    <rPh sb="5" eb="6">
      <t>ド</t>
    </rPh>
    <phoneticPr fontId="22"/>
  </si>
  <si>
    <t>2004年度</t>
    <rPh sb="4" eb="6">
      <t>ネンド</t>
    </rPh>
    <rPh sb="5" eb="6">
      <t>ド</t>
    </rPh>
    <phoneticPr fontId="22"/>
  </si>
  <si>
    <t>平成17年度</t>
    <rPh sb="0" eb="2">
      <t>ヘイセイ</t>
    </rPh>
    <rPh sb="4" eb="5">
      <t>ネン</t>
    </rPh>
    <rPh sb="5" eb="6">
      <t>ド</t>
    </rPh>
    <phoneticPr fontId="22"/>
  </si>
  <si>
    <t>2005年度</t>
    <rPh sb="4" eb="6">
      <t>ネンド</t>
    </rPh>
    <rPh sb="5" eb="6">
      <t>ド</t>
    </rPh>
    <phoneticPr fontId="22"/>
  </si>
  <si>
    <t>平成18年度</t>
    <rPh sb="0" eb="2">
      <t>ヘイセイ</t>
    </rPh>
    <rPh sb="4" eb="5">
      <t>ネン</t>
    </rPh>
    <rPh sb="5" eb="6">
      <t>ド</t>
    </rPh>
    <phoneticPr fontId="22"/>
  </si>
  <si>
    <t>2006年度</t>
    <rPh sb="4" eb="6">
      <t>ネンド</t>
    </rPh>
    <rPh sb="5" eb="6">
      <t>ド</t>
    </rPh>
    <phoneticPr fontId="22"/>
  </si>
  <si>
    <t>平成19年度</t>
    <rPh sb="0" eb="2">
      <t>ヘイセイ</t>
    </rPh>
    <rPh sb="4" eb="5">
      <t>ネン</t>
    </rPh>
    <rPh sb="5" eb="6">
      <t>ド</t>
    </rPh>
    <phoneticPr fontId="22"/>
  </si>
  <si>
    <t>2007年度</t>
    <rPh sb="4" eb="6">
      <t>ネンド</t>
    </rPh>
    <rPh sb="5" eb="6">
      <t>ド</t>
    </rPh>
    <phoneticPr fontId="22"/>
  </si>
  <si>
    <t>平成20年度</t>
    <rPh sb="0" eb="2">
      <t>ヘイセイ</t>
    </rPh>
    <rPh sb="4" eb="5">
      <t>ネン</t>
    </rPh>
    <rPh sb="5" eb="6">
      <t>ド</t>
    </rPh>
    <phoneticPr fontId="22"/>
  </si>
  <si>
    <t>2008年度</t>
    <rPh sb="4" eb="6">
      <t>ネンド</t>
    </rPh>
    <rPh sb="5" eb="6">
      <t>ド</t>
    </rPh>
    <phoneticPr fontId="22"/>
  </si>
  <si>
    <t>平成21年度</t>
    <rPh sb="0" eb="2">
      <t>ヘイセイ</t>
    </rPh>
    <rPh sb="4" eb="5">
      <t>ネン</t>
    </rPh>
    <rPh sb="5" eb="6">
      <t>ド</t>
    </rPh>
    <phoneticPr fontId="22"/>
  </si>
  <si>
    <t>2009年度</t>
    <rPh sb="4" eb="6">
      <t>ネンド</t>
    </rPh>
    <rPh sb="5" eb="6">
      <t>ド</t>
    </rPh>
    <phoneticPr fontId="22"/>
  </si>
  <si>
    <t>平成22年度</t>
    <rPh sb="0" eb="2">
      <t>ヘイセイ</t>
    </rPh>
    <rPh sb="4" eb="5">
      <t>ネン</t>
    </rPh>
    <rPh sb="5" eb="6">
      <t>ド</t>
    </rPh>
    <phoneticPr fontId="22"/>
  </si>
  <si>
    <t>2010年度</t>
    <rPh sb="4" eb="6">
      <t>ネンド</t>
    </rPh>
    <rPh sb="5" eb="6">
      <t>ド</t>
    </rPh>
    <phoneticPr fontId="22"/>
  </si>
  <si>
    <t>平成23年度</t>
    <rPh sb="0" eb="2">
      <t>ヘイセイ</t>
    </rPh>
    <rPh sb="4" eb="5">
      <t>ネン</t>
    </rPh>
    <rPh sb="5" eb="6">
      <t>ド</t>
    </rPh>
    <phoneticPr fontId="22"/>
  </si>
  <si>
    <t>2011年度</t>
    <rPh sb="4" eb="6">
      <t>ネンド</t>
    </rPh>
    <rPh sb="5" eb="6">
      <t>ド</t>
    </rPh>
    <phoneticPr fontId="22"/>
  </si>
  <si>
    <t>平成24年度</t>
    <rPh sb="0" eb="2">
      <t>ヘイセイ</t>
    </rPh>
    <rPh sb="4" eb="5">
      <t>ネン</t>
    </rPh>
    <rPh sb="5" eb="6">
      <t>ド</t>
    </rPh>
    <phoneticPr fontId="22"/>
  </si>
  <si>
    <t>2012年度</t>
    <rPh sb="4" eb="6">
      <t>ネンド</t>
    </rPh>
    <rPh sb="5" eb="6">
      <t>ド</t>
    </rPh>
    <phoneticPr fontId="22"/>
  </si>
  <si>
    <t>平成25年度</t>
    <rPh sb="0" eb="2">
      <t>ヘイセイ</t>
    </rPh>
    <rPh sb="4" eb="5">
      <t>ネン</t>
    </rPh>
    <rPh sb="5" eb="6">
      <t>ド</t>
    </rPh>
    <phoneticPr fontId="22"/>
  </si>
  <si>
    <t>2013年度</t>
    <rPh sb="4" eb="6">
      <t>ネンド</t>
    </rPh>
    <rPh sb="5" eb="6">
      <t>ド</t>
    </rPh>
    <phoneticPr fontId="22"/>
  </si>
  <si>
    <t>平成26年度</t>
    <rPh sb="0" eb="2">
      <t>ヘイセイ</t>
    </rPh>
    <rPh sb="4" eb="5">
      <t>ネン</t>
    </rPh>
    <rPh sb="5" eb="6">
      <t>ド</t>
    </rPh>
    <phoneticPr fontId="22"/>
  </si>
  <si>
    <t>2014年度</t>
    <rPh sb="4" eb="6">
      <t>ネンド</t>
    </rPh>
    <rPh sb="5" eb="6">
      <t>ド</t>
    </rPh>
    <phoneticPr fontId="22"/>
  </si>
  <si>
    <t>平成27年度</t>
    <rPh sb="0" eb="2">
      <t>ヘイセイ</t>
    </rPh>
    <rPh sb="4" eb="5">
      <t>ネン</t>
    </rPh>
    <rPh sb="5" eb="6">
      <t>ド</t>
    </rPh>
    <phoneticPr fontId="22"/>
  </si>
  <si>
    <t>2015年度</t>
    <rPh sb="4" eb="6">
      <t>ネンド</t>
    </rPh>
    <rPh sb="5" eb="6">
      <t>ド</t>
    </rPh>
    <phoneticPr fontId="22"/>
  </si>
  <si>
    <t>平成28年度</t>
    <rPh sb="0" eb="2">
      <t>ヘイセイ</t>
    </rPh>
    <rPh sb="4" eb="5">
      <t>ネン</t>
    </rPh>
    <rPh sb="5" eb="6">
      <t>ド</t>
    </rPh>
    <phoneticPr fontId="22"/>
  </si>
  <si>
    <t>2016年度</t>
    <rPh sb="4" eb="6">
      <t>ネンド</t>
    </rPh>
    <rPh sb="5" eb="6">
      <t>ド</t>
    </rPh>
    <phoneticPr fontId="22"/>
  </si>
  <si>
    <t>平成29年度</t>
    <rPh sb="0" eb="2">
      <t>ヘイセイ</t>
    </rPh>
    <rPh sb="4" eb="5">
      <t>ネン</t>
    </rPh>
    <rPh sb="5" eb="6">
      <t>ド</t>
    </rPh>
    <phoneticPr fontId="22"/>
  </si>
  <si>
    <t>2017年度</t>
    <rPh sb="4" eb="6">
      <t>ネンド</t>
    </rPh>
    <rPh sb="5" eb="6">
      <t>ド</t>
    </rPh>
    <phoneticPr fontId="22"/>
  </si>
  <si>
    <t>平成30年度</t>
    <rPh sb="0" eb="2">
      <t>ヘイセイ</t>
    </rPh>
    <rPh sb="4" eb="5">
      <t>ネン</t>
    </rPh>
    <rPh sb="5" eb="6">
      <t>ド</t>
    </rPh>
    <phoneticPr fontId="22"/>
  </si>
  <si>
    <t>2018年度</t>
    <rPh sb="4" eb="6">
      <t>ネンド</t>
    </rPh>
    <rPh sb="5" eb="6">
      <t>ド</t>
    </rPh>
    <phoneticPr fontId="22"/>
  </si>
  <si>
    <t>令和元年度</t>
    <rPh sb="0" eb="2">
      <t>レイワ</t>
    </rPh>
    <rPh sb="2" eb="4">
      <t>ガンネン</t>
    </rPh>
    <rPh sb="3" eb="5">
      <t>ネンド</t>
    </rPh>
    <phoneticPr fontId="5"/>
  </si>
  <si>
    <t>令和3年度</t>
    <rPh sb="0" eb="2">
      <t>レイワ</t>
    </rPh>
    <rPh sb="3" eb="5">
      <t>ネンド</t>
    </rPh>
    <phoneticPr fontId="5"/>
  </si>
  <si>
    <t>令和4年度</t>
    <rPh sb="0" eb="2">
      <t>レイワ</t>
    </rPh>
    <rPh sb="3" eb="5">
      <t>ネンド</t>
    </rPh>
    <phoneticPr fontId="5"/>
  </si>
  <si>
    <t>終了予定</t>
  </si>
  <si>
    <t>効果的・効率的な事業の執行に努め、着実な成果が上げられるよう取り組まれたい。なお、本事業は令和３年度で事業完了に伴い終了予定。事業の成果が有効活用されるよう努められたい。</t>
    <phoneticPr fontId="5"/>
  </si>
  <si>
    <t>-</t>
    <phoneticPr fontId="5"/>
  </si>
  <si>
    <t>効果的・効率的な事業の執行に努め、着実な成果が上げられるよう取り組んでいるところ。なお、本事業は令和３年度で事業完了に伴い終了予定であるが、事業の成果が有効活用されるよう引き続き努める。</t>
    <phoneticPr fontId="5"/>
  </si>
  <si>
    <t>-</t>
    <phoneticPr fontId="5"/>
  </si>
  <si>
    <t>－</t>
    <phoneticPr fontId="5"/>
  </si>
  <si>
    <t>国土技術政策総合研究所調べ</t>
    <rPh sb="0" eb="11">
      <t>コクドギジュツセイサクソウゴウケンキュウショ</t>
    </rPh>
    <rPh sb="11" eb="12">
      <t>シラ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</si>
</sst>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108857</xdr:colOff>
      <xdr:row>749</xdr:row>
      <xdr:rowOff>54429</xdr:rowOff>
    </xdr:from>
    <xdr:to>
      <xdr:col>29</xdr:col>
      <xdr:colOff>15153</xdr:colOff>
      <xdr:row>751</xdr:row>
      <xdr:rowOff>62353</xdr:rowOff>
    </xdr:to>
    <xdr:sp macro="" textlink="">
      <xdr:nvSpPr>
        <xdr:cNvPr id="26" name="テキスト ボックス 25">
          <a:extLst>
            <a:ext uri="{FF2B5EF4-FFF2-40B4-BE49-F238E27FC236}">
              <a16:creationId xmlns:a16="http://schemas.microsoft.com/office/drawing/2014/main" id="{7FDBA902-2D29-4849-9018-1A61C259113C}"/>
            </a:ext>
          </a:extLst>
        </xdr:cNvPr>
        <xdr:cNvSpPr txBox="1"/>
      </xdr:nvSpPr>
      <xdr:spPr>
        <a:xfrm>
          <a:off x="2558143" y="41855572"/>
          <a:ext cx="3376117" cy="71549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１００百万円</a:t>
          </a:r>
        </a:p>
      </xdr:txBody>
    </xdr:sp>
    <xdr:clientData/>
  </xdr:twoCellAnchor>
  <xdr:twoCellAnchor>
    <xdr:from>
      <xdr:col>12</xdr:col>
      <xdr:colOff>164597</xdr:colOff>
      <xdr:row>751</xdr:row>
      <xdr:rowOff>132368</xdr:rowOff>
    </xdr:from>
    <xdr:to>
      <xdr:col>28</xdr:col>
      <xdr:colOff>199845</xdr:colOff>
      <xdr:row>755</xdr:row>
      <xdr:rowOff>126582</xdr:rowOff>
    </xdr:to>
    <xdr:sp macro="" textlink="">
      <xdr:nvSpPr>
        <xdr:cNvPr id="27" name="大かっこ 26">
          <a:extLst>
            <a:ext uri="{FF2B5EF4-FFF2-40B4-BE49-F238E27FC236}">
              <a16:creationId xmlns:a16="http://schemas.microsoft.com/office/drawing/2014/main" id="{8D569AA0-5C3D-4801-AE3F-5895E1B1F0DB}"/>
            </a:ext>
          </a:extLst>
        </xdr:cNvPr>
        <xdr:cNvSpPr/>
      </xdr:nvSpPr>
      <xdr:spPr>
        <a:xfrm>
          <a:off x="2613883" y="42641082"/>
          <a:ext cx="3300962" cy="14093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152388</xdr:colOff>
      <xdr:row>752</xdr:row>
      <xdr:rowOff>33921</xdr:rowOff>
    </xdr:from>
    <xdr:to>
      <xdr:col>27</xdr:col>
      <xdr:colOff>185329</xdr:colOff>
      <xdr:row>755</xdr:row>
      <xdr:rowOff>21202</xdr:rowOff>
    </xdr:to>
    <xdr:sp macro="" textlink="">
      <xdr:nvSpPr>
        <xdr:cNvPr id="28" name="正方形/長方形 27">
          <a:extLst>
            <a:ext uri="{FF2B5EF4-FFF2-40B4-BE49-F238E27FC236}">
              <a16:creationId xmlns:a16="http://schemas.microsoft.com/office/drawing/2014/main" id="{1A6B995B-B6BA-4172-A8C8-1AFDE54AB824}"/>
            </a:ext>
          </a:extLst>
        </xdr:cNvPr>
        <xdr:cNvSpPr/>
      </xdr:nvSpPr>
      <xdr:spPr>
        <a:xfrm>
          <a:off x="2805781" y="42896421"/>
          <a:ext cx="2890441" cy="104863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・３次元データに対応した</a:t>
          </a:r>
          <a:r>
            <a:rPr kumimoji="1" lang="en-US" altLang="ja-JP" sz="1100">
              <a:solidFill>
                <a:sysClr val="windowText" lastClr="000000"/>
              </a:solidFill>
            </a:rPr>
            <a:t>WEB</a:t>
          </a:r>
          <a:r>
            <a:rPr kumimoji="1" lang="ja-JP" altLang="en-US" sz="1100">
              <a:solidFill>
                <a:sysClr val="windowText" lastClr="000000"/>
              </a:solidFill>
            </a:rPr>
            <a:t>会議システムのユースケース整理及び概略機能要件抽出</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18</xdr:col>
      <xdr:colOff>79487</xdr:colOff>
      <xdr:row>758</xdr:row>
      <xdr:rowOff>261150</xdr:rowOff>
    </xdr:from>
    <xdr:to>
      <xdr:col>30</xdr:col>
      <xdr:colOff>117233</xdr:colOff>
      <xdr:row>758</xdr:row>
      <xdr:rowOff>262323</xdr:rowOff>
    </xdr:to>
    <xdr:cxnSp macro="">
      <xdr:nvCxnSpPr>
        <xdr:cNvPr id="29" name="直線矢印コネクタ 28">
          <a:extLst>
            <a:ext uri="{FF2B5EF4-FFF2-40B4-BE49-F238E27FC236}">
              <a16:creationId xmlns:a16="http://schemas.microsoft.com/office/drawing/2014/main" id="{79934E0A-B5AD-4032-B229-197681142CB4}"/>
            </a:ext>
          </a:extLst>
        </xdr:cNvPr>
        <xdr:cNvCxnSpPr/>
      </xdr:nvCxnSpPr>
      <xdr:spPr>
        <a:xfrm flipV="1">
          <a:off x="3753416" y="45246364"/>
          <a:ext cx="2487031" cy="117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38644</xdr:colOff>
      <xdr:row>764</xdr:row>
      <xdr:rowOff>98570</xdr:rowOff>
    </xdr:from>
    <xdr:to>
      <xdr:col>30</xdr:col>
      <xdr:colOff>86790</xdr:colOff>
      <xdr:row>764</xdr:row>
      <xdr:rowOff>110001</xdr:rowOff>
    </xdr:to>
    <xdr:cxnSp macro="">
      <xdr:nvCxnSpPr>
        <xdr:cNvPr id="30" name="直線矢印コネクタ 29">
          <a:extLst>
            <a:ext uri="{FF2B5EF4-FFF2-40B4-BE49-F238E27FC236}">
              <a16:creationId xmlns:a16="http://schemas.microsoft.com/office/drawing/2014/main" id="{3E4DC7AE-FA39-415B-9B97-2AD38DB7CC11}"/>
            </a:ext>
          </a:extLst>
        </xdr:cNvPr>
        <xdr:cNvCxnSpPr/>
      </xdr:nvCxnSpPr>
      <xdr:spPr>
        <a:xfrm flipV="1">
          <a:off x="3712573" y="47206499"/>
          <a:ext cx="2497431" cy="11431"/>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137984</xdr:colOff>
      <xdr:row>757</xdr:row>
      <xdr:rowOff>224587</xdr:rowOff>
    </xdr:from>
    <xdr:to>
      <xdr:col>43</xdr:col>
      <xdr:colOff>151088</xdr:colOff>
      <xdr:row>759</xdr:row>
      <xdr:rowOff>276390</xdr:rowOff>
    </xdr:to>
    <xdr:sp macro="" textlink="">
      <xdr:nvSpPr>
        <xdr:cNvPr id="31" name="テキスト ボックス 30">
          <a:extLst>
            <a:ext uri="{FF2B5EF4-FFF2-40B4-BE49-F238E27FC236}">
              <a16:creationId xmlns:a16="http://schemas.microsoft.com/office/drawing/2014/main" id="{CD84CEE3-3FA8-4845-9E67-277ADE551934}"/>
            </a:ext>
          </a:extLst>
        </xdr:cNvPr>
        <xdr:cNvSpPr txBox="1"/>
      </xdr:nvSpPr>
      <xdr:spPr>
        <a:xfrm>
          <a:off x="6261198" y="44856016"/>
          <a:ext cx="2666497" cy="75937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２０百万円</a:t>
          </a:r>
        </a:p>
      </xdr:txBody>
    </xdr:sp>
    <xdr:clientData/>
  </xdr:twoCellAnchor>
  <xdr:twoCellAnchor>
    <xdr:from>
      <xdr:col>30</xdr:col>
      <xdr:colOff>152363</xdr:colOff>
      <xdr:row>763</xdr:row>
      <xdr:rowOff>335697</xdr:rowOff>
    </xdr:from>
    <xdr:to>
      <xdr:col>43</xdr:col>
      <xdr:colOff>162292</xdr:colOff>
      <xdr:row>765</xdr:row>
      <xdr:rowOff>33629</xdr:rowOff>
    </xdr:to>
    <xdr:sp macro="" textlink="">
      <xdr:nvSpPr>
        <xdr:cNvPr id="32" name="テキスト ボックス 31">
          <a:extLst>
            <a:ext uri="{FF2B5EF4-FFF2-40B4-BE49-F238E27FC236}">
              <a16:creationId xmlns:a16="http://schemas.microsoft.com/office/drawing/2014/main" id="{CB18AF3E-9F2C-4E02-A099-E237C673AD3A}"/>
            </a:ext>
          </a:extLst>
        </xdr:cNvPr>
        <xdr:cNvSpPr txBox="1"/>
      </xdr:nvSpPr>
      <xdr:spPr>
        <a:xfrm>
          <a:off x="6275577" y="47089840"/>
          <a:ext cx="2663322" cy="71846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８０百万円</a:t>
          </a:r>
        </a:p>
      </xdr:txBody>
    </xdr:sp>
    <xdr:clientData/>
  </xdr:twoCellAnchor>
  <xdr:twoCellAnchor>
    <xdr:from>
      <xdr:col>30</xdr:col>
      <xdr:colOff>165064</xdr:colOff>
      <xdr:row>759</xdr:row>
      <xdr:rowOff>317132</xdr:rowOff>
    </xdr:from>
    <xdr:to>
      <xdr:col>45</xdr:col>
      <xdr:colOff>19862</xdr:colOff>
      <xdr:row>764</xdr:row>
      <xdr:rowOff>254535</xdr:rowOff>
    </xdr:to>
    <xdr:sp macro="" textlink="">
      <xdr:nvSpPr>
        <xdr:cNvPr id="33" name="正方形/長方形 32">
          <a:extLst>
            <a:ext uri="{FF2B5EF4-FFF2-40B4-BE49-F238E27FC236}">
              <a16:creationId xmlns:a16="http://schemas.microsoft.com/office/drawing/2014/main" id="{7748A1DB-2FC0-4453-B881-A0854E60CAB0}"/>
            </a:ext>
          </a:extLst>
        </xdr:cNvPr>
        <xdr:cNvSpPr/>
      </xdr:nvSpPr>
      <xdr:spPr>
        <a:xfrm>
          <a:off x="6288278" y="45656132"/>
          <a:ext cx="2916405" cy="170633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・３次元データに対応した</a:t>
          </a:r>
          <a:r>
            <a:rPr kumimoji="1" lang="en-US" altLang="ja-JP" sz="1100">
              <a:solidFill>
                <a:sysClr val="windowText" lastClr="000000"/>
              </a:solidFill>
              <a:effectLst/>
              <a:latin typeface="+mn-lt"/>
              <a:ea typeface="+mn-ea"/>
              <a:cs typeface="+mn-cs"/>
            </a:rPr>
            <a:t>WEB</a:t>
          </a:r>
          <a:r>
            <a:rPr kumimoji="1" lang="ja-JP" altLang="en-US" sz="1100">
              <a:solidFill>
                <a:sysClr val="windowText" lastClr="000000"/>
              </a:solidFill>
              <a:effectLst/>
              <a:latin typeface="+mn-lt"/>
              <a:ea typeface="+mn-ea"/>
              <a:cs typeface="+mn-cs"/>
            </a:rPr>
            <a:t>会議システムの要件定義書の作成</a:t>
          </a:r>
        </a:p>
      </xdr:txBody>
    </xdr:sp>
    <xdr:clientData/>
  </xdr:twoCellAnchor>
  <xdr:twoCellAnchor>
    <xdr:from>
      <xdr:col>30</xdr:col>
      <xdr:colOff>67392</xdr:colOff>
      <xdr:row>759</xdr:row>
      <xdr:rowOff>317132</xdr:rowOff>
    </xdr:from>
    <xdr:to>
      <xdr:col>45</xdr:col>
      <xdr:colOff>60444</xdr:colOff>
      <xdr:row>763</xdr:row>
      <xdr:rowOff>241563</xdr:rowOff>
    </xdr:to>
    <xdr:sp macro="" textlink="">
      <xdr:nvSpPr>
        <xdr:cNvPr id="34" name="大かっこ 33">
          <a:extLst>
            <a:ext uri="{FF2B5EF4-FFF2-40B4-BE49-F238E27FC236}">
              <a16:creationId xmlns:a16="http://schemas.microsoft.com/office/drawing/2014/main" id="{50C73495-B125-4340-883D-4888E0AA5FE7}"/>
            </a:ext>
          </a:extLst>
        </xdr:cNvPr>
        <xdr:cNvSpPr/>
      </xdr:nvSpPr>
      <xdr:spPr>
        <a:xfrm>
          <a:off x="6190606" y="45656132"/>
          <a:ext cx="3054659" cy="13395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165064</xdr:colOff>
      <xdr:row>765</xdr:row>
      <xdr:rowOff>67251</xdr:rowOff>
    </xdr:from>
    <xdr:to>
      <xdr:col>44</xdr:col>
      <xdr:colOff>147923</xdr:colOff>
      <xdr:row>766</xdr:row>
      <xdr:rowOff>634789</xdr:rowOff>
    </xdr:to>
    <xdr:sp macro="" textlink="">
      <xdr:nvSpPr>
        <xdr:cNvPr id="35" name="大かっこ 34">
          <a:extLst>
            <a:ext uri="{FF2B5EF4-FFF2-40B4-BE49-F238E27FC236}">
              <a16:creationId xmlns:a16="http://schemas.microsoft.com/office/drawing/2014/main" id="{CDA27FF1-BDBA-4683-ADD7-88188916B1A3}"/>
            </a:ext>
          </a:extLst>
        </xdr:cNvPr>
        <xdr:cNvSpPr/>
      </xdr:nvSpPr>
      <xdr:spPr>
        <a:xfrm>
          <a:off x="6288278" y="47841930"/>
          <a:ext cx="2840359" cy="12342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165064</xdr:colOff>
      <xdr:row>765</xdr:row>
      <xdr:rowOff>114035</xdr:rowOff>
    </xdr:from>
    <xdr:to>
      <xdr:col>45</xdr:col>
      <xdr:colOff>27344</xdr:colOff>
      <xdr:row>768</xdr:row>
      <xdr:rowOff>50253</xdr:rowOff>
    </xdr:to>
    <xdr:sp macro="" textlink="">
      <xdr:nvSpPr>
        <xdr:cNvPr id="36" name="正方形/長方形 35">
          <a:extLst>
            <a:ext uri="{FF2B5EF4-FFF2-40B4-BE49-F238E27FC236}">
              <a16:creationId xmlns:a16="http://schemas.microsoft.com/office/drawing/2014/main" id="{DB0A939B-3F7D-4E53-A0CD-57E9675B2443}"/>
            </a:ext>
          </a:extLst>
        </xdr:cNvPr>
        <xdr:cNvSpPr/>
      </xdr:nvSpPr>
      <xdr:spPr>
        <a:xfrm>
          <a:off x="6288278" y="47888714"/>
          <a:ext cx="2923887" cy="163711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・要件定義書に基づいた</a:t>
          </a:r>
          <a:r>
            <a:rPr kumimoji="1" lang="en-US" altLang="ja-JP" sz="1100">
              <a:solidFill>
                <a:sysClr val="windowText" lastClr="000000"/>
              </a:solidFill>
              <a:effectLst/>
              <a:latin typeface="+mn-lt"/>
              <a:ea typeface="+mn-ea"/>
              <a:cs typeface="+mn-cs"/>
            </a:rPr>
            <a:t>WEB</a:t>
          </a:r>
          <a:r>
            <a:rPr kumimoji="1" lang="ja-JP" altLang="en-US" sz="1100">
              <a:solidFill>
                <a:sysClr val="windowText" lastClr="000000"/>
              </a:solidFill>
              <a:effectLst/>
              <a:latin typeface="+mn-lt"/>
              <a:ea typeface="+mn-ea"/>
              <a:cs typeface="+mn-cs"/>
            </a:rPr>
            <a:t>会議システムの開発</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・開発したシステムを国総研デジタルトランスフォーメーションセンターに構築</a:t>
          </a:r>
          <a:endParaRPr lang="ja-JP" altLang="ja-JP">
            <a:solidFill>
              <a:sysClr val="windowText" lastClr="000000"/>
            </a:solidFill>
            <a:effectLst/>
          </a:endParaRPr>
        </a:p>
      </xdr:txBody>
    </xdr:sp>
    <xdr:clientData/>
  </xdr:twoCellAnchor>
  <xdr:twoCellAnchor>
    <xdr:from>
      <xdr:col>18</xdr:col>
      <xdr:colOff>62922</xdr:colOff>
      <xdr:row>754</xdr:row>
      <xdr:rowOff>340042</xdr:rowOff>
    </xdr:from>
    <xdr:to>
      <xdr:col>18</xdr:col>
      <xdr:colOff>71196</xdr:colOff>
      <xdr:row>764</xdr:row>
      <xdr:rowOff>94559</xdr:rowOff>
    </xdr:to>
    <xdr:cxnSp macro="">
      <xdr:nvCxnSpPr>
        <xdr:cNvPr id="37" name="直線コネクタ 36">
          <a:extLst>
            <a:ext uri="{FF2B5EF4-FFF2-40B4-BE49-F238E27FC236}">
              <a16:creationId xmlns:a16="http://schemas.microsoft.com/office/drawing/2014/main" id="{13651D21-B8C5-4342-A8CF-F4301187B81A}"/>
            </a:ext>
          </a:extLst>
        </xdr:cNvPr>
        <xdr:cNvCxnSpPr/>
      </xdr:nvCxnSpPr>
      <xdr:spPr>
        <a:xfrm>
          <a:off x="3736851" y="43910113"/>
          <a:ext cx="8274" cy="3292375"/>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15" zoomScaleNormal="75" zoomScaleSheetLayoutView="100" zoomScalePageLayoutView="85" workbookViewId="0">
      <selection activeCell="G101" sqref="G101:X102"/>
    </sheetView>
  </sheetViews>
  <sheetFormatPr defaultRowHeight="13.5" zeroHeight="1"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1</v>
      </c>
      <c r="AJ2" s="191" t="s">
        <v>2</v>
      </c>
      <c r="AK2" s="191"/>
      <c r="AL2" s="191"/>
      <c r="AM2" s="191"/>
      <c r="AN2" s="83" t="s">
        <v>1</v>
      </c>
      <c r="AO2" s="191">
        <v>20</v>
      </c>
      <c r="AP2" s="191"/>
      <c r="AQ2" s="191"/>
      <c r="AR2" s="84" t="s">
        <v>1</v>
      </c>
      <c r="AS2" s="192">
        <v>543</v>
      </c>
      <c r="AT2" s="192"/>
      <c r="AU2" s="192"/>
      <c r="AV2" s="83" t="str">
        <f>IF(AW2="","","-")</f>
        <v/>
      </c>
      <c r="AW2" s="379"/>
      <c r="AX2" s="379"/>
    </row>
    <row r="3" spans="1:50" ht="21" customHeight="1" thickBot="1" x14ac:dyDescent="0.2">
      <c r="A3" s="504" t="s">
        <v>3</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4</v>
      </c>
      <c r="AJ3" s="506" t="s">
        <v>5</v>
      </c>
      <c r="AK3" s="506"/>
      <c r="AL3" s="506"/>
      <c r="AM3" s="506"/>
      <c r="AN3" s="506"/>
      <c r="AO3" s="506"/>
      <c r="AP3" s="506"/>
      <c r="AQ3" s="506"/>
      <c r="AR3" s="506"/>
      <c r="AS3" s="506"/>
      <c r="AT3" s="506"/>
      <c r="AU3" s="506"/>
      <c r="AV3" s="506"/>
      <c r="AW3" s="506"/>
      <c r="AX3" s="24" t="s">
        <v>6</v>
      </c>
    </row>
    <row r="4" spans="1:50" ht="24.75" customHeight="1" x14ac:dyDescent="0.15">
      <c r="A4" s="706" t="s">
        <v>7</v>
      </c>
      <c r="B4" s="707"/>
      <c r="C4" s="707"/>
      <c r="D4" s="707"/>
      <c r="E4" s="707"/>
      <c r="F4" s="707"/>
      <c r="G4" s="682" t="s">
        <v>8</v>
      </c>
      <c r="H4" s="683"/>
      <c r="I4" s="683"/>
      <c r="J4" s="683"/>
      <c r="K4" s="683"/>
      <c r="L4" s="683"/>
      <c r="M4" s="683"/>
      <c r="N4" s="683"/>
      <c r="O4" s="683"/>
      <c r="P4" s="683"/>
      <c r="Q4" s="683"/>
      <c r="R4" s="683"/>
      <c r="S4" s="683"/>
      <c r="T4" s="683"/>
      <c r="U4" s="683"/>
      <c r="V4" s="683"/>
      <c r="W4" s="683"/>
      <c r="X4" s="683"/>
      <c r="Y4" s="684" t="s">
        <v>9</v>
      </c>
      <c r="Z4" s="685"/>
      <c r="AA4" s="685"/>
      <c r="AB4" s="685"/>
      <c r="AC4" s="685"/>
      <c r="AD4" s="686"/>
      <c r="AE4" s="687" t="s">
        <v>10</v>
      </c>
      <c r="AF4" s="688"/>
      <c r="AG4" s="688"/>
      <c r="AH4" s="688"/>
      <c r="AI4" s="688"/>
      <c r="AJ4" s="688"/>
      <c r="AK4" s="688"/>
      <c r="AL4" s="688"/>
      <c r="AM4" s="688"/>
      <c r="AN4" s="688"/>
      <c r="AO4" s="688"/>
      <c r="AP4" s="689"/>
      <c r="AQ4" s="690" t="s">
        <v>11</v>
      </c>
      <c r="AR4" s="685"/>
      <c r="AS4" s="685"/>
      <c r="AT4" s="685"/>
      <c r="AU4" s="685"/>
      <c r="AV4" s="685"/>
      <c r="AW4" s="685"/>
      <c r="AX4" s="691"/>
    </row>
    <row r="5" spans="1:50" ht="30" customHeight="1" x14ac:dyDescent="0.15">
      <c r="A5" s="692" t="s">
        <v>12</v>
      </c>
      <c r="B5" s="693"/>
      <c r="C5" s="693"/>
      <c r="D5" s="693"/>
      <c r="E5" s="693"/>
      <c r="F5" s="694"/>
      <c r="G5" s="539" t="s">
        <v>13</v>
      </c>
      <c r="H5" s="540"/>
      <c r="I5" s="540"/>
      <c r="J5" s="540"/>
      <c r="K5" s="540"/>
      <c r="L5" s="540"/>
      <c r="M5" s="541" t="s">
        <v>14</v>
      </c>
      <c r="N5" s="542"/>
      <c r="O5" s="542"/>
      <c r="P5" s="542"/>
      <c r="Q5" s="542"/>
      <c r="R5" s="543"/>
      <c r="S5" s="544" t="s">
        <v>15</v>
      </c>
      <c r="T5" s="540"/>
      <c r="U5" s="540"/>
      <c r="V5" s="540"/>
      <c r="W5" s="540"/>
      <c r="X5" s="545"/>
      <c r="Y5" s="698" t="s">
        <v>16</v>
      </c>
      <c r="Z5" s="699"/>
      <c r="AA5" s="699"/>
      <c r="AB5" s="699"/>
      <c r="AC5" s="699"/>
      <c r="AD5" s="700"/>
      <c r="AE5" s="701" t="s">
        <v>17</v>
      </c>
      <c r="AF5" s="701"/>
      <c r="AG5" s="701"/>
      <c r="AH5" s="701"/>
      <c r="AI5" s="701"/>
      <c r="AJ5" s="701"/>
      <c r="AK5" s="701"/>
      <c r="AL5" s="701"/>
      <c r="AM5" s="701"/>
      <c r="AN5" s="701"/>
      <c r="AO5" s="701"/>
      <c r="AP5" s="702"/>
      <c r="AQ5" s="703" t="s">
        <v>18</v>
      </c>
      <c r="AR5" s="704"/>
      <c r="AS5" s="704"/>
      <c r="AT5" s="704"/>
      <c r="AU5" s="704"/>
      <c r="AV5" s="704"/>
      <c r="AW5" s="704"/>
      <c r="AX5" s="705"/>
    </row>
    <row r="6" spans="1:50" ht="39" customHeight="1" x14ac:dyDescent="0.15">
      <c r="A6" s="708" t="s">
        <v>19</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20</v>
      </c>
      <c r="B7" s="806"/>
      <c r="C7" s="806"/>
      <c r="D7" s="806"/>
      <c r="E7" s="806"/>
      <c r="F7" s="807"/>
      <c r="G7" s="808" t="s">
        <v>21</v>
      </c>
      <c r="H7" s="809"/>
      <c r="I7" s="809"/>
      <c r="J7" s="809"/>
      <c r="K7" s="809"/>
      <c r="L7" s="809"/>
      <c r="M7" s="809"/>
      <c r="N7" s="809"/>
      <c r="O7" s="809"/>
      <c r="P7" s="809"/>
      <c r="Q7" s="809"/>
      <c r="R7" s="809"/>
      <c r="S7" s="809"/>
      <c r="T7" s="809"/>
      <c r="U7" s="809"/>
      <c r="V7" s="809"/>
      <c r="W7" s="809"/>
      <c r="X7" s="810"/>
      <c r="Y7" s="377" t="s">
        <v>22</v>
      </c>
      <c r="Z7" s="281"/>
      <c r="AA7" s="281"/>
      <c r="AB7" s="281"/>
      <c r="AC7" s="281"/>
      <c r="AD7" s="378"/>
      <c r="AE7" s="364" t="s">
        <v>23</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24</v>
      </c>
      <c r="B8" s="806"/>
      <c r="C8" s="806"/>
      <c r="D8" s="806"/>
      <c r="E8" s="806"/>
      <c r="F8" s="807"/>
      <c r="G8" s="203" t="str">
        <f>入力規則等!A27</f>
        <v>科学技術・イノベーション</v>
      </c>
      <c r="H8" s="204"/>
      <c r="I8" s="204"/>
      <c r="J8" s="204"/>
      <c r="K8" s="204"/>
      <c r="L8" s="204"/>
      <c r="M8" s="204"/>
      <c r="N8" s="204"/>
      <c r="O8" s="204"/>
      <c r="P8" s="204"/>
      <c r="Q8" s="204"/>
      <c r="R8" s="204"/>
      <c r="S8" s="204"/>
      <c r="T8" s="204"/>
      <c r="U8" s="204"/>
      <c r="V8" s="204"/>
      <c r="W8" s="204"/>
      <c r="X8" s="205"/>
      <c r="Y8" s="550" t="s">
        <v>25</v>
      </c>
      <c r="Z8" s="551"/>
      <c r="AA8" s="551"/>
      <c r="AB8" s="551"/>
      <c r="AC8" s="551"/>
      <c r="AD8" s="552"/>
      <c r="AE8" s="721"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26</v>
      </c>
      <c r="B9" s="109"/>
      <c r="C9" s="109"/>
      <c r="D9" s="109"/>
      <c r="E9" s="109"/>
      <c r="F9" s="109"/>
      <c r="G9" s="553" t="s">
        <v>27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28</v>
      </c>
      <c r="B10" s="724"/>
      <c r="C10" s="724"/>
      <c r="D10" s="724"/>
      <c r="E10" s="724"/>
      <c r="F10" s="724"/>
      <c r="G10" s="656" t="s">
        <v>29</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30</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31</v>
      </c>
      <c r="B12" s="103"/>
      <c r="C12" s="103"/>
      <c r="D12" s="103"/>
      <c r="E12" s="103"/>
      <c r="F12" s="104"/>
      <c r="G12" s="662"/>
      <c r="H12" s="663"/>
      <c r="I12" s="663"/>
      <c r="J12" s="663"/>
      <c r="K12" s="663"/>
      <c r="L12" s="663"/>
      <c r="M12" s="663"/>
      <c r="N12" s="663"/>
      <c r="O12" s="663"/>
      <c r="P12" s="288" t="s">
        <v>32</v>
      </c>
      <c r="Q12" s="283"/>
      <c r="R12" s="283"/>
      <c r="S12" s="283"/>
      <c r="T12" s="283"/>
      <c r="U12" s="283"/>
      <c r="V12" s="284"/>
      <c r="W12" s="288" t="s">
        <v>33</v>
      </c>
      <c r="X12" s="283"/>
      <c r="Y12" s="283"/>
      <c r="Z12" s="283"/>
      <c r="AA12" s="283"/>
      <c r="AB12" s="283"/>
      <c r="AC12" s="284"/>
      <c r="AD12" s="288" t="s">
        <v>34</v>
      </c>
      <c r="AE12" s="283"/>
      <c r="AF12" s="283"/>
      <c r="AG12" s="283"/>
      <c r="AH12" s="283"/>
      <c r="AI12" s="283"/>
      <c r="AJ12" s="284"/>
      <c r="AK12" s="288" t="s">
        <v>35</v>
      </c>
      <c r="AL12" s="283"/>
      <c r="AM12" s="283"/>
      <c r="AN12" s="283"/>
      <c r="AO12" s="283"/>
      <c r="AP12" s="283"/>
      <c r="AQ12" s="284"/>
      <c r="AR12" s="288" t="s">
        <v>36</v>
      </c>
      <c r="AS12" s="283"/>
      <c r="AT12" s="283"/>
      <c r="AU12" s="283"/>
      <c r="AV12" s="283"/>
      <c r="AW12" s="283"/>
      <c r="AX12" s="725"/>
    </row>
    <row r="13" spans="1:50" ht="21" customHeight="1" x14ac:dyDescent="0.15">
      <c r="A13" s="105"/>
      <c r="B13" s="106"/>
      <c r="C13" s="106"/>
      <c r="D13" s="106"/>
      <c r="E13" s="106"/>
      <c r="F13" s="107"/>
      <c r="G13" s="726" t="s">
        <v>37</v>
      </c>
      <c r="H13" s="727"/>
      <c r="I13" s="619" t="s">
        <v>38</v>
      </c>
      <c r="J13" s="620"/>
      <c r="K13" s="620"/>
      <c r="L13" s="620"/>
      <c r="M13" s="620"/>
      <c r="N13" s="620"/>
      <c r="O13" s="621"/>
      <c r="P13" s="148" t="s">
        <v>39</v>
      </c>
      <c r="Q13" s="149"/>
      <c r="R13" s="149"/>
      <c r="S13" s="149"/>
      <c r="T13" s="149"/>
      <c r="U13" s="149"/>
      <c r="V13" s="150"/>
      <c r="W13" s="148" t="s">
        <v>39</v>
      </c>
      <c r="X13" s="149"/>
      <c r="Y13" s="149"/>
      <c r="Z13" s="149"/>
      <c r="AA13" s="149"/>
      <c r="AB13" s="149"/>
      <c r="AC13" s="150"/>
      <c r="AD13" s="148">
        <v>0</v>
      </c>
      <c r="AE13" s="149"/>
      <c r="AF13" s="149"/>
      <c r="AG13" s="149"/>
      <c r="AH13" s="149"/>
      <c r="AI13" s="149"/>
      <c r="AJ13" s="150"/>
      <c r="AK13" s="148" t="s">
        <v>659</v>
      </c>
      <c r="AL13" s="149"/>
      <c r="AM13" s="149"/>
      <c r="AN13" s="149"/>
      <c r="AO13" s="149"/>
      <c r="AP13" s="149"/>
      <c r="AQ13" s="150"/>
      <c r="AR13" s="145" t="s">
        <v>1</v>
      </c>
      <c r="AS13" s="146"/>
      <c r="AT13" s="146"/>
      <c r="AU13" s="146"/>
      <c r="AV13" s="146"/>
      <c r="AW13" s="146"/>
      <c r="AX13" s="376"/>
    </row>
    <row r="14" spans="1:50" ht="21" customHeight="1" x14ac:dyDescent="0.15">
      <c r="A14" s="105"/>
      <c r="B14" s="106"/>
      <c r="C14" s="106"/>
      <c r="D14" s="106"/>
      <c r="E14" s="106"/>
      <c r="F14" s="107"/>
      <c r="G14" s="728"/>
      <c r="H14" s="729"/>
      <c r="I14" s="556" t="s">
        <v>40</v>
      </c>
      <c r="J14" s="610"/>
      <c r="K14" s="610"/>
      <c r="L14" s="610"/>
      <c r="M14" s="610"/>
      <c r="N14" s="610"/>
      <c r="O14" s="611"/>
      <c r="P14" s="148" t="s">
        <v>39</v>
      </c>
      <c r="Q14" s="149"/>
      <c r="R14" s="149"/>
      <c r="S14" s="149"/>
      <c r="T14" s="149"/>
      <c r="U14" s="149"/>
      <c r="V14" s="150"/>
      <c r="W14" s="148" t="s">
        <v>39</v>
      </c>
      <c r="X14" s="149"/>
      <c r="Y14" s="149"/>
      <c r="Z14" s="149"/>
      <c r="AA14" s="149"/>
      <c r="AB14" s="149"/>
      <c r="AC14" s="150"/>
      <c r="AD14" s="148">
        <v>100</v>
      </c>
      <c r="AE14" s="149"/>
      <c r="AF14" s="149"/>
      <c r="AG14" s="149"/>
      <c r="AH14" s="149"/>
      <c r="AI14" s="149"/>
      <c r="AJ14" s="150"/>
      <c r="AK14" s="148" t="s">
        <v>659</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41</v>
      </c>
      <c r="J15" s="557"/>
      <c r="K15" s="557"/>
      <c r="L15" s="557"/>
      <c r="M15" s="557"/>
      <c r="N15" s="557"/>
      <c r="O15" s="558"/>
      <c r="P15" s="148" t="s">
        <v>39</v>
      </c>
      <c r="Q15" s="149"/>
      <c r="R15" s="149"/>
      <c r="S15" s="149"/>
      <c r="T15" s="149"/>
      <c r="U15" s="149"/>
      <c r="V15" s="150"/>
      <c r="W15" s="148" t="s">
        <v>39</v>
      </c>
      <c r="X15" s="149"/>
      <c r="Y15" s="149"/>
      <c r="Z15" s="149"/>
      <c r="AA15" s="149"/>
      <c r="AB15" s="149"/>
      <c r="AC15" s="150"/>
      <c r="AD15" s="148" t="s">
        <v>39</v>
      </c>
      <c r="AE15" s="149"/>
      <c r="AF15" s="149"/>
      <c r="AG15" s="149"/>
      <c r="AH15" s="149"/>
      <c r="AI15" s="149"/>
      <c r="AJ15" s="150"/>
      <c r="AK15" s="148">
        <v>100</v>
      </c>
      <c r="AL15" s="149"/>
      <c r="AM15" s="149"/>
      <c r="AN15" s="149"/>
      <c r="AO15" s="149"/>
      <c r="AP15" s="149"/>
      <c r="AQ15" s="150"/>
      <c r="AR15" s="148" t="s">
        <v>659</v>
      </c>
      <c r="AS15" s="149"/>
      <c r="AT15" s="149"/>
      <c r="AU15" s="149"/>
      <c r="AV15" s="149"/>
      <c r="AW15" s="149"/>
      <c r="AX15" s="609"/>
    </row>
    <row r="16" spans="1:50" ht="21" customHeight="1" x14ac:dyDescent="0.15">
      <c r="A16" s="105"/>
      <c r="B16" s="106"/>
      <c r="C16" s="106"/>
      <c r="D16" s="106"/>
      <c r="E16" s="106"/>
      <c r="F16" s="107"/>
      <c r="G16" s="728"/>
      <c r="H16" s="729"/>
      <c r="I16" s="556" t="s">
        <v>42</v>
      </c>
      <c r="J16" s="557"/>
      <c r="K16" s="557"/>
      <c r="L16" s="557"/>
      <c r="M16" s="557"/>
      <c r="N16" s="557"/>
      <c r="O16" s="558"/>
      <c r="P16" s="148" t="s">
        <v>39</v>
      </c>
      <c r="Q16" s="149"/>
      <c r="R16" s="149"/>
      <c r="S16" s="149"/>
      <c r="T16" s="149"/>
      <c r="U16" s="149"/>
      <c r="V16" s="150"/>
      <c r="W16" s="148" t="s">
        <v>39</v>
      </c>
      <c r="X16" s="149"/>
      <c r="Y16" s="149"/>
      <c r="Z16" s="149"/>
      <c r="AA16" s="149"/>
      <c r="AB16" s="149"/>
      <c r="AC16" s="150"/>
      <c r="AD16" s="148">
        <v>-100</v>
      </c>
      <c r="AE16" s="149"/>
      <c r="AF16" s="149"/>
      <c r="AG16" s="149"/>
      <c r="AH16" s="149"/>
      <c r="AI16" s="149"/>
      <c r="AJ16" s="150"/>
      <c r="AK16" s="148" t="s">
        <v>659</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43</v>
      </c>
      <c r="J17" s="610"/>
      <c r="K17" s="610"/>
      <c r="L17" s="610"/>
      <c r="M17" s="610"/>
      <c r="N17" s="610"/>
      <c r="O17" s="611"/>
      <c r="P17" s="148" t="s">
        <v>39</v>
      </c>
      <c r="Q17" s="149"/>
      <c r="R17" s="149"/>
      <c r="S17" s="149"/>
      <c r="T17" s="149"/>
      <c r="U17" s="149"/>
      <c r="V17" s="150"/>
      <c r="W17" s="148" t="s">
        <v>39</v>
      </c>
      <c r="X17" s="149"/>
      <c r="Y17" s="149"/>
      <c r="Z17" s="149"/>
      <c r="AA17" s="149"/>
      <c r="AB17" s="149"/>
      <c r="AC17" s="150"/>
      <c r="AD17" s="148" t="s">
        <v>39</v>
      </c>
      <c r="AE17" s="149"/>
      <c r="AF17" s="149"/>
      <c r="AG17" s="149"/>
      <c r="AH17" s="149"/>
      <c r="AI17" s="149"/>
      <c r="AJ17" s="150"/>
      <c r="AK17" s="148" t="s">
        <v>659</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44</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100</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45</v>
      </c>
      <c r="H19" s="517"/>
      <c r="I19" s="517"/>
      <c r="J19" s="517"/>
      <c r="K19" s="517"/>
      <c r="L19" s="517"/>
      <c r="M19" s="517"/>
      <c r="N19" s="517"/>
      <c r="O19" s="517"/>
      <c r="P19" s="148" t="s">
        <v>39</v>
      </c>
      <c r="Q19" s="149"/>
      <c r="R19" s="149"/>
      <c r="S19" s="149"/>
      <c r="T19" s="149"/>
      <c r="U19" s="149"/>
      <c r="V19" s="150"/>
      <c r="W19" s="148" t="s">
        <v>39</v>
      </c>
      <c r="X19" s="149"/>
      <c r="Y19" s="149"/>
      <c r="Z19" s="149"/>
      <c r="AA19" s="149"/>
      <c r="AB19" s="149"/>
      <c r="AC19" s="150"/>
      <c r="AD19" s="148"/>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46</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47</v>
      </c>
      <c r="H21" s="904"/>
      <c r="I21" s="904"/>
      <c r="J21" s="904"/>
      <c r="K21" s="904"/>
      <c r="L21" s="904"/>
      <c r="M21" s="904"/>
      <c r="N21" s="904"/>
      <c r="O21" s="904"/>
      <c r="P21" s="520" t="e">
        <f>IF(P19=0, "-", SUM(P19)/SUM(P13,P14))</f>
        <v>#DIV/0!</v>
      </c>
      <c r="Q21" s="520"/>
      <c r="R21" s="520"/>
      <c r="S21" s="520"/>
      <c r="T21" s="520"/>
      <c r="U21" s="520"/>
      <c r="V21" s="520"/>
      <c r="W21" s="520" t="e">
        <f t="shared" ref="W21" si="2">IF(W19=0, "-", SUM(W19)/SUM(W13,W14))</f>
        <v>#DIV/0!</v>
      </c>
      <c r="X21" s="520"/>
      <c r="Y21" s="520"/>
      <c r="Z21" s="520"/>
      <c r="AA21" s="520"/>
      <c r="AB21" s="520"/>
      <c r="AC21" s="520"/>
      <c r="AD21" s="520" t="str">
        <f t="shared" ref="AD21" si="3">IF(AD19=0, "-", SUM(AD19)/SUM(AD13,AD14))</f>
        <v>-</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48</v>
      </c>
      <c r="B22" s="124"/>
      <c r="C22" s="124"/>
      <c r="D22" s="124"/>
      <c r="E22" s="124"/>
      <c r="F22" s="125"/>
      <c r="G22" s="114" t="s">
        <v>49</v>
      </c>
      <c r="H22" s="115"/>
      <c r="I22" s="115"/>
      <c r="J22" s="115"/>
      <c r="K22" s="115"/>
      <c r="L22" s="115"/>
      <c r="M22" s="115"/>
      <c r="N22" s="115"/>
      <c r="O22" s="116"/>
      <c r="P22" s="132" t="s">
        <v>50</v>
      </c>
      <c r="Q22" s="115"/>
      <c r="R22" s="115"/>
      <c r="S22" s="115"/>
      <c r="T22" s="115"/>
      <c r="U22" s="115"/>
      <c r="V22" s="116"/>
      <c r="W22" s="132" t="s">
        <v>51</v>
      </c>
      <c r="X22" s="115"/>
      <c r="Y22" s="115"/>
      <c r="Z22" s="115"/>
      <c r="AA22" s="115"/>
      <c r="AB22" s="115"/>
      <c r="AC22" s="116"/>
      <c r="AD22" s="132" t="s">
        <v>52</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660</v>
      </c>
      <c r="H23" s="118"/>
      <c r="I23" s="118"/>
      <c r="J23" s="118"/>
      <c r="K23" s="118"/>
      <c r="L23" s="118"/>
      <c r="M23" s="118"/>
      <c r="N23" s="118"/>
      <c r="O23" s="119"/>
      <c r="P23" s="145" t="s">
        <v>659</v>
      </c>
      <c r="Q23" s="146"/>
      <c r="R23" s="146"/>
      <c r="S23" s="146"/>
      <c r="T23" s="146"/>
      <c r="U23" s="146"/>
      <c r="V23" s="147"/>
      <c r="W23" s="145" t="s">
        <v>659</v>
      </c>
      <c r="X23" s="146"/>
      <c r="Y23" s="146"/>
      <c r="Z23" s="146"/>
      <c r="AA23" s="146"/>
      <c r="AB23" s="146"/>
      <c r="AC23" s="147"/>
      <c r="AD23" s="134" t="s">
        <v>1</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660</v>
      </c>
      <c r="H24" s="121"/>
      <c r="I24" s="121"/>
      <c r="J24" s="121"/>
      <c r="K24" s="121"/>
      <c r="L24" s="121"/>
      <c r="M24" s="121"/>
      <c r="N24" s="121"/>
      <c r="O24" s="122"/>
      <c r="P24" s="148" t="s">
        <v>659</v>
      </c>
      <c r="Q24" s="149"/>
      <c r="R24" s="149"/>
      <c r="S24" s="149"/>
      <c r="T24" s="149"/>
      <c r="U24" s="149"/>
      <c r="V24" s="150"/>
      <c r="W24" s="148" t="s">
        <v>659</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53</v>
      </c>
      <c r="H28" s="211"/>
      <c r="I28" s="211"/>
      <c r="J28" s="211"/>
      <c r="K28" s="211"/>
      <c r="L28" s="211"/>
      <c r="M28" s="211"/>
      <c r="N28" s="211"/>
      <c r="O28" s="212"/>
      <c r="P28" s="154" t="e">
        <f>P29-SUM(P23:P27)</f>
        <v>#VALUE!</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44</v>
      </c>
      <c r="H29" s="214"/>
      <c r="I29" s="214"/>
      <c r="J29" s="214"/>
      <c r="K29" s="214"/>
      <c r="L29" s="214"/>
      <c r="M29" s="214"/>
      <c r="N29" s="214"/>
      <c r="O29" s="215"/>
      <c r="P29" s="193" t="str">
        <f>AK13</f>
        <v>-</v>
      </c>
      <c r="Q29" s="194"/>
      <c r="R29" s="194"/>
      <c r="S29" s="194"/>
      <c r="T29" s="194"/>
      <c r="U29" s="194"/>
      <c r="V29" s="195"/>
      <c r="W29" s="193" t="str">
        <f>AR13</f>
        <v>-</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54</v>
      </c>
      <c r="B30" s="491"/>
      <c r="C30" s="491"/>
      <c r="D30" s="491"/>
      <c r="E30" s="491"/>
      <c r="F30" s="492"/>
      <c r="G30" s="631" t="s">
        <v>55</v>
      </c>
      <c r="H30" s="372"/>
      <c r="I30" s="372"/>
      <c r="J30" s="372"/>
      <c r="K30" s="372"/>
      <c r="L30" s="372"/>
      <c r="M30" s="372"/>
      <c r="N30" s="372"/>
      <c r="O30" s="560"/>
      <c r="P30" s="559" t="s">
        <v>56</v>
      </c>
      <c r="Q30" s="372"/>
      <c r="R30" s="372"/>
      <c r="S30" s="372"/>
      <c r="T30" s="372"/>
      <c r="U30" s="372"/>
      <c r="V30" s="372"/>
      <c r="W30" s="372"/>
      <c r="X30" s="560"/>
      <c r="Y30" s="446"/>
      <c r="Z30" s="447"/>
      <c r="AA30" s="448"/>
      <c r="AB30" s="367" t="s">
        <v>57</v>
      </c>
      <c r="AC30" s="368"/>
      <c r="AD30" s="369"/>
      <c r="AE30" s="367" t="s">
        <v>32</v>
      </c>
      <c r="AF30" s="368"/>
      <c r="AG30" s="368"/>
      <c r="AH30" s="369"/>
      <c r="AI30" s="370" t="s">
        <v>33</v>
      </c>
      <c r="AJ30" s="370"/>
      <c r="AK30" s="370"/>
      <c r="AL30" s="367"/>
      <c r="AM30" s="370" t="s">
        <v>13</v>
      </c>
      <c r="AN30" s="370"/>
      <c r="AO30" s="370"/>
      <c r="AP30" s="367"/>
      <c r="AQ30" s="622" t="s">
        <v>58</v>
      </c>
      <c r="AR30" s="623"/>
      <c r="AS30" s="623"/>
      <c r="AT30" s="624"/>
      <c r="AU30" s="372" t="s">
        <v>59</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39</v>
      </c>
      <c r="AR31" s="163"/>
      <c r="AS31" s="164" t="s">
        <v>60</v>
      </c>
      <c r="AT31" s="187"/>
      <c r="AU31" s="256">
        <v>3</v>
      </c>
      <c r="AV31" s="256"/>
      <c r="AW31" s="360" t="s">
        <v>61</v>
      </c>
      <c r="AX31" s="361"/>
    </row>
    <row r="32" spans="1:50" ht="23.25" customHeight="1" x14ac:dyDescent="0.15">
      <c r="A32" s="496"/>
      <c r="B32" s="494"/>
      <c r="C32" s="494"/>
      <c r="D32" s="494"/>
      <c r="E32" s="494"/>
      <c r="F32" s="495"/>
      <c r="G32" s="521" t="s">
        <v>62</v>
      </c>
      <c r="H32" s="522"/>
      <c r="I32" s="522"/>
      <c r="J32" s="522"/>
      <c r="K32" s="522"/>
      <c r="L32" s="522"/>
      <c r="M32" s="522"/>
      <c r="N32" s="522"/>
      <c r="O32" s="523"/>
      <c r="P32" s="176" t="s">
        <v>63</v>
      </c>
      <c r="Q32" s="176"/>
      <c r="R32" s="176"/>
      <c r="S32" s="176"/>
      <c r="T32" s="176"/>
      <c r="U32" s="176"/>
      <c r="V32" s="176"/>
      <c r="W32" s="176"/>
      <c r="X32" s="218"/>
      <c r="Y32" s="324" t="s">
        <v>64</v>
      </c>
      <c r="Z32" s="530"/>
      <c r="AA32" s="531"/>
      <c r="AB32" s="532" t="s">
        <v>65</v>
      </c>
      <c r="AC32" s="532"/>
      <c r="AD32" s="532"/>
      <c r="AE32" s="348" t="s">
        <v>39</v>
      </c>
      <c r="AF32" s="349"/>
      <c r="AG32" s="349"/>
      <c r="AH32" s="349"/>
      <c r="AI32" s="348" t="s">
        <v>39</v>
      </c>
      <c r="AJ32" s="349"/>
      <c r="AK32" s="349"/>
      <c r="AL32" s="349"/>
      <c r="AM32" s="348" t="s">
        <v>1</v>
      </c>
      <c r="AN32" s="349"/>
      <c r="AO32" s="349"/>
      <c r="AP32" s="349"/>
      <c r="AQ32" s="151" t="s">
        <v>39</v>
      </c>
      <c r="AR32" s="152"/>
      <c r="AS32" s="152"/>
      <c r="AT32" s="153"/>
      <c r="AU32" s="349" t="s">
        <v>39</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66</v>
      </c>
      <c r="Z33" s="283"/>
      <c r="AA33" s="284"/>
      <c r="AB33" s="503" t="s">
        <v>65</v>
      </c>
      <c r="AC33" s="503"/>
      <c r="AD33" s="503"/>
      <c r="AE33" s="348" t="s">
        <v>39</v>
      </c>
      <c r="AF33" s="349"/>
      <c r="AG33" s="349"/>
      <c r="AH33" s="349"/>
      <c r="AI33" s="348" t="s">
        <v>39</v>
      </c>
      <c r="AJ33" s="349"/>
      <c r="AK33" s="349"/>
      <c r="AL33" s="349"/>
      <c r="AM33" s="348" t="s">
        <v>1</v>
      </c>
      <c r="AN33" s="349"/>
      <c r="AO33" s="349"/>
      <c r="AP33" s="349"/>
      <c r="AQ33" s="151" t="s">
        <v>39</v>
      </c>
      <c r="AR33" s="152"/>
      <c r="AS33" s="152"/>
      <c r="AT33" s="153"/>
      <c r="AU33" s="349">
        <v>1</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67</v>
      </c>
      <c r="Z34" s="283"/>
      <c r="AA34" s="284"/>
      <c r="AB34" s="478" t="s">
        <v>68</v>
      </c>
      <c r="AC34" s="478"/>
      <c r="AD34" s="478"/>
      <c r="AE34" s="348" t="s">
        <v>39</v>
      </c>
      <c r="AF34" s="349"/>
      <c r="AG34" s="349"/>
      <c r="AH34" s="349"/>
      <c r="AI34" s="348" t="s">
        <v>39</v>
      </c>
      <c r="AJ34" s="349"/>
      <c r="AK34" s="349"/>
      <c r="AL34" s="349"/>
      <c r="AM34" s="348" t="s">
        <v>1</v>
      </c>
      <c r="AN34" s="349"/>
      <c r="AO34" s="349"/>
      <c r="AP34" s="349"/>
      <c r="AQ34" s="151" t="s">
        <v>39</v>
      </c>
      <c r="AR34" s="152"/>
      <c r="AS34" s="152"/>
      <c r="AT34" s="153"/>
      <c r="AU34" s="349" t="s">
        <v>39</v>
      </c>
      <c r="AV34" s="349"/>
      <c r="AW34" s="349"/>
      <c r="AX34" s="350"/>
    </row>
    <row r="35" spans="1:51" ht="23.25" customHeight="1" x14ac:dyDescent="0.15">
      <c r="A35" s="876" t="s">
        <v>69</v>
      </c>
      <c r="B35" s="877"/>
      <c r="C35" s="877"/>
      <c r="D35" s="877"/>
      <c r="E35" s="877"/>
      <c r="F35" s="878"/>
      <c r="G35" s="882" t="s">
        <v>661</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54</v>
      </c>
      <c r="B37" s="626"/>
      <c r="C37" s="626"/>
      <c r="D37" s="626"/>
      <c r="E37" s="626"/>
      <c r="F37" s="627"/>
      <c r="G37" s="546" t="s">
        <v>55</v>
      </c>
      <c r="H37" s="362"/>
      <c r="I37" s="362"/>
      <c r="J37" s="362"/>
      <c r="K37" s="362"/>
      <c r="L37" s="362"/>
      <c r="M37" s="362"/>
      <c r="N37" s="362"/>
      <c r="O37" s="547"/>
      <c r="P37" s="612" t="s">
        <v>56</v>
      </c>
      <c r="Q37" s="362"/>
      <c r="R37" s="362"/>
      <c r="S37" s="362"/>
      <c r="T37" s="362"/>
      <c r="U37" s="362"/>
      <c r="V37" s="362"/>
      <c r="W37" s="362"/>
      <c r="X37" s="547"/>
      <c r="Y37" s="613"/>
      <c r="Z37" s="614"/>
      <c r="AA37" s="615"/>
      <c r="AB37" s="616" t="s">
        <v>57</v>
      </c>
      <c r="AC37" s="617"/>
      <c r="AD37" s="618"/>
      <c r="AE37" s="320" t="s">
        <v>32</v>
      </c>
      <c r="AF37" s="320"/>
      <c r="AG37" s="320"/>
      <c r="AH37" s="320"/>
      <c r="AI37" s="320" t="s">
        <v>33</v>
      </c>
      <c r="AJ37" s="320"/>
      <c r="AK37" s="320"/>
      <c r="AL37" s="320"/>
      <c r="AM37" s="320" t="s">
        <v>13</v>
      </c>
      <c r="AN37" s="320"/>
      <c r="AO37" s="320"/>
      <c r="AP37" s="320"/>
      <c r="AQ37" s="252" t="s">
        <v>58</v>
      </c>
      <c r="AR37" s="253"/>
      <c r="AS37" s="253"/>
      <c r="AT37" s="254"/>
      <c r="AU37" s="362" t="s">
        <v>59</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60</v>
      </c>
      <c r="AT38" s="187"/>
      <c r="AU38" s="256"/>
      <c r="AV38" s="256"/>
      <c r="AW38" s="360" t="s">
        <v>61</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64</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66</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67</v>
      </c>
      <c r="Z41" s="283"/>
      <c r="AA41" s="284"/>
      <c r="AB41" s="478" t="s">
        <v>68</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69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54</v>
      </c>
      <c r="B44" s="626"/>
      <c r="C44" s="626"/>
      <c r="D44" s="626"/>
      <c r="E44" s="626"/>
      <c r="F44" s="627"/>
      <c r="G44" s="546" t="s">
        <v>55</v>
      </c>
      <c r="H44" s="362"/>
      <c r="I44" s="362"/>
      <c r="J44" s="362"/>
      <c r="K44" s="362"/>
      <c r="L44" s="362"/>
      <c r="M44" s="362"/>
      <c r="N44" s="362"/>
      <c r="O44" s="547"/>
      <c r="P44" s="612" t="s">
        <v>56</v>
      </c>
      <c r="Q44" s="362"/>
      <c r="R44" s="362"/>
      <c r="S44" s="362"/>
      <c r="T44" s="362"/>
      <c r="U44" s="362"/>
      <c r="V44" s="362"/>
      <c r="W44" s="362"/>
      <c r="X44" s="547"/>
      <c r="Y44" s="613"/>
      <c r="Z44" s="614"/>
      <c r="AA44" s="615"/>
      <c r="AB44" s="616" t="s">
        <v>57</v>
      </c>
      <c r="AC44" s="617"/>
      <c r="AD44" s="618"/>
      <c r="AE44" s="320" t="s">
        <v>32</v>
      </c>
      <c r="AF44" s="320"/>
      <c r="AG44" s="320"/>
      <c r="AH44" s="320"/>
      <c r="AI44" s="320" t="s">
        <v>33</v>
      </c>
      <c r="AJ44" s="320"/>
      <c r="AK44" s="320"/>
      <c r="AL44" s="320"/>
      <c r="AM44" s="320" t="s">
        <v>13</v>
      </c>
      <c r="AN44" s="320"/>
      <c r="AO44" s="320"/>
      <c r="AP44" s="320"/>
      <c r="AQ44" s="252" t="s">
        <v>58</v>
      </c>
      <c r="AR44" s="253"/>
      <c r="AS44" s="253"/>
      <c r="AT44" s="254"/>
      <c r="AU44" s="362" t="s">
        <v>59</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60</v>
      </c>
      <c r="AT45" s="187"/>
      <c r="AU45" s="256"/>
      <c r="AV45" s="256"/>
      <c r="AW45" s="360" t="s">
        <v>61</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64</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66</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67</v>
      </c>
      <c r="Z48" s="283"/>
      <c r="AA48" s="284"/>
      <c r="AB48" s="478" t="s">
        <v>68</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69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54</v>
      </c>
      <c r="B51" s="494"/>
      <c r="C51" s="494"/>
      <c r="D51" s="494"/>
      <c r="E51" s="494"/>
      <c r="F51" s="495"/>
      <c r="G51" s="546" t="s">
        <v>55</v>
      </c>
      <c r="H51" s="362"/>
      <c r="I51" s="362"/>
      <c r="J51" s="362"/>
      <c r="K51" s="362"/>
      <c r="L51" s="362"/>
      <c r="M51" s="362"/>
      <c r="N51" s="362"/>
      <c r="O51" s="547"/>
      <c r="P51" s="612" t="s">
        <v>56</v>
      </c>
      <c r="Q51" s="362"/>
      <c r="R51" s="362"/>
      <c r="S51" s="362"/>
      <c r="T51" s="362"/>
      <c r="U51" s="362"/>
      <c r="V51" s="362"/>
      <c r="W51" s="362"/>
      <c r="X51" s="547"/>
      <c r="Y51" s="613"/>
      <c r="Z51" s="614"/>
      <c r="AA51" s="615"/>
      <c r="AB51" s="616" t="s">
        <v>57</v>
      </c>
      <c r="AC51" s="617"/>
      <c r="AD51" s="618"/>
      <c r="AE51" s="320" t="s">
        <v>32</v>
      </c>
      <c r="AF51" s="320"/>
      <c r="AG51" s="320"/>
      <c r="AH51" s="320"/>
      <c r="AI51" s="320" t="s">
        <v>33</v>
      </c>
      <c r="AJ51" s="320"/>
      <c r="AK51" s="320"/>
      <c r="AL51" s="320"/>
      <c r="AM51" s="320" t="s">
        <v>13</v>
      </c>
      <c r="AN51" s="320"/>
      <c r="AO51" s="320"/>
      <c r="AP51" s="320"/>
      <c r="AQ51" s="252" t="s">
        <v>58</v>
      </c>
      <c r="AR51" s="253"/>
      <c r="AS51" s="253"/>
      <c r="AT51" s="254"/>
      <c r="AU51" s="358" t="s">
        <v>59</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60</v>
      </c>
      <c r="AT52" s="187"/>
      <c r="AU52" s="256"/>
      <c r="AV52" s="256"/>
      <c r="AW52" s="360" t="s">
        <v>61</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64</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66</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67</v>
      </c>
      <c r="Z55" s="283"/>
      <c r="AA55" s="284"/>
      <c r="AB55" s="442" t="s">
        <v>68</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69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54</v>
      </c>
      <c r="B58" s="494"/>
      <c r="C58" s="494"/>
      <c r="D58" s="494"/>
      <c r="E58" s="494"/>
      <c r="F58" s="495"/>
      <c r="G58" s="546" t="s">
        <v>55</v>
      </c>
      <c r="H58" s="362"/>
      <c r="I58" s="362"/>
      <c r="J58" s="362"/>
      <c r="K58" s="362"/>
      <c r="L58" s="362"/>
      <c r="M58" s="362"/>
      <c r="N58" s="362"/>
      <c r="O58" s="547"/>
      <c r="P58" s="612" t="s">
        <v>56</v>
      </c>
      <c r="Q58" s="362"/>
      <c r="R58" s="362"/>
      <c r="S58" s="362"/>
      <c r="T58" s="362"/>
      <c r="U58" s="362"/>
      <c r="V58" s="362"/>
      <c r="W58" s="362"/>
      <c r="X58" s="547"/>
      <c r="Y58" s="613"/>
      <c r="Z58" s="614"/>
      <c r="AA58" s="615"/>
      <c r="AB58" s="616" t="s">
        <v>57</v>
      </c>
      <c r="AC58" s="617"/>
      <c r="AD58" s="618"/>
      <c r="AE58" s="320" t="s">
        <v>32</v>
      </c>
      <c r="AF58" s="320"/>
      <c r="AG58" s="320"/>
      <c r="AH58" s="320"/>
      <c r="AI58" s="320" t="s">
        <v>33</v>
      </c>
      <c r="AJ58" s="320"/>
      <c r="AK58" s="320"/>
      <c r="AL58" s="320"/>
      <c r="AM58" s="320" t="s">
        <v>13</v>
      </c>
      <c r="AN58" s="320"/>
      <c r="AO58" s="320"/>
      <c r="AP58" s="320"/>
      <c r="AQ58" s="252" t="s">
        <v>58</v>
      </c>
      <c r="AR58" s="253"/>
      <c r="AS58" s="253"/>
      <c r="AT58" s="254"/>
      <c r="AU58" s="358" t="s">
        <v>59</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60</v>
      </c>
      <c r="AT59" s="187"/>
      <c r="AU59" s="256"/>
      <c r="AV59" s="256"/>
      <c r="AW59" s="360" t="s">
        <v>61</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64</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66</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67</v>
      </c>
      <c r="Z62" s="283"/>
      <c r="AA62" s="284"/>
      <c r="AB62" s="478" t="s">
        <v>68</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69</v>
      </c>
      <c r="B63" s="877"/>
      <c r="C63" s="877"/>
      <c r="D63" s="877"/>
      <c r="E63" s="877"/>
      <c r="F63" s="878"/>
      <c r="G63" s="882" t="s">
        <v>70</v>
      </c>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71</v>
      </c>
      <c r="B65" s="838"/>
      <c r="C65" s="838"/>
      <c r="D65" s="838"/>
      <c r="E65" s="838"/>
      <c r="F65" s="839"/>
      <c r="G65" s="840"/>
      <c r="H65" s="842" t="s">
        <v>55</v>
      </c>
      <c r="I65" s="842"/>
      <c r="J65" s="842"/>
      <c r="K65" s="842"/>
      <c r="L65" s="842"/>
      <c r="M65" s="842"/>
      <c r="N65" s="842"/>
      <c r="O65" s="843"/>
      <c r="P65" s="846" t="s">
        <v>56</v>
      </c>
      <c r="Q65" s="842"/>
      <c r="R65" s="842"/>
      <c r="S65" s="842"/>
      <c r="T65" s="842"/>
      <c r="U65" s="842"/>
      <c r="V65" s="843"/>
      <c r="W65" s="848" t="s">
        <v>72</v>
      </c>
      <c r="X65" s="849"/>
      <c r="Y65" s="852"/>
      <c r="Z65" s="852"/>
      <c r="AA65" s="853"/>
      <c r="AB65" s="846" t="s">
        <v>57</v>
      </c>
      <c r="AC65" s="842"/>
      <c r="AD65" s="843"/>
      <c r="AE65" s="320" t="s">
        <v>32</v>
      </c>
      <c r="AF65" s="320"/>
      <c r="AG65" s="320"/>
      <c r="AH65" s="320"/>
      <c r="AI65" s="320" t="s">
        <v>33</v>
      </c>
      <c r="AJ65" s="320"/>
      <c r="AK65" s="320"/>
      <c r="AL65" s="320"/>
      <c r="AM65" s="320" t="s">
        <v>13</v>
      </c>
      <c r="AN65" s="320"/>
      <c r="AO65" s="320"/>
      <c r="AP65" s="320"/>
      <c r="AQ65" s="200" t="s">
        <v>58</v>
      </c>
      <c r="AR65" s="184"/>
      <c r="AS65" s="184"/>
      <c r="AT65" s="185"/>
      <c r="AU65" s="955" t="s">
        <v>59</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60</v>
      </c>
      <c r="AT66" s="187"/>
      <c r="AU66" s="256"/>
      <c r="AV66" s="256"/>
      <c r="AW66" s="844" t="s">
        <v>61</v>
      </c>
      <c r="AX66" s="957"/>
      <c r="AY66">
        <f>$AY$65</f>
        <v>0</v>
      </c>
    </row>
    <row r="67" spans="1:51" ht="23.25" hidden="1" customHeight="1" x14ac:dyDescent="0.15">
      <c r="A67" s="830"/>
      <c r="B67" s="831"/>
      <c r="C67" s="831"/>
      <c r="D67" s="831"/>
      <c r="E67" s="831"/>
      <c r="F67" s="832"/>
      <c r="G67" s="958" t="s">
        <v>73</v>
      </c>
      <c r="H67" s="941"/>
      <c r="I67" s="942"/>
      <c r="J67" s="942"/>
      <c r="K67" s="942"/>
      <c r="L67" s="942"/>
      <c r="M67" s="942"/>
      <c r="N67" s="942"/>
      <c r="O67" s="943"/>
      <c r="P67" s="941"/>
      <c r="Q67" s="942"/>
      <c r="R67" s="942"/>
      <c r="S67" s="942"/>
      <c r="T67" s="942"/>
      <c r="U67" s="942"/>
      <c r="V67" s="943"/>
      <c r="W67" s="947"/>
      <c r="X67" s="948"/>
      <c r="Y67" s="928" t="s">
        <v>64</v>
      </c>
      <c r="Z67" s="928"/>
      <c r="AA67" s="929"/>
      <c r="AB67" s="930" t="s">
        <v>74</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66</v>
      </c>
      <c r="Z68" s="115"/>
      <c r="AA68" s="116"/>
      <c r="AB68" s="953" t="s">
        <v>74</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67</v>
      </c>
      <c r="Z69" s="115"/>
      <c r="AA69" s="116"/>
      <c r="AB69" s="954" t="s">
        <v>75</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76</v>
      </c>
      <c r="B70" s="831"/>
      <c r="C70" s="831"/>
      <c r="D70" s="831"/>
      <c r="E70" s="831"/>
      <c r="F70" s="832"/>
      <c r="G70" s="918" t="s">
        <v>77</v>
      </c>
      <c r="H70" s="919"/>
      <c r="I70" s="919"/>
      <c r="J70" s="919"/>
      <c r="K70" s="919"/>
      <c r="L70" s="919"/>
      <c r="M70" s="919"/>
      <c r="N70" s="919"/>
      <c r="O70" s="919"/>
      <c r="P70" s="919"/>
      <c r="Q70" s="919"/>
      <c r="R70" s="919"/>
      <c r="S70" s="919"/>
      <c r="T70" s="919"/>
      <c r="U70" s="919"/>
      <c r="V70" s="919"/>
      <c r="W70" s="922" t="s">
        <v>78</v>
      </c>
      <c r="X70" s="923"/>
      <c r="Y70" s="928" t="s">
        <v>64</v>
      </c>
      <c r="Z70" s="928"/>
      <c r="AA70" s="929"/>
      <c r="AB70" s="930" t="s">
        <v>74</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66</v>
      </c>
      <c r="Z71" s="115"/>
      <c r="AA71" s="116"/>
      <c r="AB71" s="953" t="s">
        <v>74</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67</v>
      </c>
      <c r="Z72" s="115"/>
      <c r="AA72" s="116"/>
      <c r="AB72" s="954" t="s">
        <v>75</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71</v>
      </c>
      <c r="B73" s="817"/>
      <c r="C73" s="817"/>
      <c r="D73" s="817"/>
      <c r="E73" s="817"/>
      <c r="F73" s="818"/>
      <c r="G73" s="787"/>
      <c r="H73" s="184" t="s">
        <v>55</v>
      </c>
      <c r="I73" s="184"/>
      <c r="J73" s="184"/>
      <c r="K73" s="184"/>
      <c r="L73" s="184"/>
      <c r="M73" s="184"/>
      <c r="N73" s="184"/>
      <c r="O73" s="185"/>
      <c r="P73" s="200" t="s">
        <v>56</v>
      </c>
      <c r="Q73" s="184"/>
      <c r="R73" s="184"/>
      <c r="S73" s="184"/>
      <c r="T73" s="184"/>
      <c r="U73" s="184"/>
      <c r="V73" s="184"/>
      <c r="W73" s="184"/>
      <c r="X73" s="185"/>
      <c r="Y73" s="789"/>
      <c r="Z73" s="790"/>
      <c r="AA73" s="791"/>
      <c r="AB73" s="200" t="s">
        <v>57</v>
      </c>
      <c r="AC73" s="184"/>
      <c r="AD73" s="185"/>
      <c r="AE73" s="320" t="s">
        <v>32</v>
      </c>
      <c r="AF73" s="320"/>
      <c r="AG73" s="320"/>
      <c r="AH73" s="320"/>
      <c r="AI73" s="320" t="s">
        <v>33</v>
      </c>
      <c r="AJ73" s="320"/>
      <c r="AK73" s="320"/>
      <c r="AL73" s="320"/>
      <c r="AM73" s="320" t="s">
        <v>13</v>
      </c>
      <c r="AN73" s="320"/>
      <c r="AO73" s="320"/>
      <c r="AP73" s="320"/>
      <c r="AQ73" s="200" t="s">
        <v>58</v>
      </c>
      <c r="AR73" s="184"/>
      <c r="AS73" s="184"/>
      <c r="AT73" s="185"/>
      <c r="AU73" s="258" t="s">
        <v>59</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60</v>
      </c>
      <c r="AT74" s="187"/>
      <c r="AU74" s="216"/>
      <c r="AV74" s="163"/>
      <c r="AW74" s="164" t="s">
        <v>61</v>
      </c>
      <c r="AX74" s="165"/>
      <c r="AY74">
        <f>$AY$73</f>
        <v>0</v>
      </c>
    </row>
    <row r="75" spans="1:51" ht="23.25" hidden="1" customHeight="1" x14ac:dyDescent="0.15">
      <c r="A75" s="819"/>
      <c r="B75" s="820"/>
      <c r="C75" s="820"/>
      <c r="D75" s="820"/>
      <c r="E75" s="820"/>
      <c r="F75" s="821"/>
      <c r="G75" s="762" t="s">
        <v>73</v>
      </c>
      <c r="H75" s="176"/>
      <c r="I75" s="176"/>
      <c r="J75" s="176"/>
      <c r="K75" s="176"/>
      <c r="L75" s="176"/>
      <c r="M75" s="176"/>
      <c r="N75" s="176"/>
      <c r="O75" s="218"/>
      <c r="P75" s="176"/>
      <c r="Q75" s="176"/>
      <c r="R75" s="176"/>
      <c r="S75" s="176"/>
      <c r="T75" s="176"/>
      <c r="U75" s="176"/>
      <c r="V75" s="176"/>
      <c r="W75" s="176"/>
      <c r="X75" s="218"/>
      <c r="Y75" s="157" t="s">
        <v>64</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7" t="s">
        <v>66</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67</v>
      </c>
      <c r="Z77" s="184"/>
      <c r="AA77" s="185"/>
      <c r="AB77" s="198" t="s">
        <v>68</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79</v>
      </c>
      <c r="B78" s="892"/>
      <c r="C78" s="892"/>
      <c r="D78" s="892"/>
      <c r="E78" s="889" t="s">
        <v>80</v>
      </c>
      <c r="F78" s="890"/>
      <c r="G78" s="45" t="s">
        <v>77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81</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82</v>
      </c>
      <c r="AP79" s="112"/>
      <c r="AQ79" s="112"/>
      <c r="AR79" s="62" t="s">
        <v>83</v>
      </c>
      <c r="AS79" s="111"/>
      <c r="AT79" s="112"/>
      <c r="AU79" s="112"/>
      <c r="AV79" s="112"/>
      <c r="AW79" s="112"/>
      <c r="AX79" s="113"/>
      <c r="AY79">
        <f>COUNTIF($AR$79,"☑")</f>
        <v>0</v>
      </c>
    </row>
    <row r="80" spans="1:51" ht="18.75" hidden="1" customHeight="1" x14ac:dyDescent="0.15">
      <c r="A80" s="500" t="s">
        <v>84</v>
      </c>
      <c r="B80" s="825" t="s">
        <v>85</v>
      </c>
      <c r="C80" s="826"/>
      <c r="D80" s="826"/>
      <c r="E80" s="826"/>
      <c r="F80" s="827"/>
      <c r="G80" s="760" t="s">
        <v>86</v>
      </c>
      <c r="H80" s="760"/>
      <c r="I80" s="760"/>
      <c r="J80" s="760"/>
      <c r="K80" s="760"/>
      <c r="L80" s="760"/>
      <c r="M80" s="760"/>
      <c r="N80" s="760"/>
      <c r="O80" s="760"/>
      <c r="P80" s="760"/>
      <c r="Q80" s="760"/>
      <c r="R80" s="760"/>
      <c r="S80" s="760"/>
      <c r="T80" s="760"/>
      <c r="U80" s="760"/>
      <c r="V80" s="760"/>
      <c r="W80" s="760"/>
      <c r="X80" s="760"/>
      <c r="Y80" s="760"/>
      <c r="Z80" s="760"/>
      <c r="AA80" s="761"/>
      <c r="AB80" s="759" t="s">
        <v>87</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88</v>
      </c>
      <c r="C85" s="533"/>
      <c r="D85" s="533"/>
      <c r="E85" s="533"/>
      <c r="F85" s="534"/>
      <c r="G85" s="775" t="s">
        <v>89</v>
      </c>
      <c r="H85" s="760"/>
      <c r="I85" s="760"/>
      <c r="J85" s="760"/>
      <c r="K85" s="760"/>
      <c r="L85" s="760"/>
      <c r="M85" s="760"/>
      <c r="N85" s="760"/>
      <c r="O85" s="761"/>
      <c r="P85" s="759" t="s">
        <v>90</v>
      </c>
      <c r="Q85" s="760"/>
      <c r="R85" s="760"/>
      <c r="S85" s="760"/>
      <c r="T85" s="760"/>
      <c r="U85" s="760"/>
      <c r="V85" s="760"/>
      <c r="W85" s="760"/>
      <c r="X85" s="761"/>
      <c r="Y85" s="188"/>
      <c r="Z85" s="189"/>
      <c r="AA85" s="190"/>
      <c r="AB85" s="439" t="s">
        <v>57</v>
      </c>
      <c r="AC85" s="440"/>
      <c r="AD85" s="441"/>
      <c r="AE85" s="320" t="s">
        <v>32</v>
      </c>
      <c r="AF85" s="320"/>
      <c r="AG85" s="320"/>
      <c r="AH85" s="320"/>
      <c r="AI85" s="320" t="s">
        <v>33</v>
      </c>
      <c r="AJ85" s="320"/>
      <c r="AK85" s="320"/>
      <c r="AL85" s="320"/>
      <c r="AM85" s="320" t="s">
        <v>13</v>
      </c>
      <c r="AN85" s="320"/>
      <c r="AO85" s="320"/>
      <c r="AP85" s="320"/>
      <c r="AQ85" s="200" t="s">
        <v>58</v>
      </c>
      <c r="AR85" s="184"/>
      <c r="AS85" s="184"/>
      <c r="AT85" s="185"/>
      <c r="AU85" s="354" t="s">
        <v>59</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60</v>
      </c>
      <c r="AT86" s="187"/>
      <c r="AU86" s="256"/>
      <c r="AV86" s="256"/>
      <c r="AW86" s="360" t="s">
        <v>61</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91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66</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67</v>
      </c>
      <c r="Z89" s="714"/>
      <c r="AA89" s="715"/>
      <c r="AB89" s="442" t="s">
        <v>68</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88</v>
      </c>
      <c r="C90" s="533"/>
      <c r="D90" s="533"/>
      <c r="E90" s="533"/>
      <c r="F90" s="534"/>
      <c r="G90" s="775" t="s">
        <v>89</v>
      </c>
      <c r="H90" s="760"/>
      <c r="I90" s="760"/>
      <c r="J90" s="760"/>
      <c r="K90" s="760"/>
      <c r="L90" s="760"/>
      <c r="M90" s="760"/>
      <c r="N90" s="760"/>
      <c r="O90" s="761"/>
      <c r="P90" s="759" t="s">
        <v>90</v>
      </c>
      <c r="Q90" s="760"/>
      <c r="R90" s="760"/>
      <c r="S90" s="760"/>
      <c r="T90" s="760"/>
      <c r="U90" s="760"/>
      <c r="V90" s="760"/>
      <c r="W90" s="760"/>
      <c r="X90" s="761"/>
      <c r="Y90" s="188"/>
      <c r="Z90" s="189"/>
      <c r="AA90" s="190"/>
      <c r="AB90" s="439" t="s">
        <v>57</v>
      </c>
      <c r="AC90" s="440"/>
      <c r="AD90" s="441"/>
      <c r="AE90" s="320" t="s">
        <v>32</v>
      </c>
      <c r="AF90" s="320"/>
      <c r="AG90" s="320"/>
      <c r="AH90" s="320"/>
      <c r="AI90" s="320" t="s">
        <v>33</v>
      </c>
      <c r="AJ90" s="320"/>
      <c r="AK90" s="320"/>
      <c r="AL90" s="320"/>
      <c r="AM90" s="320" t="s">
        <v>13</v>
      </c>
      <c r="AN90" s="320"/>
      <c r="AO90" s="320"/>
      <c r="AP90" s="320"/>
      <c r="AQ90" s="200" t="s">
        <v>58</v>
      </c>
      <c r="AR90" s="184"/>
      <c r="AS90" s="184"/>
      <c r="AT90" s="185"/>
      <c r="AU90" s="354" t="s">
        <v>59</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60</v>
      </c>
      <c r="AT91" s="187"/>
      <c r="AU91" s="256"/>
      <c r="AV91" s="256"/>
      <c r="AW91" s="360" t="s">
        <v>61</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91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66</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67</v>
      </c>
      <c r="Z94" s="714"/>
      <c r="AA94" s="715"/>
      <c r="AB94" s="442" t="s">
        <v>68</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88</v>
      </c>
      <c r="C95" s="533"/>
      <c r="D95" s="533"/>
      <c r="E95" s="533"/>
      <c r="F95" s="534"/>
      <c r="G95" s="775" t="s">
        <v>89</v>
      </c>
      <c r="H95" s="760"/>
      <c r="I95" s="760"/>
      <c r="J95" s="760"/>
      <c r="K95" s="760"/>
      <c r="L95" s="760"/>
      <c r="M95" s="760"/>
      <c r="N95" s="760"/>
      <c r="O95" s="761"/>
      <c r="P95" s="759" t="s">
        <v>90</v>
      </c>
      <c r="Q95" s="760"/>
      <c r="R95" s="760"/>
      <c r="S95" s="760"/>
      <c r="T95" s="760"/>
      <c r="U95" s="760"/>
      <c r="V95" s="760"/>
      <c r="W95" s="760"/>
      <c r="X95" s="761"/>
      <c r="Y95" s="188"/>
      <c r="Z95" s="189"/>
      <c r="AA95" s="190"/>
      <c r="AB95" s="439" t="s">
        <v>57</v>
      </c>
      <c r="AC95" s="440"/>
      <c r="AD95" s="441"/>
      <c r="AE95" s="320" t="s">
        <v>32</v>
      </c>
      <c r="AF95" s="320"/>
      <c r="AG95" s="320"/>
      <c r="AH95" s="320"/>
      <c r="AI95" s="320" t="s">
        <v>33</v>
      </c>
      <c r="AJ95" s="320"/>
      <c r="AK95" s="320"/>
      <c r="AL95" s="320"/>
      <c r="AM95" s="320" t="s">
        <v>13</v>
      </c>
      <c r="AN95" s="320"/>
      <c r="AO95" s="320"/>
      <c r="AP95" s="320"/>
      <c r="AQ95" s="200" t="s">
        <v>58</v>
      </c>
      <c r="AR95" s="184"/>
      <c r="AS95" s="184"/>
      <c r="AT95" s="185"/>
      <c r="AU95" s="354" t="s">
        <v>59</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60</v>
      </c>
      <c r="AT96" s="187"/>
      <c r="AU96" s="256"/>
      <c r="AV96" s="256"/>
      <c r="AW96" s="360" t="s">
        <v>61</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91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66</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67</v>
      </c>
      <c r="Z99" s="462"/>
      <c r="AA99" s="463"/>
      <c r="AB99" s="443" t="s">
        <v>68</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92</v>
      </c>
      <c r="B100" s="812"/>
      <c r="C100" s="812"/>
      <c r="D100" s="812"/>
      <c r="E100" s="812"/>
      <c r="F100" s="813"/>
      <c r="G100" s="814" t="s">
        <v>93</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57</v>
      </c>
      <c r="AC100" s="836"/>
      <c r="AD100" s="836"/>
      <c r="AE100" s="802" t="s">
        <v>32</v>
      </c>
      <c r="AF100" s="803"/>
      <c r="AG100" s="803"/>
      <c r="AH100" s="804"/>
      <c r="AI100" s="802" t="s">
        <v>33</v>
      </c>
      <c r="AJ100" s="803"/>
      <c r="AK100" s="803"/>
      <c r="AL100" s="804"/>
      <c r="AM100" s="802" t="s">
        <v>13</v>
      </c>
      <c r="AN100" s="803"/>
      <c r="AO100" s="803"/>
      <c r="AP100" s="804"/>
      <c r="AQ100" s="905" t="s">
        <v>94</v>
      </c>
      <c r="AR100" s="906"/>
      <c r="AS100" s="906"/>
      <c r="AT100" s="907"/>
      <c r="AU100" s="905" t="s">
        <v>95</v>
      </c>
      <c r="AV100" s="906"/>
      <c r="AW100" s="906"/>
      <c r="AX100" s="908"/>
    </row>
    <row r="101" spans="1:60" ht="23.25" customHeight="1" x14ac:dyDescent="0.15">
      <c r="A101" s="472"/>
      <c r="B101" s="473"/>
      <c r="C101" s="473"/>
      <c r="D101" s="473"/>
      <c r="E101" s="473"/>
      <c r="F101" s="474"/>
      <c r="G101" s="176" t="s">
        <v>96</v>
      </c>
      <c r="H101" s="176"/>
      <c r="I101" s="176"/>
      <c r="J101" s="176"/>
      <c r="K101" s="176"/>
      <c r="L101" s="176"/>
      <c r="M101" s="176"/>
      <c r="N101" s="176"/>
      <c r="O101" s="176"/>
      <c r="P101" s="176"/>
      <c r="Q101" s="176"/>
      <c r="R101" s="176"/>
      <c r="S101" s="176"/>
      <c r="T101" s="176"/>
      <c r="U101" s="176"/>
      <c r="V101" s="176"/>
      <c r="W101" s="176"/>
      <c r="X101" s="218"/>
      <c r="Y101" s="794" t="s">
        <v>97</v>
      </c>
      <c r="Z101" s="699"/>
      <c r="AA101" s="700"/>
      <c r="AB101" s="532" t="s">
        <v>98</v>
      </c>
      <c r="AC101" s="532"/>
      <c r="AD101" s="532"/>
      <c r="AE101" s="343" t="s">
        <v>39</v>
      </c>
      <c r="AF101" s="343"/>
      <c r="AG101" s="343"/>
      <c r="AH101" s="343"/>
      <c r="AI101" s="343" t="s">
        <v>39</v>
      </c>
      <c r="AJ101" s="343"/>
      <c r="AK101" s="343"/>
      <c r="AL101" s="343"/>
      <c r="AM101" s="343" t="s">
        <v>1</v>
      </c>
      <c r="AN101" s="343"/>
      <c r="AO101" s="343"/>
      <c r="AP101" s="343"/>
      <c r="AQ101" s="343" t="s">
        <v>657</v>
      </c>
      <c r="AR101" s="343"/>
      <c r="AS101" s="343"/>
      <c r="AT101" s="343"/>
      <c r="AU101" s="348" t="s">
        <v>1</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99</v>
      </c>
      <c r="Z102" s="325"/>
      <c r="AA102" s="326"/>
      <c r="AB102" s="532" t="s">
        <v>98</v>
      </c>
      <c r="AC102" s="532"/>
      <c r="AD102" s="532"/>
      <c r="AE102" s="343" t="s">
        <v>39</v>
      </c>
      <c r="AF102" s="343"/>
      <c r="AG102" s="343"/>
      <c r="AH102" s="343"/>
      <c r="AI102" s="343" t="s">
        <v>39</v>
      </c>
      <c r="AJ102" s="343"/>
      <c r="AK102" s="343"/>
      <c r="AL102" s="343"/>
      <c r="AM102" s="343" t="s">
        <v>1</v>
      </c>
      <c r="AN102" s="343"/>
      <c r="AO102" s="343"/>
      <c r="AP102" s="343"/>
      <c r="AQ102" s="343">
        <v>7</v>
      </c>
      <c r="AR102" s="343"/>
      <c r="AS102" s="343"/>
      <c r="AT102" s="343"/>
      <c r="AU102" s="356" t="s">
        <v>1</v>
      </c>
      <c r="AV102" s="357"/>
      <c r="AW102" s="357"/>
      <c r="AX102" s="909"/>
    </row>
    <row r="103" spans="1:60" ht="31.5" hidden="1" customHeight="1" x14ac:dyDescent="0.15">
      <c r="A103" s="469" t="s">
        <v>92</v>
      </c>
      <c r="B103" s="470"/>
      <c r="C103" s="470"/>
      <c r="D103" s="470"/>
      <c r="E103" s="470"/>
      <c r="F103" s="471"/>
      <c r="G103" s="714" t="s">
        <v>93</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57</v>
      </c>
      <c r="AC103" s="283"/>
      <c r="AD103" s="284"/>
      <c r="AE103" s="320" t="s">
        <v>32</v>
      </c>
      <c r="AF103" s="320"/>
      <c r="AG103" s="320"/>
      <c r="AH103" s="320"/>
      <c r="AI103" s="320" t="s">
        <v>33</v>
      </c>
      <c r="AJ103" s="320"/>
      <c r="AK103" s="320"/>
      <c r="AL103" s="320"/>
      <c r="AM103" s="320" t="s">
        <v>13</v>
      </c>
      <c r="AN103" s="320"/>
      <c r="AO103" s="320"/>
      <c r="AP103" s="320"/>
      <c r="AQ103" s="345" t="s">
        <v>94</v>
      </c>
      <c r="AR103" s="346"/>
      <c r="AS103" s="346"/>
      <c r="AT103" s="346"/>
      <c r="AU103" s="345" t="s">
        <v>95</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97</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99</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92</v>
      </c>
      <c r="B106" s="470"/>
      <c r="C106" s="470"/>
      <c r="D106" s="470"/>
      <c r="E106" s="470"/>
      <c r="F106" s="471"/>
      <c r="G106" s="714" t="s">
        <v>93</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57</v>
      </c>
      <c r="AC106" s="283"/>
      <c r="AD106" s="284"/>
      <c r="AE106" s="320" t="s">
        <v>32</v>
      </c>
      <c r="AF106" s="320"/>
      <c r="AG106" s="320"/>
      <c r="AH106" s="320"/>
      <c r="AI106" s="320" t="s">
        <v>33</v>
      </c>
      <c r="AJ106" s="320"/>
      <c r="AK106" s="320"/>
      <c r="AL106" s="320"/>
      <c r="AM106" s="320" t="s">
        <v>13</v>
      </c>
      <c r="AN106" s="320"/>
      <c r="AO106" s="320"/>
      <c r="AP106" s="320"/>
      <c r="AQ106" s="345" t="s">
        <v>94</v>
      </c>
      <c r="AR106" s="346"/>
      <c r="AS106" s="346"/>
      <c r="AT106" s="346"/>
      <c r="AU106" s="345" t="s">
        <v>95</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97</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99</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92</v>
      </c>
      <c r="B109" s="470"/>
      <c r="C109" s="470"/>
      <c r="D109" s="470"/>
      <c r="E109" s="470"/>
      <c r="F109" s="471"/>
      <c r="G109" s="714" t="s">
        <v>93</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57</v>
      </c>
      <c r="AC109" s="283"/>
      <c r="AD109" s="284"/>
      <c r="AE109" s="320" t="s">
        <v>32</v>
      </c>
      <c r="AF109" s="320"/>
      <c r="AG109" s="320"/>
      <c r="AH109" s="320"/>
      <c r="AI109" s="320" t="s">
        <v>33</v>
      </c>
      <c r="AJ109" s="320"/>
      <c r="AK109" s="320"/>
      <c r="AL109" s="320"/>
      <c r="AM109" s="320" t="s">
        <v>13</v>
      </c>
      <c r="AN109" s="320"/>
      <c r="AO109" s="320"/>
      <c r="AP109" s="320"/>
      <c r="AQ109" s="345" t="s">
        <v>94</v>
      </c>
      <c r="AR109" s="346"/>
      <c r="AS109" s="346"/>
      <c r="AT109" s="346"/>
      <c r="AU109" s="345" t="s">
        <v>95</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97</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99</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92</v>
      </c>
      <c r="B112" s="470"/>
      <c r="C112" s="470"/>
      <c r="D112" s="470"/>
      <c r="E112" s="470"/>
      <c r="F112" s="471"/>
      <c r="G112" s="714" t="s">
        <v>93</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57</v>
      </c>
      <c r="AC112" s="283"/>
      <c r="AD112" s="284"/>
      <c r="AE112" s="320" t="s">
        <v>32</v>
      </c>
      <c r="AF112" s="320"/>
      <c r="AG112" s="320"/>
      <c r="AH112" s="320"/>
      <c r="AI112" s="320" t="s">
        <v>33</v>
      </c>
      <c r="AJ112" s="320"/>
      <c r="AK112" s="320"/>
      <c r="AL112" s="320"/>
      <c r="AM112" s="320" t="s">
        <v>13</v>
      </c>
      <c r="AN112" s="320"/>
      <c r="AO112" s="320"/>
      <c r="AP112" s="320"/>
      <c r="AQ112" s="345" t="s">
        <v>94</v>
      </c>
      <c r="AR112" s="346"/>
      <c r="AS112" s="346"/>
      <c r="AT112" s="346"/>
      <c r="AU112" s="345" t="s">
        <v>95</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97</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99</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100</v>
      </c>
      <c r="B115" s="275"/>
      <c r="C115" s="275"/>
      <c r="D115" s="275"/>
      <c r="E115" s="275"/>
      <c r="F115" s="276"/>
      <c r="G115" s="283" t="s">
        <v>101</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57</v>
      </c>
      <c r="AC115" s="283"/>
      <c r="AD115" s="284"/>
      <c r="AE115" s="320" t="s">
        <v>32</v>
      </c>
      <c r="AF115" s="320"/>
      <c r="AG115" s="320"/>
      <c r="AH115" s="320"/>
      <c r="AI115" s="320" t="s">
        <v>33</v>
      </c>
      <c r="AJ115" s="320"/>
      <c r="AK115" s="320"/>
      <c r="AL115" s="320"/>
      <c r="AM115" s="320" t="s">
        <v>13</v>
      </c>
      <c r="AN115" s="320"/>
      <c r="AO115" s="320"/>
      <c r="AP115" s="320"/>
      <c r="AQ115" s="321" t="s">
        <v>102</v>
      </c>
      <c r="AR115" s="322"/>
      <c r="AS115" s="322"/>
      <c r="AT115" s="322"/>
      <c r="AU115" s="322"/>
      <c r="AV115" s="322"/>
      <c r="AW115" s="322"/>
      <c r="AX115" s="323"/>
    </row>
    <row r="116" spans="1:51" ht="23.25" customHeight="1" x14ac:dyDescent="0.15">
      <c r="A116" s="277"/>
      <c r="B116" s="278"/>
      <c r="C116" s="278"/>
      <c r="D116" s="278"/>
      <c r="E116" s="278"/>
      <c r="F116" s="279"/>
      <c r="G116" s="336" t="s">
        <v>103</v>
      </c>
      <c r="H116" s="336"/>
      <c r="I116" s="336"/>
      <c r="J116" s="336"/>
      <c r="K116" s="336"/>
      <c r="L116" s="336"/>
      <c r="M116" s="336"/>
      <c r="N116" s="336"/>
      <c r="O116" s="336"/>
      <c r="P116" s="336"/>
      <c r="Q116" s="336"/>
      <c r="R116" s="336"/>
      <c r="S116" s="336"/>
      <c r="T116" s="336"/>
      <c r="U116" s="336"/>
      <c r="V116" s="336"/>
      <c r="W116" s="336"/>
      <c r="X116" s="336"/>
      <c r="Y116" s="340" t="s">
        <v>100</v>
      </c>
      <c r="Z116" s="341"/>
      <c r="AA116" s="342"/>
      <c r="AB116" s="285" t="s">
        <v>104</v>
      </c>
      <c r="AC116" s="286"/>
      <c r="AD116" s="287"/>
      <c r="AE116" s="343" t="s">
        <v>39</v>
      </c>
      <c r="AF116" s="343"/>
      <c r="AG116" s="343"/>
      <c r="AH116" s="343"/>
      <c r="AI116" s="343" t="s">
        <v>39</v>
      </c>
      <c r="AJ116" s="343"/>
      <c r="AK116" s="343"/>
      <c r="AL116" s="343"/>
      <c r="AM116" s="343" t="s">
        <v>1</v>
      </c>
      <c r="AN116" s="343"/>
      <c r="AO116" s="343"/>
      <c r="AP116" s="343"/>
      <c r="AQ116" s="348">
        <v>14.3</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105</v>
      </c>
      <c r="Z117" s="325"/>
      <c r="AA117" s="326"/>
      <c r="AB117" s="327" t="s">
        <v>106</v>
      </c>
      <c r="AC117" s="328"/>
      <c r="AD117" s="329"/>
      <c r="AE117" s="291" t="s">
        <v>39</v>
      </c>
      <c r="AF117" s="291"/>
      <c r="AG117" s="291"/>
      <c r="AH117" s="291"/>
      <c r="AI117" s="291" t="s">
        <v>39</v>
      </c>
      <c r="AJ117" s="291"/>
      <c r="AK117" s="291"/>
      <c r="AL117" s="291"/>
      <c r="AM117" s="291" t="s">
        <v>1</v>
      </c>
      <c r="AN117" s="291"/>
      <c r="AO117" s="291"/>
      <c r="AP117" s="291"/>
      <c r="AQ117" s="291" t="s">
        <v>107</v>
      </c>
      <c r="AR117" s="291"/>
      <c r="AS117" s="291"/>
      <c r="AT117" s="291"/>
      <c r="AU117" s="291"/>
      <c r="AV117" s="291"/>
      <c r="AW117" s="291"/>
      <c r="AX117" s="292"/>
    </row>
    <row r="118" spans="1:51" ht="23.25" hidden="1" customHeight="1" x14ac:dyDescent="0.15">
      <c r="A118" s="274" t="s">
        <v>100</v>
      </c>
      <c r="B118" s="275"/>
      <c r="C118" s="275"/>
      <c r="D118" s="275"/>
      <c r="E118" s="275"/>
      <c r="F118" s="276"/>
      <c r="G118" s="283" t="s">
        <v>101</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57</v>
      </c>
      <c r="AC118" s="283"/>
      <c r="AD118" s="284"/>
      <c r="AE118" s="320" t="s">
        <v>32</v>
      </c>
      <c r="AF118" s="320"/>
      <c r="AG118" s="320"/>
      <c r="AH118" s="320"/>
      <c r="AI118" s="320" t="s">
        <v>33</v>
      </c>
      <c r="AJ118" s="320"/>
      <c r="AK118" s="320"/>
      <c r="AL118" s="320"/>
      <c r="AM118" s="320" t="s">
        <v>13</v>
      </c>
      <c r="AN118" s="320"/>
      <c r="AO118" s="320"/>
      <c r="AP118" s="320"/>
      <c r="AQ118" s="321" t="s">
        <v>102</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108</v>
      </c>
      <c r="H119" s="336"/>
      <c r="I119" s="336"/>
      <c r="J119" s="336"/>
      <c r="K119" s="336"/>
      <c r="L119" s="336"/>
      <c r="M119" s="336"/>
      <c r="N119" s="336"/>
      <c r="O119" s="336"/>
      <c r="P119" s="336"/>
      <c r="Q119" s="336"/>
      <c r="R119" s="336"/>
      <c r="S119" s="336"/>
      <c r="T119" s="336"/>
      <c r="U119" s="336"/>
      <c r="V119" s="336"/>
      <c r="W119" s="336"/>
      <c r="X119" s="336"/>
      <c r="Y119" s="340" t="s">
        <v>100</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105</v>
      </c>
      <c r="Z120" s="325"/>
      <c r="AA120" s="326"/>
      <c r="AB120" s="327" t="s">
        <v>106</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100</v>
      </c>
      <c r="B121" s="275"/>
      <c r="C121" s="275"/>
      <c r="D121" s="275"/>
      <c r="E121" s="275"/>
      <c r="F121" s="276"/>
      <c r="G121" s="283" t="s">
        <v>101</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57</v>
      </c>
      <c r="AC121" s="283"/>
      <c r="AD121" s="284"/>
      <c r="AE121" s="320" t="s">
        <v>32</v>
      </c>
      <c r="AF121" s="320"/>
      <c r="AG121" s="320"/>
      <c r="AH121" s="320"/>
      <c r="AI121" s="320" t="s">
        <v>33</v>
      </c>
      <c r="AJ121" s="320"/>
      <c r="AK121" s="320"/>
      <c r="AL121" s="320"/>
      <c r="AM121" s="320" t="s">
        <v>13</v>
      </c>
      <c r="AN121" s="320"/>
      <c r="AO121" s="320"/>
      <c r="AP121" s="320"/>
      <c r="AQ121" s="321" t="s">
        <v>102</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109</v>
      </c>
      <c r="H122" s="336"/>
      <c r="I122" s="336"/>
      <c r="J122" s="336"/>
      <c r="K122" s="336"/>
      <c r="L122" s="336"/>
      <c r="M122" s="336"/>
      <c r="N122" s="336"/>
      <c r="O122" s="336"/>
      <c r="P122" s="336"/>
      <c r="Q122" s="336"/>
      <c r="R122" s="336"/>
      <c r="S122" s="336"/>
      <c r="T122" s="336"/>
      <c r="U122" s="336"/>
      <c r="V122" s="336"/>
      <c r="W122" s="336"/>
      <c r="X122" s="336"/>
      <c r="Y122" s="340" t="s">
        <v>100</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105</v>
      </c>
      <c r="Z123" s="325"/>
      <c r="AA123" s="326"/>
      <c r="AB123" s="327" t="s">
        <v>106</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100</v>
      </c>
      <c r="B124" s="275"/>
      <c r="C124" s="275"/>
      <c r="D124" s="275"/>
      <c r="E124" s="275"/>
      <c r="F124" s="276"/>
      <c r="G124" s="283" t="s">
        <v>101</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57</v>
      </c>
      <c r="AC124" s="283"/>
      <c r="AD124" s="284"/>
      <c r="AE124" s="320" t="s">
        <v>32</v>
      </c>
      <c r="AF124" s="320"/>
      <c r="AG124" s="320"/>
      <c r="AH124" s="320"/>
      <c r="AI124" s="320" t="s">
        <v>33</v>
      </c>
      <c r="AJ124" s="320"/>
      <c r="AK124" s="320"/>
      <c r="AL124" s="320"/>
      <c r="AM124" s="320" t="s">
        <v>13</v>
      </c>
      <c r="AN124" s="320"/>
      <c r="AO124" s="320"/>
      <c r="AP124" s="320"/>
      <c r="AQ124" s="321" t="s">
        <v>102</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109</v>
      </c>
      <c r="H125" s="336"/>
      <c r="I125" s="336"/>
      <c r="J125" s="336"/>
      <c r="K125" s="336"/>
      <c r="L125" s="336"/>
      <c r="M125" s="336"/>
      <c r="N125" s="336"/>
      <c r="O125" s="336"/>
      <c r="P125" s="336"/>
      <c r="Q125" s="336"/>
      <c r="R125" s="336"/>
      <c r="S125" s="336"/>
      <c r="T125" s="336"/>
      <c r="U125" s="336"/>
      <c r="V125" s="336"/>
      <c r="W125" s="336"/>
      <c r="X125" s="337"/>
      <c r="Y125" s="340" t="s">
        <v>100</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105</v>
      </c>
      <c r="Z126" s="325"/>
      <c r="AA126" s="326"/>
      <c r="AB126" s="327" t="s">
        <v>106</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100</v>
      </c>
      <c r="B127" s="278"/>
      <c r="C127" s="278"/>
      <c r="D127" s="278"/>
      <c r="E127" s="278"/>
      <c r="F127" s="279"/>
      <c r="G127" s="318" t="s">
        <v>101</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57</v>
      </c>
      <c r="AC127" s="318"/>
      <c r="AD127" s="319"/>
      <c r="AE127" s="320" t="s">
        <v>32</v>
      </c>
      <c r="AF127" s="320"/>
      <c r="AG127" s="320"/>
      <c r="AH127" s="320"/>
      <c r="AI127" s="320" t="s">
        <v>33</v>
      </c>
      <c r="AJ127" s="320"/>
      <c r="AK127" s="320"/>
      <c r="AL127" s="320"/>
      <c r="AM127" s="320" t="s">
        <v>13</v>
      </c>
      <c r="AN127" s="320"/>
      <c r="AO127" s="320"/>
      <c r="AP127" s="320"/>
      <c r="AQ127" s="321" t="s">
        <v>102</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109</v>
      </c>
      <c r="H128" s="336"/>
      <c r="I128" s="336"/>
      <c r="J128" s="336"/>
      <c r="K128" s="336"/>
      <c r="L128" s="336"/>
      <c r="M128" s="336"/>
      <c r="N128" s="336"/>
      <c r="O128" s="336"/>
      <c r="P128" s="336"/>
      <c r="Q128" s="336"/>
      <c r="R128" s="336"/>
      <c r="S128" s="336"/>
      <c r="T128" s="336"/>
      <c r="U128" s="336"/>
      <c r="V128" s="336"/>
      <c r="W128" s="336"/>
      <c r="X128" s="336"/>
      <c r="Y128" s="340" t="s">
        <v>100</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105</v>
      </c>
      <c r="Z129" s="325"/>
      <c r="AA129" s="326"/>
      <c r="AB129" s="327" t="s">
        <v>106</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110</v>
      </c>
      <c r="B130" s="970"/>
      <c r="C130" s="969" t="s">
        <v>111</v>
      </c>
      <c r="D130" s="970"/>
      <c r="E130" s="293" t="s">
        <v>112</v>
      </c>
      <c r="F130" s="294"/>
      <c r="G130" s="295" t="s">
        <v>113</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114</v>
      </c>
      <c r="F131" s="225"/>
      <c r="G131" s="222" t="s">
        <v>115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116</v>
      </c>
      <c r="F132" s="298"/>
      <c r="G132" s="267" t="s">
        <v>117</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57</v>
      </c>
      <c r="AC132" s="253"/>
      <c r="AD132" s="254"/>
      <c r="AE132" s="200" t="s">
        <v>32</v>
      </c>
      <c r="AF132" s="184"/>
      <c r="AG132" s="184"/>
      <c r="AH132" s="185"/>
      <c r="AI132" s="200" t="s">
        <v>33</v>
      </c>
      <c r="AJ132" s="184"/>
      <c r="AK132" s="184"/>
      <c r="AL132" s="185"/>
      <c r="AM132" s="200" t="s">
        <v>34</v>
      </c>
      <c r="AN132" s="184"/>
      <c r="AO132" s="184"/>
      <c r="AP132" s="185"/>
      <c r="AQ132" s="252" t="s">
        <v>58</v>
      </c>
      <c r="AR132" s="253"/>
      <c r="AS132" s="253"/>
      <c r="AT132" s="254"/>
      <c r="AU132" s="264" t="s">
        <v>118</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39</v>
      </c>
      <c r="AR133" s="256"/>
      <c r="AS133" s="164" t="s">
        <v>60</v>
      </c>
      <c r="AT133" s="187"/>
      <c r="AU133" s="163">
        <v>3</v>
      </c>
      <c r="AV133" s="163"/>
      <c r="AW133" s="164" t="s">
        <v>61</v>
      </c>
      <c r="AX133" s="165"/>
      <c r="AY133">
        <f>$AY$132</f>
        <v>1</v>
      </c>
    </row>
    <row r="134" spans="1:51" ht="39.75" customHeight="1" x14ac:dyDescent="0.15">
      <c r="A134" s="973"/>
      <c r="B134" s="238"/>
      <c r="C134" s="237"/>
      <c r="D134" s="238"/>
      <c r="E134" s="237"/>
      <c r="F134" s="299"/>
      <c r="G134" s="217" t="s">
        <v>119</v>
      </c>
      <c r="H134" s="176"/>
      <c r="I134" s="176"/>
      <c r="J134" s="176"/>
      <c r="K134" s="176"/>
      <c r="L134" s="176"/>
      <c r="M134" s="176"/>
      <c r="N134" s="176"/>
      <c r="O134" s="176"/>
      <c r="P134" s="176"/>
      <c r="Q134" s="176"/>
      <c r="R134" s="176"/>
      <c r="S134" s="176"/>
      <c r="T134" s="176"/>
      <c r="U134" s="176"/>
      <c r="V134" s="176"/>
      <c r="W134" s="176"/>
      <c r="X134" s="218"/>
      <c r="Y134" s="157" t="s">
        <v>120</v>
      </c>
      <c r="Z134" s="158"/>
      <c r="AA134" s="159"/>
      <c r="AB134" s="266" t="s">
        <v>121</v>
      </c>
      <c r="AC134" s="209"/>
      <c r="AD134" s="209"/>
      <c r="AE134" s="251" t="s">
        <v>39</v>
      </c>
      <c r="AF134" s="152"/>
      <c r="AG134" s="152"/>
      <c r="AH134" s="152"/>
      <c r="AI134" s="251" t="s">
        <v>39</v>
      </c>
      <c r="AJ134" s="152"/>
      <c r="AK134" s="152"/>
      <c r="AL134" s="152"/>
      <c r="AM134" s="251">
        <v>100</v>
      </c>
      <c r="AN134" s="152"/>
      <c r="AO134" s="152"/>
      <c r="AP134" s="152"/>
      <c r="AQ134" s="251" t="s">
        <v>39</v>
      </c>
      <c r="AR134" s="152"/>
      <c r="AS134" s="152"/>
      <c r="AT134" s="152"/>
      <c r="AU134" s="251" t="s">
        <v>657</v>
      </c>
      <c r="AV134" s="152"/>
      <c r="AW134" s="152"/>
      <c r="AX134" s="196"/>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66</v>
      </c>
      <c r="Z135" s="143"/>
      <c r="AA135" s="144"/>
      <c r="AB135" s="271" t="s">
        <v>121</v>
      </c>
      <c r="AC135" s="160"/>
      <c r="AD135" s="160"/>
      <c r="AE135" s="251" t="s">
        <v>39</v>
      </c>
      <c r="AF135" s="152"/>
      <c r="AG135" s="152"/>
      <c r="AH135" s="152"/>
      <c r="AI135" s="251" t="s">
        <v>39</v>
      </c>
      <c r="AJ135" s="152"/>
      <c r="AK135" s="152"/>
      <c r="AL135" s="152"/>
      <c r="AM135" s="251">
        <v>90</v>
      </c>
      <c r="AN135" s="152"/>
      <c r="AO135" s="152"/>
      <c r="AP135" s="152"/>
      <c r="AQ135" s="251" t="s">
        <v>39</v>
      </c>
      <c r="AR135" s="152"/>
      <c r="AS135" s="152"/>
      <c r="AT135" s="152"/>
      <c r="AU135" s="251">
        <v>90</v>
      </c>
      <c r="AV135" s="152"/>
      <c r="AW135" s="152"/>
      <c r="AX135" s="196"/>
      <c r="AY135">
        <f t="shared" si="13"/>
        <v>1</v>
      </c>
    </row>
    <row r="136" spans="1:51" ht="18.75" hidden="1" customHeight="1" x14ac:dyDescent="0.15">
      <c r="A136" s="973"/>
      <c r="B136" s="238"/>
      <c r="C136" s="237"/>
      <c r="D136" s="238"/>
      <c r="E136" s="237"/>
      <c r="F136" s="299"/>
      <c r="G136" s="267" t="s">
        <v>117</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57</v>
      </c>
      <c r="AC136" s="253"/>
      <c r="AD136" s="254"/>
      <c r="AE136" s="200" t="s">
        <v>32</v>
      </c>
      <c r="AF136" s="184"/>
      <c r="AG136" s="184"/>
      <c r="AH136" s="185"/>
      <c r="AI136" s="200" t="s">
        <v>33</v>
      </c>
      <c r="AJ136" s="184"/>
      <c r="AK136" s="184"/>
      <c r="AL136" s="185"/>
      <c r="AM136" s="200" t="s">
        <v>34</v>
      </c>
      <c r="AN136" s="184"/>
      <c r="AO136" s="184"/>
      <c r="AP136" s="185"/>
      <c r="AQ136" s="252" t="s">
        <v>58</v>
      </c>
      <c r="AR136" s="253"/>
      <c r="AS136" s="253"/>
      <c r="AT136" s="254"/>
      <c r="AU136" s="264" t="s">
        <v>118</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60</v>
      </c>
      <c r="AT137" s="187"/>
      <c r="AU137" s="163"/>
      <c r="AV137" s="163"/>
      <c r="AW137" s="164" t="s">
        <v>61</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120</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66</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15">
      <c r="A140" s="973"/>
      <c r="B140" s="238"/>
      <c r="C140" s="237"/>
      <c r="D140" s="238"/>
      <c r="E140" s="237"/>
      <c r="F140" s="299"/>
      <c r="G140" s="267" t="s">
        <v>117</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57</v>
      </c>
      <c r="AC140" s="253"/>
      <c r="AD140" s="254"/>
      <c r="AE140" s="200" t="s">
        <v>32</v>
      </c>
      <c r="AF140" s="184"/>
      <c r="AG140" s="184"/>
      <c r="AH140" s="185"/>
      <c r="AI140" s="200" t="s">
        <v>33</v>
      </c>
      <c r="AJ140" s="184"/>
      <c r="AK140" s="184"/>
      <c r="AL140" s="185"/>
      <c r="AM140" s="200" t="s">
        <v>34</v>
      </c>
      <c r="AN140" s="184"/>
      <c r="AO140" s="184"/>
      <c r="AP140" s="185"/>
      <c r="AQ140" s="252" t="s">
        <v>58</v>
      </c>
      <c r="AR140" s="253"/>
      <c r="AS140" s="253"/>
      <c r="AT140" s="254"/>
      <c r="AU140" s="264" t="s">
        <v>118</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60</v>
      </c>
      <c r="AT141" s="187"/>
      <c r="AU141" s="163"/>
      <c r="AV141" s="163"/>
      <c r="AW141" s="164" t="s">
        <v>61</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120</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66</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15">
      <c r="A144" s="973"/>
      <c r="B144" s="238"/>
      <c r="C144" s="237"/>
      <c r="D144" s="238"/>
      <c r="E144" s="237"/>
      <c r="F144" s="299"/>
      <c r="G144" s="267" t="s">
        <v>117</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57</v>
      </c>
      <c r="AC144" s="253"/>
      <c r="AD144" s="254"/>
      <c r="AE144" s="200" t="s">
        <v>32</v>
      </c>
      <c r="AF144" s="184"/>
      <c r="AG144" s="184"/>
      <c r="AH144" s="185"/>
      <c r="AI144" s="200" t="s">
        <v>33</v>
      </c>
      <c r="AJ144" s="184"/>
      <c r="AK144" s="184"/>
      <c r="AL144" s="185"/>
      <c r="AM144" s="200" t="s">
        <v>34</v>
      </c>
      <c r="AN144" s="184"/>
      <c r="AO144" s="184"/>
      <c r="AP144" s="185"/>
      <c r="AQ144" s="252" t="s">
        <v>58</v>
      </c>
      <c r="AR144" s="253"/>
      <c r="AS144" s="253"/>
      <c r="AT144" s="254"/>
      <c r="AU144" s="264" t="s">
        <v>118</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60</v>
      </c>
      <c r="AT145" s="187"/>
      <c r="AU145" s="163"/>
      <c r="AV145" s="163"/>
      <c r="AW145" s="164" t="s">
        <v>61</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120</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66</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15">
      <c r="A148" s="973"/>
      <c r="B148" s="238"/>
      <c r="C148" s="237"/>
      <c r="D148" s="238"/>
      <c r="E148" s="237"/>
      <c r="F148" s="299"/>
      <c r="G148" s="267" t="s">
        <v>117</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57</v>
      </c>
      <c r="AC148" s="253"/>
      <c r="AD148" s="254"/>
      <c r="AE148" s="200" t="s">
        <v>32</v>
      </c>
      <c r="AF148" s="184"/>
      <c r="AG148" s="184"/>
      <c r="AH148" s="185"/>
      <c r="AI148" s="200" t="s">
        <v>33</v>
      </c>
      <c r="AJ148" s="184"/>
      <c r="AK148" s="184"/>
      <c r="AL148" s="185"/>
      <c r="AM148" s="200" t="s">
        <v>34</v>
      </c>
      <c r="AN148" s="184"/>
      <c r="AO148" s="184"/>
      <c r="AP148" s="185"/>
      <c r="AQ148" s="252" t="s">
        <v>58</v>
      </c>
      <c r="AR148" s="253"/>
      <c r="AS148" s="253"/>
      <c r="AT148" s="254"/>
      <c r="AU148" s="264" t="s">
        <v>118</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60</v>
      </c>
      <c r="AT149" s="187"/>
      <c r="AU149" s="163"/>
      <c r="AV149" s="163"/>
      <c r="AW149" s="164" t="s">
        <v>61</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120</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66</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15">
      <c r="A152" s="973"/>
      <c r="B152" s="238"/>
      <c r="C152" s="237"/>
      <c r="D152" s="238"/>
      <c r="E152" s="237"/>
      <c r="F152" s="299"/>
      <c r="G152" s="257" t="s">
        <v>122</v>
      </c>
      <c r="H152" s="184"/>
      <c r="I152" s="184"/>
      <c r="J152" s="184"/>
      <c r="K152" s="184"/>
      <c r="L152" s="184"/>
      <c r="M152" s="184"/>
      <c r="N152" s="184"/>
      <c r="O152" s="184"/>
      <c r="P152" s="185"/>
      <c r="Q152" s="200" t="s">
        <v>123</v>
      </c>
      <c r="R152" s="184"/>
      <c r="S152" s="184"/>
      <c r="T152" s="184"/>
      <c r="U152" s="184"/>
      <c r="V152" s="184"/>
      <c r="W152" s="184"/>
      <c r="X152" s="184"/>
      <c r="Y152" s="184"/>
      <c r="Z152" s="184"/>
      <c r="AA152" s="184"/>
      <c r="AB152" s="272" t="s">
        <v>124</v>
      </c>
      <c r="AC152" s="184"/>
      <c r="AD152" s="185"/>
      <c r="AE152" s="200" t="s">
        <v>125</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126</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122</v>
      </c>
      <c r="H159" s="184"/>
      <c r="I159" s="184"/>
      <c r="J159" s="184"/>
      <c r="K159" s="184"/>
      <c r="L159" s="184"/>
      <c r="M159" s="184"/>
      <c r="N159" s="184"/>
      <c r="O159" s="184"/>
      <c r="P159" s="185"/>
      <c r="Q159" s="200" t="s">
        <v>123</v>
      </c>
      <c r="R159" s="184"/>
      <c r="S159" s="184"/>
      <c r="T159" s="184"/>
      <c r="U159" s="184"/>
      <c r="V159" s="184"/>
      <c r="W159" s="184"/>
      <c r="X159" s="184"/>
      <c r="Y159" s="184"/>
      <c r="Z159" s="184"/>
      <c r="AA159" s="184"/>
      <c r="AB159" s="272" t="s">
        <v>124</v>
      </c>
      <c r="AC159" s="184"/>
      <c r="AD159" s="185"/>
      <c r="AE159" s="258" t="s">
        <v>125</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126</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122</v>
      </c>
      <c r="H166" s="184"/>
      <c r="I166" s="184"/>
      <c r="J166" s="184"/>
      <c r="K166" s="184"/>
      <c r="L166" s="184"/>
      <c r="M166" s="184"/>
      <c r="N166" s="184"/>
      <c r="O166" s="184"/>
      <c r="P166" s="185"/>
      <c r="Q166" s="200" t="s">
        <v>123</v>
      </c>
      <c r="R166" s="184"/>
      <c r="S166" s="184"/>
      <c r="T166" s="184"/>
      <c r="U166" s="184"/>
      <c r="V166" s="184"/>
      <c r="W166" s="184"/>
      <c r="X166" s="184"/>
      <c r="Y166" s="184"/>
      <c r="Z166" s="184"/>
      <c r="AA166" s="184"/>
      <c r="AB166" s="272" t="s">
        <v>124</v>
      </c>
      <c r="AC166" s="184"/>
      <c r="AD166" s="185"/>
      <c r="AE166" s="258" t="s">
        <v>125</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126</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122</v>
      </c>
      <c r="H173" s="184"/>
      <c r="I173" s="184"/>
      <c r="J173" s="184"/>
      <c r="K173" s="184"/>
      <c r="L173" s="184"/>
      <c r="M173" s="184"/>
      <c r="N173" s="184"/>
      <c r="O173" s="184"/>
      <c r="P173" s="185"/>
      <c r="Q173" s="200" t="s">
        <v>123</v>
      </c>
      <c r="R173" s="184"/>
      <c r="S173" s="184"/>
      <c r="T173" s="184"/>
      <c r="U173" s="184"/>
      <c r="V173" s="184"/>
      <c r="W173" s="184"/>
      <c r="X173" s="184"/>
      <c r="Y173" s="184"/>
      <c r="Z173" s="184"/>
      <c r="AA173" s="184"/>
      <c r="AB173" s="272" t="s">
        <v>124</v>
      </c>
      <c r="AC173" s="184"/>
      <c r="AD173" s="185"/>
      <c r="AE173" s="258" t="s">
        <v>125</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126</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122</v>
      </c>
      <c r="H180" s="184"/>
      <c r="I180" s="184"/>
      <c r="J180" s="184"/>
      <c r="K180" s="184"/>
      <c r="L180" s="184"/>
      <c r="M180" s="184"/>
      <c r="N180" s="184"/>
      <c r="O180" s="184"/>
      <c r="P180" s="185"/>
      <c r="Q180" s="200" t="s">
        <v>123</v>
      </c>
      <c r="R180" s="184"/>
      <c r="S180" s="184"/>
      <c r="T180" s="184"/>
      <c r="U180" s="184"/>
      <c r="V180" s="184"/>
      <c r="W180" s="184"/>
      <c r="X180" s="184"/>
      <c r="Y180" s="184"/>
      <c r="Z180" s="184"/>
      <c r="AA180" s="184"/>
      <c r="AB180" s="272" t="s">
        <v>124</v>
      </c>
      <c r="AC180" s="184"/>
      <c r="AD180" s="185"/>
      <c r="AE180" s="258" t="s">
        <v>125</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126</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127</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128</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112</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114</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116</v>
      </c>
      <c r="F192" s="298"/>
      <c r="G192" s="267" t="s">
        <v>117</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57</v>
      </c>
      <c r="AC192" s="253"/>
      <c r="AD192" s="254"/>
      <c r="AE192" s="200" t="s">
        <v>32</v>
      </c>
      <c r="AF192" s="184"/>
      <c r="AG192" s="184"/>
      <c r="AH192" s="185"/>
      <c r="AI192" s="200" t="s">
        <v>33</v>
      </c>
      <c r="AJ192" s="184"/>
      <c r="AK192" s="184"/>
      <c r="AL192" s="185"/>
      <c r="AM192" s="200" t="s">
        <v>34</v>
      </c>
      <c r="AN192" s="184"/>
      <c r="AO192" s="184"/>
      <c r="AP192" s="185"/>
      <c r="AQ192" s="252" t="s">
        <v>58</v>
      </c>
      <c r="AR192" s="253"/>
      <c r="AS192" s="253"/>
      <c r="AT192" s="254"/>
      <c r="AU192" s="264" t="s">
        <v>118</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60</v>
      </c>
      <c r="AT193" s="187"/>
      <c r="AU193" s="163"/>
      <c r="AV193" s="163"/>
      <c r="AW193" s="164" t="s">
        <v>61</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120</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66</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15">
      <c r="A196" s="973"/>
      <c r="B196" s="238"/>
      <c r="C196" s="237"/>
      <c r="D196" s="238"/>
      <c r="E196" s="237"/>
      <c r="F196" s="299"/>
      <c r="G196" s="267" t="s">
        <v>117</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57</v>
      </c>
      <c r="AC196" s="253"/>
      <c r="AD196" s="254"/>
      <c r="AE196" s="200" t="s">
        <v>32</v>
      </c>
      <c r="AF196" s="184"/>
      <c r="AG196" s="184"/>
      <c r="AH196" s="185"/>
      <c r="AI196" s="200" t="s">
        <v>33</v>
      </c>
      <c r="AJ196" s="184"/>
      <c r="AK196" s="184"/>
      <c r="AL196" s="185"/>
      <c r="AM196" s="200" t="s">
        <v>34</v>
      </c>
      <c r="AN196" s="184"/>
      <c r="AO196" s="184"/>
      <c r="AP196" s="185"/>
      <c r="AQ196" s="252" t="s">
        <v>58</v>
      </c>
      <c r="AR196" s="253"/>
      <c r="AS196" s="253"/>
      <c r="AT196" s="254"/>
      <c r="AU196" s="264" t="s">
        <v>118</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60</v>
      </c>
      <c r="AT197" s="187"/>
      <c r="AU197" s="163"/>
      <c r="AV197" s="163"/>
      <c r="AW197" s="164" t="s">
        <v>61</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120</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66</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15">
      <c r="A200" s="973"/>
      <c r="B200" s="238"/>
      <c r="C200" s="237"/>
      <c r="D200" s="238"/>
      <c r="E200" s="237"/>
      <c r="F200" s="299"/>
      <c r="G200" s="267" t="s">
        <v>117</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57</v>
      </c>
      <c r="AC200" s="253"/>
      <c r="AD200" s="254"/>
      <c r="AE200" s="200" t="s">
        <v>32</v>
      </c>
      <c r="AF200" s="184"/>
      <c r="AG200" s="184"/>
      <c r="AH200" s="185"/>
      <c r="AI200" s="200" t="s">
        <v>33</v>
      </c>
      <c r="AJ200" s="184"/>
      <c r="AK200" s="184"/>
      <c r="AL200" s="185"/>
      <c r="AM200" s="200" t="s">
        <v>34</v>
      </c>
      <c r="AN200" s="184"/>
      <c r="AO200" s="184"/>
      <c r="AP200" s="185"/>
      <c r="AQ200" s="252" t="s">
        <v>58</v>
      </c>
      <c r="AR200" s="253"/>
      <c r="AS200" s="253"/>
      <c r="AT200" s="254"/>
      <c r="AU200" s="264" t="s">
        <v>118</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60</v>
      </c>
      <c r="AT201" s="187"/>
      <c r="AU201" s="163"/>
      <c r="AV201" s="163"/>
      <c r="AW201" s="164" t="s">
        <v>61</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120</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66</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15">
      <c r="A204" s="973"/>
      <c r="B204" s="238"/>
      <c r="C204" s="237"/>
      <c r="D204" s="238"/>
      <c r="E204" s="237"/>
      <c r="F204" s="299"/>
      <c r="G204" s="267" t="s">
        <v>117</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57</v>
      </c>
      <c r="AC204" s="253"/>
      <c r="AD204" s="254"/>
      <c r="AE204" s="200" t="s">
        <v>32</v>
      </c>
      <c r="AF204" s="184"/>
      <c r="AG204" s="184"/>
      <c r="AH204" s="185"/>
      <c r="AI204" s="200" t="s">
        <v>33</v>
      </c>
      <c r="AJ204" s="184"/>
      <c r="AK204" s="184"/>
      <c r="AL204" s="185"/>
      <c r="AM204" s="200" t="s">
        <v>34</v>
      </c>
      <c r="AN204" s="184"/>
      <c r="AO204" s="184"/>
      <c r="AP204" s="185"/>
      <c r="AQ204" s="252" t="s">
        <v>58</v>
      </c>
      <c r="AR204" s="253"/>
      <c r="AS204" s="253"/>
      <c r="AT204" s="254"/>
      <c r="AU204" s="264" t="s">
        <v>118</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60</v>
      </c>
      <c r="AT205" s="187"/>
      <c r="AU205" s="163"/>
      <c r="AV205" s="163"/>
      <c r="AW205" s="164" t="s">
        <v>61</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120</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66</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15">
      <c r="A208" s="973"/>
      <c r="B208" s="238"/>
      <c r="C208" s="237"/>
      <c r="D208" s="238"/>
      <c r="E208" s="237"/>
      <c r="F208" s="299"/>
      <c r="G208" s="267" t="s">
        <v>117</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57</v>
      </c>
      <c r="AC208" s="253"/>
      <c r="AD208" s="254"/>
      <c r="AE208" s="200" t="s">
        <v>32</v>
      </c>
      <c r="AF208" s="184"/>
      <c r="AG208" s="184"/>
      <c r="AH208" s="185"/>
      <c r="AI208" s="200" t="s">
        <v>33</v>
      </c>
      <c r="AJ208" s="184"/>
      <c r="AK208" s="184"/>
      <c r="AL208" s="185"/>
      <c r="AM208" s="200" t="s">
        <v>34</v>
      </c>
      <c r="AN208" s="184"/>
      <c r="AO208" s="184"/>
      <c r="AP208" s="185"/>
      <c r="AQ208" s="252" t="s">
        <v>58</v>
      </c>
      <c r="AR208" s="253"/>
      <c r="AS208" s="253"/>
      <c r="AT208" s="254"/>
      <c r="AU208" s="264" t="s">
        <v>118</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60</v>
      </c>
      <c r="AT209" s="187"/>
      <c r="AU209" s="163"/>
      <c r="AV209" s="163"/>
      <c r="AW209" s="164" t="s">
        <v>61</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120</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66</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15">
      <c r="A212" s="973"/>
      <c r="B212" s="238"/>
      <c r="C212" s="237"/>
      <c r="D212" s="238"/>
      <c r="E212" s="237"/>
      <c r="F212" s="299"/>
      <c r="G212" s="257" t="s">
        <v>122</v>
      </c>
      <c r="H212" s="184"/>
      <c r="I212" s="184"/>
      <c r="J212" s="184"/>
      <c r="K212" s="184"/>
      <c r="L212" s="184"/>
      <c r="M212" s="184"/>
      <c r="N212" s="184"/>
      <c r="O212" s="184"/>
      <c r="P212" s="185"/>
      <c r="Q212" s="200" t="s">
        <v>123</v>
      </c>
      <c r="R212" s="184"/>
      <c r="S212" s="184"/>
      <c r="T212" s="184"/>
      <c r="U212" s="184"/>
      <c r="V212" s="184"/>
      <c r="W212" s="184"/>
      <c r="X212" s="184"/>
      <c r="Y212" s="184"/>
      <c r="Z212" s="184"/>
      <c r="AA212" s="184"/>
      <c r="AB212" s="272" t="s">
        <v>124</v>
      </c>
      <c r="AC212" s="184"/>
      <c r="AD212" s="185"/>
      <c r="AE212" s="200" t="s">
        <v>125</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126</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122</v>
      </c>
      <c r="H219" s="184"/>
      <c r="I219" s="184"/>
      <c r="J219" s="184"/>
      <c r="K219" s="184"/>
      <c r="L219" s="184"/>
      <c r="M219" s="184"/>
      <c r="N219" s="184"/>
      <c r="O219" s="184"/>
      <c r="P219" s="185"/>
      <c r="Q219" s="200" t="s">
        <v>123</v>
      </c>
      <c r="R219" s="184"/>
      <c r="S219" s="184"/>
      <c r="T219" s="184"/>
      <c r="U219" s="184"/>
      <c r="V219" s="184"/>
      <c r="W219" s="184"/>
      <c r="X219" s="184"/>
      <c r="Y219" s="184"/>
      <c r="Z219" s="184"/>
      <c r="AA219" s="184"/>
      <c r="AB219" s="272" t="s">
        <v>124</v>
      </c>
      <c r="AC219" s="184"/>
      <c r="AD219" s="185"/>
      <c r="AE219" s="258" t="s">
        <v>125</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126</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122</v>
      </c>
      <c r="H226" s="184"/>
      <c r="I226" s="184"/>
      <c r="J226" s="184"/>
      <c r="K226" s="184"/>
      <c r="L226" s="184"/>
      <c r="M226" s="184"/>
      <c r="N226" s="184"/>
      <c r="O226" s="184"/>
      <c r="P226" s="185"/>
      <c r="Q226" s="200" t="s">
        <v>123</v>
      </c>
      <c r="R226" s="184"/>
      <c r="S226" s="184"/>
      <c r="T226" s="184"/>
      <c r="U226" s="184"/>
      <c r="V226" s="184"/>
      <c r="W226" s="184"/>
      <c r="X226" s="184"/>
      <c r="Y226" s="184"/>
      <c r="Z226" s="184"/>
      <c r="AA226" s="184"/>
      <c r="AB226" s="272" t="s">
        <v>124</v>
      </c>
      <c r="AC226" s="184"/>
      <c r="AD226" s="185"/>
      <c r="AE226" s="258" t="s">
        <v>125</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126</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122</v>
      </c>
      <c r="H233" s="184"/>
      <c r="I233" s="184"/>
      <c r="J233" s="184"/>
      <c r="K233" s="184"/>
      <c r="L233" s="184"/>
      <c r="M233" s="184"/>
      <c r="N233" s="184"/>
      <c r="O233" s="184"/>
      <c r="P233" s="185"/>
      <c r="Q233" s="200" t="s">
        <v>123</v>
      </c>
      <c r="R233" s="184"/>
      <c r="S233" s="184"/>
      <c r="T233" s="184"/>
      <c r="U233" s="184"/>
      <c r="V233" s="184"/>
      <c r="W233" s="184"/>
      <c r="X233" s="184"/>
      <c r="Y233" s="184"/>
      <c r="Z233" s="184"/>
      <c r="AA233" s="184"/>
      <c r="AB233" s="272" t="s">
        <v>124</v>
      </c>
      <c r="AC233" s="184"/>
      <c r="AD233" s="185"/>
      <c r="AE233" s="258" t="s">
        <v>125</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126</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122</v>
      </c>
      <c r="H240" s="184"/>
      <c r="I240" s="184"/>
      <c r="J240" s="184"/>
      <c r="K240" s="184"/>
      <c r="L240" s="184"/>
      <c r="M240" s="184"/>
      <c r="N240" s="184"/>
      <c r="O240" s="184"/>
      <c r="P240" s="185"/>
      <c r="Q240" s="200" t="s">
        <v>123</v>
      </c>
      <c r="R240" s="184"/>
      <c r="S240" s="184"/>
      <c r="T240" s="184"/>
      <c r="U240" s="184"/>
      <c r="V240" s="184"/>
      <c r="W240" s="184"/>
      <c r="X240" s="184"/>
      <c r="Y240" s="184"/>
      <c r="Z240" s="184"/>
      <c r="AA240" s="184"/>
      <c r="AB240" s="272" t="s">
        <v>124</v>
      </c>
      <c r="AC240" s="184"/>
      <c r="AD240" s="185"/>
      <c r="AE240" s="258" t="s">
        <v>125</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126</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127</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112</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114</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116</v>
      </c>
      <c r="F252" s="298"/>
      <c r="G252" s="267" t="s">
        <v>117</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57</v>
      </c>
      <c r="AC252" s="253"/>
      <c r="AD252" s="254"/>
      <c r="AE252" s="200" t="s">
        <v>32</v>
      </c>
      <c r="AF252" s="184"/>
      <c r="AG252" s="184"/>
      <c r="AH252" s="185"/>
      <c r="AI252" s="200" t="s">
        <v>33</v>
      </c>
      <c r="AJ252" s="184"/>
      <c r="AK252" s="184"/>
      <c r="AL252" s="185"/>
      <c r="AM252" s="200" t="s">
        <v>34</v>
      </c>
      <c r="AN252" s="184"/>
      <c r="AO252" s="184"/>
      <c r="AP252" s="185"/>
      <c r="AQ252" s="252" t="s">
        <v>58</v>
      </c>
      <c r="AR252" s="253"/>
      <c r="AS252" s="253"/>
      <c r="AT252" s="254"/>
      <c r="AU252" s="264" t="s">
        <v>118</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60</v>
      </c>
      <c r="AT253" s="187"/>
      <c r="AU253" s="163"/>
      <c r="AV253" s="163"/>
      <c r="AW253" s="164" t="s">
        <v>61</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120</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66</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15">
      <c r="A256" s="973"/>
      <c r="B256" s="238"/>
      <c r="C256" s="237"/>
      <c r="D256" s="238"/>
      <c r="E256" s="237"/>
      <c r="F256" s="299"/>
      <c r="G256" s="267" t="s">
        <v>117</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57</v>
      </c>
      <c r="AC256" s="253"/>
      <c r="AD256" s="254"/>
      <c r="AE256" s="200" t="s">
        <v>32</v>
      </c>
      <c r="AF256" s="184"/>
      <c r="AG256" s="184"/>
      <c r="AH256" s="185"/>
      <c r="AI256" s="200" t="s">
        <v>33</v>
      </c>
      <c r="AJ256" s="184"/>
      <c r="AK256" s="184"/>
      <c r="AL256" s="185"/>
      <c r="AM256" s="200" t="s">
        <v>34</v>
      </c>
      <c r="AN256" s="184"/>
      <c r="AO256" s="184"/>
      <c r="AP256" s="185"/>
      <c r="AQ256" s="252" t="s">
        <v>58</v>
      </c>
      <c r="AR256" s="253"/>
      <c r="AS256" s="253"/>
      <c r="AT256" s="254"/>
      <c r="AU256" s="264" t="s">
        <v>118</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60</v>
      </c>
      <c r="AT257" s="187"/>
      <c r="AU257" s="163"/>
      <c r="AV257" s="163"/>
      <c r="AW257" s="164" t="s">
        <v>61</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120</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66</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15">
      <c r="A260" s="973"/>
      <c r="B260" s="238"/>
      <c r="C260" s="237"/>
      <c r="D260" s="238"/>
      <c r="E260" s="237"/>
      <c r="F260" s="299"/>
      <c r="G260" s="267" t="s">
        <v>117</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57</v>
      </c>
      <c r="AC260" s="253"/>
      <c r="AD260" s="254"/>
      <c r="AE260" s="200" t="s">
        <v>32</v>
      </c>
      <c r="AF260" s="184"/>
      <c r="AG260" s="184"/>
      <c r="AH260" s="185"/>
      <c r="AI260" s="200" t="s">
        <v>33</v>
      </c>
      <c r="AJ260" s="184"/>
      <c r="AK260" s="184"/>
      <c r="AL260" s="185"/>
      <c r="AM260" s="200" t="s">
        <v>34</v>
      </c>
      <c r="AN260" s="184"/>
      <c r="AO260" s="184"/>
      <c r="AP260" s="185"/>
      <c r="AQ260" s="252" t="s">
        <v>58</v>
      </c>
      <c r="AR260" s="253"/>
      <c r="AS260" s="253"/>
      <c r="AT260" s="254"/>
      <c r="AU260" s="264" t="s">
        <v>118</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60</v>
      </c>
      <c r="AT261" s="187"/>
      <c r="AU261" s="163"/>
      <c r="AV261" s="163"/>
      <c r="AW261" s="164" t="s">
        <v>61</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120</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66</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15">
      <c r="A264" s="973"/>
      <c r="B264" s="238"/>
      <c r="C264" s="237"/>
      <c r="D264" s="238"/>
      <c r="E264" s="237"/>
      <c r="F264" s="299"/>
      <c r="G264" s="257" t="s">
        <v>117</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57</v>
      </c>
      <c r="AC264" s="184"/>
      <c r="AD264" s="185"/>
      <c r="AE264" s="200" t="s">
        <v>32</v>
      </c>
      <c r="AF264" s="184"/>
      <c r="AG264" s="184"/>
      <c r="AH264" s="185"/>
      <c r="AI264" s="200" t="s">
        <v>33</v>
      </c>
      <c r="AJ264" s="184"/>
      <c r="AK264" s="184"/>
      <c r="AL264" s="185"/>
      <c r="AM264" s="200" t="s">
        <v>34</v>
      </c>
      <c r="AN264" s="184"/>
      <c r="AO264" s="184"/>
      <c r="AP264" s="185"/>
      <c r="AQ264" s="200" t="s">
        <v>58</v>
      </c>
      <c r="AR264" s="184"/>
      <c r="AS264" s="184"/>
      <c r="AT264" s="185"/>
      <c r="AU264" s="161" t="s">
        <v>118</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60</v>
      </c>
      <c r="AT265" s="187"/>
      <c r="AU265" s="163"/>
      <c r="AV265" s="163"/>
      <c r="AW265" s="164" t="s">
        <v>61</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120</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66</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15">
      <c r="A268" s="973"/>
      <c r="B268" s="238"/>
      <c r="C268" s="237"/>
      <c r="D268" s="238"/>
      <c r="E268" s="237"/>
      <c r="F268" s="299"/>
      <c r="G268" s="267" t="s">
        <v>117</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57</v>
      </c>
      <c r="AC268" s="253"/>
      <c r="AD268" s="254"/>
      <c r="AE268" s="200" t="s">
        <v>32</v>
      </c>
      <c r="AF268" s="184"/>
      <c r="AG268" s="184"/>
      <c r="AH268" s="185"/>
      <c r="AI268" s="200" t="s">
        <v>33</v>
      </c>
      <c r="AJ268" s="184"/>
      <c r="AK268" s="184"/>
      <c r="AL268" s="185"/>
      <c r="AM268" s="200" t="s">
        <v>34</v>
      </c>
      <c r="AN268" s="184"/>
      <c r="AO268" s="184"/>
      <c r="AP268" s="185"/>
      <c r="AQ268" s="252" t="s">
        <v>58</v>
      </c>
      <c r="AR268" s="253"/>
      <c r="AS268" s="253"/>
      <c r="AT268" s="254"/>
      <c r="AU268" s="264" t="s">
        <v>118</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60</v>
      </c>
      <c r="AT269" s="187"/>
      <c r="AU269" s="163"/>
      <c r="AV269" s="163"/>
      <c r="AW269" s="164" t="s">
        <v>61</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120</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66</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15">
      <c r="A272" s="973"/>
      <c r="B272" s="238"/>
      <c r="C272" s="237"/>
      <c r="D272" s="238"/>
      <c r="E272" s="237"/>
      <c r="F272" s="299"/>
      <c r="G272" s="257" t="s">
        <v>122</v>
      </c>
      <c r="H272" s="184"/>
      <c r="I272" s="184"/>
      <c r="J272" s="184"/>
      <c r="K272" s="184"/>
      <c r="L272" s="184"/>
      <c r="M272" s="184"/>
      <c r="N272" s="184"/>
      <c r="O272" s="184"/>
      <c r="P272" s="185"/>
      <c r="Q272" s="200" t="s">
        <v>123</v>
      </c>
      <c r="R272" s="184"/>
      <c r="S272" s="184"/>
      <c r="T272" s="184"/>
      <c r="U272" s="184"/>
      <c r="V272" s="184"/>
      <c r="W272" s="184"/>
      <c r="X272" s="184"/>
      <c r="Y272" s="184"/>
      <c r="Z272" s="184"/>
      <c r="AA272" s="184"/>
      <c r="AB272" s="272" t="s">
        <v>124</v>
      </c>
      <c r="AC272" s="184"/>
      <c r="AD272" s="185"/>
      <c r="AE272" s="200" t="s">
        <v>125</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126</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122</v>
      </c>
      <c r="H279" s="184"/>
      <c r="I279" s="184"/>
      <c r="J279" s="184"/>
      <c r="K279" s="184"/>
      <c r="L279" s="184"/>
      <c r="M279" s="184"/>
      <c r="N279" s="184"/>
      <c r="O279" s="184"/>
      <c r="P279" s="185"/>
      <c r="Q279" s="200" t="s">
        <v>123</v>
      </c>
      <c r="R279" s="184"/>
      <c r="S279" s="184"/>
      <c r="T279" s="184"/>
      <c r="U279" s="184"/>
      <c r="V279" s="184"/>
      <c r="W279" s="184"/>
      <c r="X279" s="184"/>
      <c r="Y279" s="184"/>
      <c r="Z279" s="184"/>
      <c r="AA279" s="184"/>
      <c r="AB279" s="272" t="s">
        <v>124</v>
      </c>
      <c r="AC279" s="184"/>
      <c r="AD279" s="185"/>
      <c r="AE279" s="258" t="s">
        <v>125</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126</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122</v>
      </c>
      <c r="H286" s="184"/>
      <c r="I286" s="184"/>
      <c r="J286" s="184"/>
      <c r="K286" s="184"/>
      <c r="L286" s="184"/>
      <c r="M286" s="184"/>
      <c r="N286" s="184"/>
      <c r="O286" s="184"/>
      <c r="P286" s="185"/>
      <c r="Q286" s="200" t="s">
        <v>123</v>
      </c>
      <c r="R286" s="184"/>
      <c r="S286" s="184"/>
      <c r="T286" s="184"/>
      <c r="U286" s="184"/>
      <c r="V286" s="184"/>
      <c r="W286" s="184"/>
      <c r="X286" s="184"/>
      <c r="Y286" s="184"/>
      <c r="Z286" s="184"/>
      <c r="AA286" s="184"/>
      <c r="AB286" s="272" t="s">
        <v>124</v>
      </c>
      <c r="AC286" s="184"/>
      <c r="AD286" s="185"/>
      <c r="AE286" s="258" t="s">
        <v>125</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126</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122</v>
      </c>
      <c r="H293" s="184"/>
      <c r="I293" s="184"/>
      <c r="J293" s="184"/>
      <c r="K293" s="184"/>
      <c r="L293" s="184"/>
      <c r="M293" s="184"/>
      <c r="N293" s="184"/>
      <c r="O293" s="184"/>
      <c r="P293" s="185"/>
      <c r="Q293" s="200" t="s">
        <v>123</v>
      </c>
      <c r="R293" s="184"/>
      <c r="S293" s="184"/>
      <c r="T293" s="184"/>
      <c r="U293" s="184"/>
      <c r="V293" s="184"/>
      <c r="W293" s="184"/>
      <c r="X293" s="184"/>
      <c r="Y293" s="184"/>
      <c r="Z293" s="184"/>
      <c r="AA293" s="184"/>
      <c r="AB293" s="272" t="s">
        <v>124</v>
      </c>
      <c r="AC293" s="184"/>
      <c r="AD293" s="185"/>
      <c r="AE293" s="258" t="s">
        <v>125</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126</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122</v>
      </c>
      <c r="H300" s="184"/>
      <c r="I300" s="184"/>
      <c r="J300" s="184"/>
      <c r="K300" s="184"/>
      <c r="L300" s="184"/>
      <c r="M300" s="184"/>
      <c r="N300" s="184"/>
      <c r="O300" s="184"/>
      <c r="P300" s="185"/>
      <c r="Q300" s="200" t="s">
        <v>123</v>
      </c>
      <c r="R300" s="184"/>
      <c r="S300" s="184"/>
      <c r="T300" s="184"/>
      <c r="U300" s="184"/>
      <c r="V300" s="184"/>
      <c r="W300" s="184"/>
      <c r="X300" s="184"/>
      <c r="Y300" s="184"/>
      <c r="Z300" s="184"/>
      <c r="AA300" s="184"/>
      <c r="AB300" s="272" t="s">
        <v>124</v>
      </c>
      <c r="AC300" s="184"/>
      <c r="AD300" s="185"/>
      <c r="AE300" s="258" t="s">
        <v>125</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126</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127</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112</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114</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116</v>
      </c>
      <c r="F312" s="298"/>
      <c r="G312" s="267" t="s">
        <v>117</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57</v>
      </c>
      <c r="AC312" s="253"/>
      <c r="AD312" s="254"/>
      <c r="AE312" s="200" t="s">
        <v>32</v>
      </c>
      <c r="AF312" s="184"/>
      <c r="AG312" s="184"/>
      <c r="AH312" s="185"/>
      <c r="AI312" s="200" t="s">
        <v>33</v>
      </c>
      <c r="AJ312" s="184"/>
      <c r="AK312" s="184"/>
      <c r="AL312" s="185"/>
      <c r="AM312" s="200" t="s">
        <v>34</v>
      </c>
      <c r="AN312" s="184"/>
      <c r="AO312" s="184"/>
      <c r="AP312" s="185"/>
      <c r="AQ312" s="252" t="s">
        <v>58</v>
      </c>
      <c r="AR312" s="253"/>
      <c r="AS312" s="253"/>
      <c r="AT312" s="254"/>
      <c r="AU312" s="264" t="s">
        <v>118</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60</v>
      </c>
      <c r="AT313" s="187"/>
      <c r="AU313" s="163"/>
      <c r="AV313" s="163"/>
      <c r="AW313" s="164" t="s">
        <v>61</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120</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66</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15">
      <c r="A316" s="973"/>
      <c r="B316" s="238"/>
      <c r="C316" s="237"/>
      <c r="D316" s="238"/>
      <c r="E316" s="237"/>
      <c r="F316" s="299"/>
      <c r="G316" s="267" t="s">
        <v>117</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57</v>
      </c>
      <c r="AC316" s="253"/>
      <c r="AD316" s="254"/>
      <c r="AE316" s="200" t="s">
        <v>32</v>
      </c>
      <c r="AF316" s="184"/>
      <c r="AG316" s="184"/>
      <c r="AH316" s="185"/>
      <c r="AI316" s="200" t="s">
        <v>33</v>
      </c>
      <c r="AJ316" s="184"/>
      <c r="AK316" s="184"/>
      <c r="AL316" s="185"/>
      <c r="AM316" s="200" t="s">
        <v>34</v>
      </c>
      <c r="AN316" s="184"/>
      <c r="AO316" s="184"/>
      <c r="AP316" s="185"/>
      <c r="AQ316" s="252" t="s">
        <v>58</v>
      </c>
      <c r="AR316" s="253"/>
      <c r="AS316" s="253"/>
      <c r="AT316" s="254"/>
      <c r="AU316" s="264" t="s">
        <v>118</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60</v>
      </c>
      <c r="AT317" s="187"/>
      <c r="AU317" s="163"/>
      <c r="AV317" s="163"/>
      <c r="AW317" s="164" t="s">
        <v>61</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120</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66</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15">
      <c r="A320" s="973"/>
      <c r="B320" s="238"/>
      <c r="C320" s="237"/>
      <c r="D320" s="238"/>
      <c r="E320" s="237"/>
      <c r="F320" s="299"/>
      <c r="G320" s="267" t="s">
        <v>117</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57</v>
      </c>
      <c r="AC320" s="253"/>
      <c r="AD320" s="254"/>
      <c r="AE320" s="200" t="s">
        <v>32</v>
      </c>
      <c r="AF320" s="184"/>
      <c r="AG320" s="184"/>
      <c r="AH320" s="185"/>
      <c r="AI320" s="200" t="s">
        <v>33</v>
      </c>
      <c r="AJ320" s="184"/>
      <c r="AK320" s="184"/>
      <c r="AL320" s="185"/>
      <c r="AM320" s="200" t="s">
        <v>34</v>
      </c>
      <c r="AN320" s="184"/>
      <c r="AO320" s="184"/>
      <c r="AP320" s="185"/>
      <c r="AQ320" s="252" t="s">
        <v>58</v>
      </c>
      <c r="AR320" s="253"/>
      <c r="AS320" s="253"/>
      <c r="AT320" s="254"/>
      <c r="AU320" s="264" t="s">
        <v>118</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60</v>
      </c>
      <c r="AT321" s="187"/>
      <c r="AU321" s="163"/>
      <c r="AV321" s="163"/>
      <c r="AW321" s="164" t="s">
        <v>61</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120</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66</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15">
      <c r="A324" s="973"/>
      <c r="B324" s="238"/>
      <c r="C324" s="237"/>
      <c r="D324" s="238"/>
      <c r="E324" s="237"/>
      <c r="F324" s="299"/>
      <c r="G324" s="267" t="s">
        <v>117</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57</v>
      </c>
      <c r="AC324" s="253"/>
      <c r="AD324" s="254"/>
      <c r="AE324" s="200" t="s">
        <v>32</v>
      </c>
      <c r="AF324" s="184"/>
      <c r="AG324" s="184"/>
      <c r="AH324" s="185"/>
      <c r="AI324" s="200" t="s">
        <v>33</v>
      </c>
      <c r="AJ324" s="184"/>
      <c r="AK324" s="184"/>
      <c r="AL324" s="185"/>
      <c r="AM324" s="200" t="s">
        <v>34</v>
      </c>
      <c r="AN324" s="184"/>
      <c r="AO324" s="184"/>
      <c r="AP324" s="185"/>
      <c r="AQ324" s="252" t="s">
        <v>58</v>
      </c>
      <c r="AR324" s="253"/>
      <c r="AS324" s="253"/>
      <c r="AT324" s="254"/>
      <c r="AU324" s="264" t="s">
        <v>118</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60</v>
      </c>
      <c r="AT325" s="187"/>
      <c r="AU325" s="163"/>
      <c r="AV325" s="163"/>
      <c r="AW325" s="164" t="s">
        <v>61</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120</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66</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15">
      <c r="A328" s="973"/>
      <c r="B328" s="238"/>
      <c r="C328" s="237"/>
      <c r="D328" s="238"/>
      <c r="E328" s="237"/>
      <c r="F328" s="299"/>
      <c r="G328" s="267" t="s">
        <v>117</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57</v>
      </c>
      <c r="AC328" s="253"/>
      <c r="AD328" s="254"/>
      <c r="AE328" s="200" t="s">
        <v>32</v>
      </c>
      <c r="AF328" s="184"/>
      <c r="AG328" s="184"/>
      <c r="AH328" s="185"/>
      <c r="AI328" s="200" t="s">
        <v>33</v>
      </c>
      <c r="AJ328" s="184"/>
      <c r="AK328" s="184"/>
      <c r="AL328" s="185"/>
      <c r="AM328" s="200" t="s">
        <v>34</v>
      </c>
      <c r="AN328" s="184"/>
      <c r="AO328" s="184"/>
      <c r="AP328" s="185"/>
      <c r="AQ328" s="252" t="s">
        <v>58</v>
      </c>
      <c r="AR328" s="253"/>
      <c r="AS328" s="253"/>
      <c r="AT328" s="254"/>
      <c r="AU328" s="264" t="s">
        <v>118</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60</v>
      </c>
      <c r="AT329" s="187"/>
      <c r="AU329" s="163"/>
      <c r="AV329" s="163"/>
      <c r="AW329" s="164" t="s">
        <v>61</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120</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66</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15">
      <c r="A332" s="973"/>
      <c r="B332" s="238"/>
      <c r="C332" s="237"/>
      <c r="D332" s="238"/>
      <c r="E332" s="237"/>
      <c r="F332" s="299"/>
      <c r="G332" s="257" t="s">
        <v>122</v>
      </c>
      <c r="H332" s="184"/>
      <c r="I332" s="184"/>
      <c r="J332" s="184"/>
      <c r="K332" s="184"/>
      <c r="L332" s="184"/>
      <c r="M332" s="184"/>
      <c r="N332" s="184"/>
      <c r="O332" s="184"/>
      <c r="P332" s="185"/>
      <c r="Q332" s="200" t="s">
        <v>123</v>
      </c>
      <c r="R332" s="184"/>
      <c r="S332" s="184"/>
      <c r="T332" s="184"/>
      <c r="U332" s="184"/>
      <c r="V332" s="184"/>
      <c r="W332" s="184"/>
      <c r="X332" s="184"/>
      <c r="Y332" s="184"/>
      <c r="Z332" s="184"/>
      <c r="AA332" s="184"/>
      <c r="AB332" s="272" t="s">
        <v>124</v>
      </c>
      <c r="AC332" s="184"/>
      <c r="AD332" s="185"/>
      <c r="AE332" s="200" t="s">
        <v>125</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126</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122</v>
      </c>
      <c r="H339" s="184"/>
      <c r="I339" s="184"/>
      <c r="J339" s="184"/>
      <c r="K339" s="184"/>
      <c r="L339" s="184"/>
      <c r="M339" s="184"/>
      <c r="N339" s="184"/>
      <c r="O339" s="184"/>
      <c r="P339" s="185"/>
      <c r="Q339" s="200" t="s">
        <v>123</v>
      </c>
      <c r="R339" s="184"/>
      <c r="S339" s="184"/>
      <c r="T339" s="184"/>
      <c r="U339" s="184"/>
      <c r="V339" s="184"/>
      <c r="W339" s="184"/>
      <c r="X339" s="184"/>
      <c r="Y339" s="184"/>
      <c r="Z339" s="184"/>
      <c r="AA339" s="184"/>
      <c r="AB339" s="272" t="s">
        <v>124</v>
      </c>
      <c r="AC339" s="184"/>
      <c r="AD339" s="185"/>
      <c r="AE339" s="258" t="s">
        <v>125</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126</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122</v>
      </c>
      <c r="H346" s="184"/>
      <c r="I346" s="184"/>
      <c r="J346" s="184"/>
      <c r="K346" s="184"/>
      <c r="L346" s="184"/>
      <c r="M346" s="184"/>
      <c r="N346" s="184"/>
      <c r="O346" s="184"/>
      <c r="P346" s="185"/>
      <c r="Q346" s="200" t="s">
        <v>123</v>
      </c>
      <c r="R346" s="184"/>
      <c r="S346" s="184"/>
      <c r="T346" s="184"/>
      <c r="U346" s="184"/>
      <c r="V346" s="184"/>
      <c r="W346" s="184"/>
      <c r="X346" s="184"/>
      <c r="Y346" s="184"/>
      <c r="Z346" s="184"/>
      <c r="AA346" s="184"/>
      <c r="AB346" s="272" t="s">
        <v>124</v>
      </c>
      <c r="AC346" s="184"/>
      <c r="AD346" s="185"/>
      <c r="AE346" s="258" t="s">
        <v>125</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126</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122</v>
      </c>
      <c r="H353" s="184"/>
      <c r="I353" s="184"/>
      <c r="J353" s="184"/>
      <c r="K353" s="184"/>
      <c r="L353" s="184"/>
      <c r="M353" s="184"/>
      <c r="N353" s="184"/>
      <c r="O353" s="184"/>
      <c r="P353" s="185"/>
      <c r="Q353" s="200" t="s">
        <v>123</v>
      </c>
      <c r="R353" s="184"/>
      <c r="S353" s="184"/>
      <c r="T353" s="184"/>
      <c r="U353" s="184"/>
      <c r="V353" s="184"/>
      <c r="W353" s="184"/>
      <c r="X353" s="184"/>
      <c r="Y353" s="184"/>
      <c r="Z353" s="184"/>
      <c r="AA353" s="184"/>
      <c r="AB353" s="272" t="s">
        <v>124</v>
      </c>
      <c r="AC353" s="184"/>
      <c r="AD353" s="185"/>
      <c r="AE353" s="258" t="s">
        <v>125</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126</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122</v>
      </c>
      <c r="H360" s="184"/>
      <c r="I360" s="184"/>
      <c r="J360" s="184"/>
      <c r="K360" s="184"/>
      <c r="L360" s="184"/>
      <c r="M360" s="184"/>
      <c r="N360" s="184"/>
      <c r="O360" s="184"/>
      <c r="P360" s="185"/>
      <c r="Q360" s="200" t="s">
        <v>123</v>
      </c>
      <c r="R360" s="184"/>
      <c r="S360" s="184"/>
      <c r="T360" s="184"/>
      <c r="U360" s="184"/>
      <c r="V360" s="184"/>
      <c r="W360" s="184"/>
      <c r="X360" s="184"/>
      <c r="Y360" s="184"/>
      <c r="Z360" s="184"/>
      <c r="AA360" s="184"/>
      <c r="AB360" s="272" t="s">
        <v>124</v>
      </c>
      <c r="AC360" s="184"/>
      <c r="AD360" s="185"/>
      <c r="AE360" s="258" t="s">
        <v>125</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126</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127</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112</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114</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116</v>
      </c>
      <c r="F372" s="298"/>
      <c r="G372" s="267" t="s">
        <v>117</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57</v>
      </c>
      <c r="AC372" s="253"/>
      <c r="AD372" s="254"/>
      <c r="AE372" s="200" t="s">
        <v>32</v>
      </c>
      <c r="AF372" s="184"/>
      <c r="AG372" s="184"/>
      <c r="AH372" s="185"/>
      <c r="AI372" s="200" t="s">
        <v>33</v>
      </c>
      <c r="AJ372" s="184"/>
      <c r="AK372" s="184"/>
      <c r="AL372" s="185"/>
      <c r="AM372" s="200" t="s">
        <v>34</v>
      </c>
      <c r="AN372" s="184"/>
      <c r="AO372" s="184"/>
      <c r="AP372" s="185"/>
      <c r="AQ372" s="252" t="s">
        <v>58</v>
      </c>
      <c r="AR372" s="253"/>
      <c r="AS372" s="253"/>
      <c r="AT372" s="254"/>
      <c r="AU372" s="264" t="s">
        <v>118</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60</v>
      </c>
      <c r="AT373" s="187"/>
      <c r="AU373" s="163"/>
      <c r="AV373" s="163"/>
      <c r="AW373" s="164" t="s">
        <v>61</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120</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66</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15">
      <c r="A376" s="973"/>
      <c r="B376" s="238"/>
      <c r="C376" s="237"/>
      <c r="D376" s="238"/>
      <c r="E376" s="237"/>
      <c r="F376" s="299"/>
      <c r="G376" s="267" t="s">
        <v>117</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57</v>
      </c>
      <c r="AC376" s="253"/>
      <c r="AD376" s="254"/>
      <c r="AE376" s="200" t="s">
        <v>32</v>
      </c>
      <c r="AF376" s="184"/>
      <c r="AG376" s="184"/>
      <c r="AH376" s="185"/>
      <c r="AI376" s="200" t="s">
        <v>33</v>
      </c>
      <c r="AJ376" s="184"/>
      <c r="AK376" s="184"/>
      <c r="AL376" s="185"/>
      <c r="AM376" s="200" t="s">
        <v>34</v>
      </c>
      <c r="AN376" s="184"/>
      <c r="AO376" s="184"/>
      <c r="AP376" s="185"/>
      <c r="AQ376" s="252" t="s">
        <v>58</v>
      </c>
      <c r="AR376" s="253"/>
      <c r="AS376" s="253"/>
      <c r="AT376" s="254"/>
      <c r="AU376" s="264" t="s">
        <v>118</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60</v>
      </c>
      <c r="AT377" s="187"/>
      <c r="AU377" s="163"/>
      <c r="AV377" s="163"/>
      <c r="AW377" s="164" t="s">
        <v>61</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120</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66</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15">
      <c r="A380" s="973"/>
      <c r="B380" s="238"/>
      <c r="C380" s="237"/>
      <c r="D380" s="238"/>
      <c r="E380" s="237"/>
      <c r="F380" s="299"/>
      <c r="G380" s="267" t="s">
        <v>117</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57</v>
      </c>
      <c r="AC380" s="253"/>
      <c r="AD380" s="254"/>
      <c r="AE380" s="200" t="s">
        <v>32</v>
      </c>
      <c r="AF380" s="184"/>
      <c r="AG380" s="184"/>
      <c r="AH380" s="185"/>
      <c r="AI380" s="200" t="s">
        <v>33</v>
      </c>
      <c r="AJ380" s="184"/>
      <c r="AK380" s="184"/>
      <c r="AL380" s="185"/>
      <c r="AM380" s="200" t="s">
        <v>34</v>
      </c>
      <c r="AN380" s="184"/>
      <c r="AO380" s="184"/>
      <c r="AP380" s="185"/>
      <c r="AQ380" s="252" t="s">
        <v>58</v>
      </c>
      <c r="AR380" s="253"/>
      <c r="AS380" s="253"/>
      <c r="AT380" s="254"/>
      <c r="AU380" s="264" t="s">
        <v>118</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60</v>
      </c>
      <c r="AT381" s="187"/>
      <c r="AU381" s="163"/>
      <c r="AV381" s="163"/>
      <c r="AW381" s="164" t="s">
        <v>61</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120</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66</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15">
      <c r="A384" s="973"/>
      <c r="B384" s="238"/>
      <c r="C384" s="237"/>
      <c r="D384" s="238"/>
      <c r="E384" s="237"/>
      <c r="F384" s="299"/>
      <c r="G384" s="267" t="s">
        <v>117</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57</v>
      </c>
      <c r="AC384" s="253"/>
      <c r="AD384" s="254"/>
      <c r="AE384" s="200" t="s">
        <v>32</v>
      </c>
      <c r="AF384" s="184"/>
      <c r="AG384" s="184"/>
      <c r="AH384" s="185"/>
      <c r="AI384" s="200" t="s">
        <v>33</v>
      </c>
      <c r="AJ384" s="184"/>
      <c r="AK384" s="184"/>
      <c r="AL384" s="185"/>
      <c r="AM384" s="200" t="s">
        <v>34</v>
      </c>
      <c r="AN384" s="184"/>
      <c r="AO384" s="184"/>
      <c r="AP384" s="185"/>
      <c r="AQ384" s="252" t="s">
        <v>58</v>
      </c>
      <c r="AR384" s="253"/>
      <c r="AS384" s="253"/>
      <c r="AT384" s="254"/>
      <c r="AU384" s="264" t="s">
        <v>118</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60</v>
      </c>
      <c r="AT385" s="187"/>
      <c r="AU385" s="163"/>
      <c r="AV385" s="163"/>
      <c r="AW385" s="164" t="s">
        <v>61</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120</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66</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15">
      <c r="A388" s="973"/>
      <c r="B388" s="238"/>
      <c r="C388" s="237"/>
      <c r="D388" s="238"/>
      <c r="E388" s="237"/>
      <c r="F388" s="299"/>
      <c r="G388" s="267" t="s">
        <v>117</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57</v>
      </c>
      <c r="AC388" s="253"/>
      <c r="AD388" s="254"/>
      <c r="AE388" s="200" t="s">
        <v>32</v>
      </c>
      <c r="AF388" s="184"/>
      <c r="AG388" s="184"/>
      <c r="AH388" s="185"/>
      <c r="AI388" s="200" t="s">
        <v>33</v>
      </c>
      <c r="AJ388" s="184"/>
      <c r="AK388" s="184"/>
      <c r="AL388" s="185"/>
      <c r="AM388" s="200" t="s">
        <v>34</v>
      </c>
      <c r="AN388" s="184"/>
      <c r="AO388" s="184"/>
      <c r="AP388" s="185"/>
      <c r="AQ388" s="252" t="s">
        <v>58</v>
      </c>
      <c r="AR388" s="253"/>
      <c r="AS388" s="253"/>
      <c r="AT388" s="254"/>
      <c r="AU388" s="264" t="s">
        <v>118</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60</v>
      </c>
      <c r="AT389" s="187"/>
      <c r="AU389" s="163"/>
      <c r="AV389" s="163"/>
      <c r="AW389" s="164" t="s">
        <v>61</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120</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66</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15">
      <c r="A392" s="973"/>
      <c r="B392" s="238"/>
      <c r="C392" s="237"/>
      <c r="D392" s="238"/>
      <c r="E392" s="237"/>
      <c r="F392" s="299"/>
      <c r="G392" s="257" t="s">
        <v>122</v>
      </c>
      <c r="H392" s="184"/>
      <c r="I392" s="184"/>
      <c r="J392" s="184"/>
      <c r="K392" s="184"/>
      <c r="L392" s="184"/>
      <c r="M392" s="184"/>
      <c r="N392" s="184"/>
      <c r="O392" s="184"/>
      <c r="P392" s="185"/>
      <c r="Q392" s="200" t="s">
        <v>123</v>
      </c>
      <c r="R392" s="184"/>
      <c r="S392" s="184"/>
      <c r="T392" s="184"/>
      <c r="U392" s="184"/>
      <c r="V392" s="184"/>
      <c r="W392" s="184"/>
      <c r="X392" s="184"/>
      <c r="Y392" s="184"/>
      <c r="Z392" s="184"/>
      <c r="AA392" s="184"/>
      <c r="AB392" s="272" t="s">
        <v>124</v>
      </c>
      <c r="AC392" s="184"/>
      <c r="AD392" s="185"/>
      <c r="AE392" s="200" t="s">
        <v>125</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126</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122</v>
      </c>
      <c r="H399" s="184"/>
      <c r="I399" s="184"/>
      <c r="J399" s="184"/>
      <c r="K399" s="184"/>
      <c r="L399" s="184"/>
      <c r="M399" s="184"/>
      <c r="N399" s="184"/>
      <c r="O399" s="184"/>
      <c r="P399" s="185"/>
      <c r="Q399" s="200" t="s">
        <v>123</v>
      </c>
      <c r="R399" s="184"/>
      <c r="S399" s="184"/>
      <c r="T399" s="184"/>
      <c r="U399" s="184"/>
      <c r="V399" s="184"/>
      <c r="W399" s="184"/>
      <c r="X399" s="184"/>
      <c r="Y399" s="184"/>
      <c r="Z399" s="184"/>
      <c r="AA399" s="184"/>
      <c r="AB399" s="272" t="s">
        <v>124</v>
      </c>
      <c r="AC399" s="184"/>
      <c r="AD399" s="185"/>
      <c r="AE399" s="258" t="s">
        <v>125</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126</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122</v>
      </c>
      <c r="H406" s="184"/>
      <c r="I406" s="184"/>
      <c r="J406" s="184"/>
      <c r="K406" s="184"/>
      <c r="L406" s="184"/>
      <c r="M406" s="184"/>
      <c r="N406" s="184"/>
      <c r="O406" s="184"/>
      <c r="P406" s="185"/>
      <c r="Q406" s="200" t="s">
        <v>123</v>
      </c>
      <c r="R406" s="184"/>
      <c r="S406" s="184"/>
      <c r="T406" s="184"/>
      <c r="U406" s="184"/>
      <c r="V406" s="184"/>
      <c r="W406" s="184"/>
      <c r="X406" s="184"/>
      <c r="Y406" s="184"/>
      <c r="Z406" s="184"/>
      <c r="AA406" s="184"/>
      <c r="AB406" s="272" t="s">
        <v>124</v>
      </c>
      <c r="AC406" s="184"/>
      <c r="AD406" s="185"/>
      <c r="AE406" s="258" t="s">
        <v>125</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126</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122</v>
      </c>
      <c r="H413" s="184"/>
      <c r="I413" s="184"/>
      <c r="J413" s="184"/>
      <c r="K413" s="184"/>
      <c r="L413" s="184"/>
      <c r="M413" s="184"/>
      <c r="N413" s="184"/>
      <c r="O413" s="184"/>
      <c r="P413" s="185"/>
      <c r="Q413" s="200" t="s">
        <v>123</v>
      </c>
      <c r="R413" s="184"/>
      <c r="S413" s="184"/>
      <c r="T413" s="184"/>
      <c r="U413" s="184"/>
      <c r="V413" s="184"/>
      <c r="W413" s="184"/>
      <c r="X413" s="184"/>
      <c r="Y413" s="184"/>
      <c r="Z413" s="184"/>
      <c r="AA413" s="184"/>
      <c r="AB413" s="272" t="s">
        <v>124</v>
      </c>
      <c r="AC413" s="184"/>
      <c r="AD413" s="185"/>
      <c r="AE413" s="258" t="s">
        <v>125</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126</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122</v>
      </c>
      <c r="H420" s="184"/>
      <c r="I420" s="184"/>
      <c r="J420" s="184"/>
      <c r="K420" s="184"/>
      <c r="L420" s="184"/>
      <c r="M420" s="184"/>
      <c r="N420" s="184"/>
      <c r="O420" s="184"/>
      <c r="P420" s="185"/>
      <c r="Q420" s="200" t="s">
        <v>123</v>
      </c>
      <c r="R420" s="184"/>
      <c r="S420" s="184"/>
      <c r="T420" s="184"/>
      <c r="U420" s="184"/>
      <c r="V420" s="184"/>
      <c r="W420" s="184"/>
      <c r="X420" s="184"/>
      <c r="Y420" s="184"/>
      <c r="Z420" s="184"/>
      <c r="AA420" s="184"/>
      <c r="AB420" s="272" t="s">
        <v>124</v>
      </c>
      <c r="AC420" s="184"/>
      <c r="AD420" s="185"/>
      <c r="AE420" s="258" t="s">
        <v>125</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126</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127</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3"/>
      <c r="B430" s="238"/>
      <c r="C430" s="235" t="s">
        <v>129</v>
      </c>
      <c r="D430" s="236"/>
      <c r="E430" s="224" t="s">
        <v>130</v>
      </c>
      <c r="F430" s="429"/>
      <c r="G430" s="226" t="s">
        <v>131</v>
      </c>
      <c r="H430" s="173"/>
      <c r="I430" s="173"/>
      <c r="J430" s="227" t="s">
        <v>39</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3"/>
      <c r="B431" s="238"/>
      <c r="C431" s="237"/>
      <c r="D431" s="238"/>
      <c r="E431" s="181" t="s">
        <v>132</v>
      </c>
      <c r="F431" s="182"/>
      <c r="G431" s="183" t="s">
        <v>133</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57</v>
      </c>
      <c r="AC431" s="184"/>
      <c r="AD431" s="185"/>
      <c r="AE431" s="206" t="s">
        <v>134</v>
      </c>
      <c r="AF431" s="207"/>
      <c r="AG431" s="207"/>
      <c r="AH431" s="208"/>
      <c r="AI431" s="199" t="s">
        <v>135</v>
      </c>
      <c r="AJ431" s="199"/>
      <c r="AK431" s="199"/>
      <c r="AL431" s="200"/>
      <c r="AM431" s="199" t="s">
        <v>136</v>
      </c>
      <c r="AN431" s="199"/>
      <c r="AO431" s="199"/>
      <c r="AP431" s="200"/>
      <c r="AQ431" s="200" t="s">
        <v>58</v>
      </c>
      <c r="AR431" s="184"/>
      <c r="AS431" s="184"/>
      <c r="AT431" s="185"/>
      <c r="AU431" s="161" t="s">
        <v>59</v>
      </c>
      <c r="AV431" s="161"/>
      <c r="AW431" s="161"/>
      <c r="AX431" s="162"/>
      <c r="AY431">
        <f>COUNTA($G$433)</f>
        <v>1</v>
      </c>
    </row>
    <row r="432" spans="1:51" ht="18.75" hidden="1"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39</v>
      </c>
      <c r="AF432" s="163"/>
      <c r="AG432" s="164" t="s">
        <v>60</v>
      </c>
      <c r="AH432" s="187"/>
      <c r="AI432" s="201"/>
      <c r="AJ432" s="201"/>
      <c r="AK432" s="201"/>
      <c r="AL432" s="202"/>
      <c r="AM432" s="201"/>
      <c r="AN432" s="201"/>
      <c r="AO432" s="201"/>
      <c r="AP432" s="202"/>
      <c r="AQ432" s="216" t="s">
        <v>39</v>
      </c>
      <c r="AR432" s="163"/>
      <c r="AS432" s="164" t="s">
        <v>60</v>
      </c>
      <c r="AT432" s="187"/>
      <c r="AU432" s="163" t="s">
        <v>39</v>
      </c>
      <c r="AV432" s="163"/>
      <c r="AW432" s="164" t="s">
        <v>61</v>
      </c>
      <c r="AX432" s="165"/>
      <c r="AY432">
        <f>$AY$431</f>
        <v>1</v>
      </c>
    </row>
    <row r="433" spans="1:51" ht="23.25" hidden="1" customHeight="1" x14ac:dyDescent="0.15">
      <c r="A433" s="973"/>
      <c r="B433" s="238"/>
      <c r="C433" s="237"/>
      <c r="D433" s="238"/>
      <c r="E433" s="181"/>
      <c r="F433" s="182"/>
      <c r="G433" s="217" t="s">
        <v>39</v>
      </c>
      <c r="H433" s="176"/>
      <c r="I433" s="176"/>
      <c r="J433" s="176"/>
      <c r="K433" s="176"/>
      <c r="L433" s="176"/>
      <c r="M433" s="176"/>
      <c r="N433" s="176"/>
      <c r="O433" s="176"/>
      <c r="P433" s="176"/>
      <c r="Q433" s="176"/>
      <c r="R433" s="176"/>
      <c r="S433" s="176"/>
      <c r="T433" s="176"/>
      <c r="U433" s="176"/>
      <c r="V433" s="176"/>
      <c r="W433" s="176"/>
      <c r="X433" s="218"/>
      <c r="Y433" s="157" t="s">
        <v>64</v>
      </c>
      <c r="Z433" s="158"/>
      <c r="AA433" s="159"/>
      <c r="AB433" s="160" t="s">
        <v>39</v>
      </c>
      <c r="AC433" s="160"/>
      <c r="AD433" s="160"/>
      <c r="AE433" s="151" t="s">
        <v>39</v>
      </c>
      <c r="AF433" s="152"/>
      <c r="AG433" s="152"/>
      <c r="AH433" s="152"/>
      <c r="AI433" s="151" t="s">
        <v>39</v>
      </c>
      <c r="AJ433" s="152"/>
      <c r="AK433" s="152"/>
      <c r="AL433" s="152"/>
      <c r="AM433" s="151" t="s">
        <v>1</v>
      </c>
      <c r="AN433" s="152"/>
      <c r="AO433" s="152"/>
      <c r="AP433" s="153"/>
      <c r="AQ433" s="151" t="s">
        <v>39</v>
      </c>
      <c r="AR433" s="152"/>
      <c r="AS433" s="152"/>
      <c r="AT433" s="153"/>
      <c r="AU433" s="152" t="s">
        <v>39</v>
      </c>
      <c r="AV433" s="152"/>
      <c r="AW433" s="152"/>
      <c r="AX433" s="196"/>
      <c r="AY433">
        <f t="shared" ref="AY433:AY435" si="63">$AY$431</f>
        <v>1</v>
      </c>
    </row>
    <row r="434" spans="1:51" ht="23.25" hidden="1"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66</v>
      </c>
      <c r="Z434" s="143"/>
      <c r="AA434" s="144"/>
      <c r="AB434" s="209" t="s">
        <v>39</v>
      </c>
      <c r="AC434" s="209"/>
      <c r="AD434" s="209"/>
      <c r="AE434" s="151" t="s">
        <v>39</v>
      </c>
      <c r="AF434" s="152"/>
      <c r="AG434" s="152"/>
      <c r="AH434" s="153"/>
      <c r="AI434" s="151" t="s">
        <v>39</v>
      </c>
      <c r="AJ434" s="152"/>
      <c r="AK434" s="152"/>
      <c r="AL434" s="152"/>
      <c r="AM434" s="151" t="s">
        <v>1</v>
      </c>
      <c r="AN434" s="152"/>
      <c r="AO434" s="152"/>
      <c r="AP434" s="153"/>
      <c r="AQ434" s="151" t="s">
        <v>39</v>
      </c>
      <c r="AR434" s="152"/>
      <c r="AS434" s="152"/>
      <c r="AT434" s="153"/>
      <c r="AU434" s="152" t="s">
        <v>39</v>
      </c>
      <c r="AV434" s="152"/>
      <c r="AW434" s="152"/>
      <c r="AX434" s="196"/>
      <c r="AY434">
        <f t="shared" si="63"/>
        <v>1</v>
      </c>
    </row>
    <row r="435" spans="1:51" ht="23.25" hidden="1"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67</v>
      </c>
      <c r="Z435" s="143"/>
      <c r="AA435" s="144"/>
      <c r="AB435" s="198" t="s">
        <v>68</v>
      </c>
      <c r="AC435" s="198"/>
      <c r="AD435" s="198"/>
      <c r="AE435" s="151" t="s">
        <v>39</v>
      </c>
      <c r="AF435" s="152"/>
      <c r="AG435" s="152"/>
      <c r="AH435" s="153"/>
      <c r="AI435" s="151" t="s">
        <v>39</v>
      </c>
      <c r="AJ435" s="152"/>
      <c r="AK435" s="152"/>
      <c r="AL435" s="152"/>
      <c r="AM435" s="151" t="s">
        <v>1</v>
      </c>
      <c r="AN435" s="152"/>
      <c r="AO435" s="152"/>
      <c r="AP435" s="153"/>
      <c r="AQ435" s="151" t="s">
        <v>39</v>
      </c>
      <c r="AR435" s="152"/>
      <c r="AS435" s="152"/>
      <c r="AT435" s="153"/>
      <c r="AU435" s="152" t="s">
        <v>39</v>
      </c>
      <c r="AV435" s="152"/>
      <c r="AW435" s="152"/>
      <c r="AX435" s="196"/>
      <c r="AY435">
        <f t="shared" si="63"/>
        <v>1</v>
      </c>
    </row>
    <row r="436" spans="1:51" ht="18.75" hidden="1" customHeight="1" x14ac:dyDescent="0.15">
      <c r="A436" s="973"/>
      <c r="B436" s="238"/>
      <c r="C436" s="237"/>
      <c r="D436" s="238"/>
      <c r="E436" s="181" t="s">
        <v>132</v>
      </c>
      <c r="F436" s="182"/>
      <c r="G436" s="183" t="s">
        <v>133</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57</v>
      </c>
      <c r="AC436" s="184"/>
      <c r="AD436" s="185"/>
      <c r="AE436" s="206" t="s">
        <v>134</v>
      </c>
      <c r="AF436" s="207"/>
      <c r="AG436" s="207"/>
      <c r="AH436" s="208"/>
      <c r="AI436" s="199" t="s">
        <v>135</v>
      </c>
      <c r="AJ436" s="199"/>
      <c r="AK436" s="199"/>
      <c r="AL436" s="200"/>
      <c r="AM436" s="199" t="s">
        <v>136</v>
      </c>
      <c r="AN436" s="199"/>
      <c r="AO436" s="199"/>
      <c r="AP436" s="200"/>
      <c r="AQ436" s="200" t="s">
        <v>58</v>
      </c>
      <c r="AR436" s="184"/>
      <c r="AS436" s="184"/>
      <c r="AT436" s="185"/>
      <c r="AU436" s="161" t="s">
        <v>59</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60</v>
      </c>
      <c r="AH437" s="187"/>
      <c r="AI437" s="201"/>
      <c r="AJ437" s="201"/>
      <c r="AK437" s="201"/>
      <c r="AL437" s="202"/>
      <c r="AM437" s="201"/>
      <c r="AN437" s="201"/>
      <c r="AO437" s="201"/>
      <c r="AP437" s="202"/>
      <c r="AQ437" s="216"/>
      <c r="AR437" s="163"/>
      <c r="AS437" s="164" t="s">
        <v>60</v>
      </c>
      <c r="AT437" s="187"/>
      <c r="AU437" s="163"/>
      <c r="AV437" s="163"/>
      <c r="AW437" s="164" t="s">
        <v>61</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64</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66</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67</v>
      </c>
      <c r="Z440" s="143"/>
      <c r="AA440" s="144"/>
      <c r="AB440" s="198" t="s">
        <v>68</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15">
      <c r="A441" s="973"/>
      <c r="B441" s="238"/>
      <c r="C441" s="237"/>
      <c r="D441" s="238"/>
      <c r="E441" s="181" t="s">
        <v>132</v>
      </c>
      <c r="F441" s="182"/>
      <c r="G441" s="183" t="s">
        <v>133</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57</v>
      </c>
      <c r="AC441" s="184"/>
      <c r="AD441" s="185"/>
      <c r="AE441" s="206" t="s">
        <v>134</v>
      </c>
      <c r="AF441" s="207"/>
      <c r="AG441" s="207"/>
      <c r="AH441" s="208"/>
      <c r="AI441" s="199" t="s">
        <v>135</v>
      </c>
      <c r="AJ441" s="199"/>
      <c r="AK441" s="199"/>
      <c r="AL441" s="200"/>
      <c r="AM441" s="199" t="s">
        <v>136</v>
      </c>
      <c r="AN441" s="199"/>
      <c r="AO441" s="199"/>
      <c r="AP441" s="200"/>
      <c r="AQ441" s="200" t="s">
        <v>58</v>
      </c>
      <c r="AR441" s="184"/>
      <c r="AS441" s="184"/>
      <c r="AT441" s="185"/>
      <c r="AU441" s="161" t="s">
        <v>59</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60</v>
      </c>
      <c r="AH442" s="187"/>
      <c r="AI442" s="201"/>
      <c r="AJ442" s="201"/>
      <c r="AK442" s="201"/>
      <c r="AL442" s="202"/>
      <c r="AM442" s="201"/>
      <c r="AN442" s="201"/>
      <c r="AO442" s="201"/>
      <c r="AP442" s="202"/>
      <c r="AQ442" s="216"/>
      <c r="AR442" s="163"/>
      <c r="AS442" s="164" t="s">
        <v>60</v>
      </c>
      <c r="AT442" s="187"/>
      <c r="AU442" s="163"/>
      <c r="AV442" s="163"/>
      <c r="AW442" s="164" t="s">
        <v>61</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64</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66</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67</v>
      </c>
      <c r="Z445" s="143"/>
      <c r="AA445" s="144"/>
      <c r="AB445" s="198" t="s">
        <v>68</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15">
      <c r="A446" s="973"/>
      <c r="B446" s="238"/>
      <c r="C446" s="237"/>
      <c r="D446" s="238"/>
      <c r="E446" s="181" t="s">
        <v>132</v>
      </c>
      <c r="F446" s="182"/>
      <c r="G446" s="183" t="s">
        <v>133</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57</v>
      </c>
      <c r="AC446" s="184"/>
      <c r="AD446" s="185"/>
      <c r="AE446" s="206" t="s">
        <v>134</v>
      </c>
      <c r="AF446" s="207"/>
      <c r="AG446" s="207"/>
      <c r="AH446" s="208"/>
      <c r="AI446" s="199" t="s">
        <v>135</v>
      </c>
      <c r="AJ446" s="199"/>
      <c r="AK446" s="199"/>
      <c r="AL446" s="200"/>
      <c r="AM446" s="199" t="s">
        <v>136</v>
      </c>
      <c r="AN446" s="199"/>
      <c r="AO446" s="199"/>
      <c r="AP446" s="200"/>
      <c r="AQ446" s="200" t="s">
        <v>58</v>
      </c>
      <c r="AR446" s="184"/>
      <c r="AS446" s="184"/>
      <c r="AT446" s="185"/>
      <c r="AU446" s="161" t="s">
        <v>59</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60</v>
      </c>
      <c r="AH447" s="187"/>
      <c r="AI447" s="201"/>
      <c r="AJ447" s="201"/>
      <c r="AK447" s="201"/>
      <c r="AL447" s="202"/>
      <c r="AM447" s="201"/>
      <c r="AN447" s="201"/>
      <c r="AO447" s="201"/>
      <c r="AP447" s="202"/>
      <c r="AQ447" s="216"/>
      <c r="AR447" s="163"/>
      <c r="AS447" s="164" t="s">
        <v>60</v>
      </c>
      <c r="AT447" s="187"/>
      <c r="AU447" s="163"/>
      <c r="AV447" s="163"/>
      <c r="AW447" s="164" t="s">
        <v>61</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64</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66</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67</v>
      </c>
      <c r="Z450" s="143"/>
      <c r="AA450" s="144"/>
      <c r="AB450" s="198" t="s">
        <v>68</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15">
      <c r="A451" s="973"/>
      <c r="B451" s="238"/>
      <c r="C451" s="237"/>
      <c r="D451" s="238"/>
      <c r="E451" s="181" t="s">
        <v>132</v>
      </c>
      <c r="F451" s="182"/>
      <c r="G451" s="183" t="s">
        <v>133</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57</v>
      </c>
      <c r="AC451" s="184"/>
      <c r="AD451" s="185"/>
      <c r="AE451" s="206" t="s">
        <v>134</v>
      </c>
      <c r="AF451" s="207"/>
      <c r="AG451" s="207"/>
      <c r="AH451" s="208"/>
      <c r="AI451" s="199" t="s">
        <v>135</v>
      </c>
      <c r="AJ451" s="199"/>
      <c r="AK451" s="199"/>
      <c r="AL451" s="200"/>
      <c r="AM451" s="199" t="s">
        <v>136</v>
      </c>
      <c r="AN451" s="199"/>
      <c r="AO451" s="199"/>
      <c r="AP451" s="200"/>
      <c r="AQ451" s="200" t="s">
        <v>58</v>
      </c>
      <c r="AR451" s="184"/>
      <c r="AS451" s="184"/>
      <c r="AT451" s="185"/>
      <c r="AU451" s="161" t="s">
        <v>59</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60</v>
      </c>
      <c r="AH452" s="187"/>
      <c r="AI452" s="201"/>
      <c r="AJ452" s="201"/>
      <c r="AK452" s="201"/>
      <c r="AL452" s="202"/>
      <c r="AM452" s="201"/>
      <c r="AN452" s="201"/>
      <c r="AO452" s="201"/>
      <c r="AP452" s="202"/>
      <c r="AQ452" s="216"/>
      <c r="AR452" s="163"/>
      <c r="AS452" s="164" t="s">
        <v>60</v>
      </c>
      <c r="AT452" s="187"/>
      <c r="AU452" s="163"/>
      <c r="AV452" s="163"/>
      <c r="AW452" s="164" t="s">
        <v>61</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64</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66</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67</v>
      </c>
      <c r="Z455" s="143"/>
      <c r="AA455" s="144"/>
      <c r="AB455" s="198" t="s">
        <v>68</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hidden="1" customHeight="1" x14ac:dyDescent="0.15">
      <c r="A456" s="973"/>
      <c r="B456" s="238"/>
      <c r="C456" s="237"/>
      <c r="D456" s="238"/>
      <c r="E456" s="181" t="s">
        <v>137</v>
      </c>
      <c r="F456" s="182"/>
      <c r="G456" s="183" t="s">
        <v>138</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57</v>
      </c>
      <c r="AC456" s="184"/>
      <c r="AD456" s="185"/>
      <c r="AE456" s="206" t="s">
        <v>134</v>
      </c>
      <c r="AF456" s="207"/>
      <c r="AG456" s="207"/>
      <c r="AH456" s="208"/>
      <c r="AI456" s="199" t="s">
        <v>135</v>
      </c>
      <c r="AJ456" s="199"/>
      <c r="AK456" s="199"/>
      <c r="AL456" s="200"/>
      <c r="AM456" s="199" t="s">
        <v>136</v>
      </c>
      <c r="AN456" s="199"/>
      <c r="AO456" s="199"/>
      <c r="AP456" s="200"/>
      <c r="AQ456" s="200" t="s">
        <v>58</v>
      </c>
      <c r="AR456" s="184"/>
      <c r="AS456" s="184"/>
      <c r="AT456" s="185"/>
      <c r="AU456" s="161" t="s">
        <v>59</v>
      </c>
      <c r="AV456" s="161"/>
      <c r="AW456" s="161"/>
      <c r="AX456" s="162"/>
      <c r="AY456">
        <f>COUNTA($G$458)</f>
        <v>1</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39</v>
      </c>
      <c r="AF457" s="163"/>
      <c r="AG457" s="164" t="s">
        <v>60</v>
      </c>
      <c r="AH457" s="187"/>
      <c r="AI457" s="201"/>
      <c r="AJ457" s="201"/>
      <c r="AK457" s="201"/>
      <c r="AL457" s="202"/>
      <c r="AM457" s="201"/>
      <c r="AN457" s="201"/>
      <c r="AO457" s="201"/>
      <c r="AP457" s="202"/>
      <c r="AQ457" s="216" t="s">
        <v>39</v>
      </c>
      <c r="AR457" s="163"/>
      <c r="AS457" s="164" t="s">
        <v>60</v>
      </c>
      <c r="AT457" s="187"/>
      <c r="AU457" s="163" t="s">
        <v>39</v>
      </c>
      <c r="AV457" s="163"/>
      <c r="AW457" s="164" t="s">
        <v>61</v>
      </c>
      <c r="AX457" s="165"/>
      <c r="AY457">
        <f>$AY$456</f>
        <v>1</v>
      </c>
    </row>
    <row r="458" spans="1:51" ht="23.25" hidden="1" customHeight="1" x14ac:dyDescent="0.15">
      <c r="A458" s="973"/>
      <c r="B458" s="238"/>
      <c r="C458" s="237"/>
      <c r="D458" s="238"/>
      <c r="E458" s="181"/>
      <c r="F458" s="182"/>
      <c r="G458" s="217" t="s">
        <v>39</v>
      </c>
      <c r="H458" s="176"/>
      <c r="I458" s="176"/>
      <c r="J458" s="176"/>
      <c r="K458" s="176"/>
      <c r="L458" s="176"/>
      <c r="M458" s="176"/>
      <c r="N458" s="176"/>
      <c r="O458" s="176"/>
      <c r="P458" s="176"/>
      <c r="Q458" s="176"/>
      <c r="R458" s="176"/>
      <c r="S458" s="176"/>
      <c r="T458" s="176"/>
      <c r="U458" s="176"/>
      <c r="V458" s="176"/>
      <c r="W458" s="176"/>
      <c r="X458" s="218"/>
      <c r="Y458" s="157" t="s">
        <v>64</v>
      </c>
      <c r="Z458" s="158"/>
      <c r="AA458" s="159"/>
      <c r="AB458" s="160" t="s">
        <v>39</v>
      </c>
      <c r="AC458" s="160"/>
      <c r="AD458" s="160"/>
      <c r="AE458" s="151" t="s">
        <v>39</v>
      </c>
      <c r="AF458" s="152"/>
      <c r="AG458" s="152"/>
      <c r="AH458" s="152"/>
      <c r="AI458" s="151" t="s">
        <v>39</v>
      </c>
      <c r="AJ458" s="152"/>
      <c r="AK458" s="152"/>
      <c r="AL458" s="152"/>
      <c r="AM458" s="151" t="s">
        <v>1</v>
      </c>
      <c r="AN458" s="152"/>
      <c r="AO458" s="152"/>
      <c r="AP458" s="153"/>
      <c r="AQ458" s="151" t="s">
        <v>39</v>
      </c>
      <c r="AR458" s="152"/>
      <c r="AS458" s="152"/>
      <c r="AT458" s="153"/>
      <c r="AU458" s="152" t="s">
        <v>39</v>
      </c>
      <c r="AV458" s="152"/>
      <c r="AW458" s="152"/>
      <c r="AX458" s="196"/>
      <c r="AY458">
        <f t="shared" ref="AY458:AY460" si="68">$AY$456</f>
        <v>1</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66</v>
      </c>
      <c r="Z459" s="143"/>
      <c r="AA459" s="144"/>
      <c r="AB459" s="209" t="s">
        <v>39</v>
      </c>
      <c r="AC459" s="209"/>
      <c r="AD459" s="209"/>
      <c r="AE459" s="151" t="s">
        <v>39</v>
      </c>
      <c r="AF459" s="152"/>
      <c r="AG459" s="152"/>
      <c r="AH459" s="153"/>
      <c r="AI459" s="151" t="s">
        <v>39</v>
      </c>
      <c r="AJ459" s="152"/>
      <c r="AK459" s="152"/>
      <c r="AL459" s="152"/>
      <c r="AM459" s="151" t="s">
        <v>1</v>
      </c>
      <c r="AN459" s="152"/>
      <c r="AO459" s="152"/>
      <c r="AP459" s="153"/>
      <c r="AQ459" s="151" t="s">
        <v>39</v>
      </c>
      <c r="AR459" s="152"/>
      <c r="AS459" s="152"/>
      <c r="AT459" s="153"/>
      <c r="AU459" s="152" t="s">
        <v>39</v>
      </c>
      <c r="AV459" s="152"/>
      <c r="AW459" s="152"/>
      <c r="AX459" s="196"/>
      <c r="AY459">
        <f t="shared" si="68"/>
        <v>1</v>
      </c>
    </row>
    <row r="460" spans="1:51" ht="23.25" hidden="1" customHeight="1" thickBot="1" x14ac:dyDescent="0.2">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67</v>
      </c>
      <c r="Z460" s="143"/>
      <c r="AA460" s="144"/>
      <c r="AB460" s="198" t="s">
        <v>68</v>
      </c>
      <c r="AC460" s="198"/>
      <c r="AD460" s="198"/>
      <c r="AE460" s="151" t="s">
        <v>39</v>
      </c>
      <c r="AF460" s="152"/>
      <c r="AG460" s="152"/>
      <c r="AH460" s="153"/>
      <c r="AI460" s="151" t="s">
        <v>39</v>
      </c>
      <c r="AJ460" s="152"/>
      <c r="AK460" s="152"/>
      <c r="AL460" s="152"/>
      <c r="AM460" s="151" t="s">
        <v>1</v>
      </c>
      <c r="AN460" s="152"/>
      <c r="AO460" s="152"/>
      <c r="AP460" s="153"/>
      <c r="AQ460" s="151" t="s">
        <v>39</v>
      </c>
      <c r="AR460" s="152"/>
      <c r="AS460" s="152"/>
      <c r="AT460" s="153"/>
      <c r="AU460" s="152" t="s">
        <v>39</v>
      </c>
      <c r="AV460" s="152"/>
      <c r="AW460" s="152"/>
      <c r="AX460" s="196"/>
      <c r="AY460">
        <f t="shared" si="68"/>
        <v>1</v>
      </c>
    </row>
    <row r="461" spans="1:51" ht="18.75" hidden="1" customHeight="1" x14ac:dyDescent="0.15">
      <c r="A461" s="973"/>
      <c r="B461" s="238"/>
      <c r="C461" s="237"/>
      <c r="D461" s="238"/>
      <c r="E461" s="181" t="s">
        <v>137</v>
      </c>
      <c r="F461" s="182"/>
      <c r="G461" s="183" t="s">
        <v>138</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57</v>
      </c>
      <c r="AC461" s="184"/>
      <c r="AD461" s="185"/>
      <c r="AE461" s="206" t="s">
        <v>134</v>
      </c>
      <c r="AF461" s="207"/>
      <c r="AG461" s="207"/>
      <c r="AH461" s="208"/>
      <c r="AI461" s="199" t="s">
        <v>135</v>
      </c>
      <c r="AJ461" s="199"/>
      <c r="AK461" s="199"/>
      <c r="AL461" s="200"/>
      <c r="AM461" s="199" t="s">
        <v>136</v>
      </c>
      <c r="AN461" s="199"/>
      <c r="AO461" s="199"/>
      <c r="AP461" s="200"/>
      <c r="AQ461" s="200" t="s">
        <v>58</v>
      </c>
      <c r="AR461" s="184"/>
      <c r="AS461" s="184"/>
      <c r="AT461" s="185"/>
      <c r="AU461" s="161" t="s">
        <v>59</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60</v>
      </c>
      <c r="AH462" s="187"/>
      <c r="AI462" s="201"/>
      <c r="AJ462" s="201"/>
      <c r="AK462" s="201"/>
      <c r="AL462" s="202"/>
      <c r="AM462" s="201"/>
      <c r="AN462" s="201"/>
      <c r="AO462" s="201"/>
      <c r="AP462" s="202"/>
      <c r="AQ462" s="216"/>
      <c r="AR462" s="163"/>
      <c r="AS462" s="164" t="s">
        <v>60</v>
      </c>
      <c r="AT462" s="187"/>
      <c r="AU462" s="163"/>
      <c r="AV462" s="163"/>
      <c r="AW462" s="164" t="s">
        <v>61</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64</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66</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67</v>
      </c>
      <c r="Z465" s="143"/>
      <c r="AA465" s="144"/>
      <c r="AB465" s="198" t="s">
        <v>68</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15">
      <c r="A466" s="973"/>
      <c r="B466" s="238"/>
      <c r="C466" s="237"/>
      <c r="D466" s="238"/>
      <c r="E466" s="181" t="s">
        <v>137</v>
      </c>
      <c r="F466" s="182"/>
      <c r="G466" s="183" t="s">
        <v>138</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57</v>
      </c>
      <c r="AC466" s="184"/>
      <c r="AD466" s="185"/>
      <c r="AE466" s="206" t="s">
        <v>134</v>
      </c>
      <c r="AF466" s="207"/>
      <c r="AG466" s="207"/>
      <c r="AH466" s="208"/>
      <c r="AI466" s="199" t="s">
        <v>135</v>
      </c>
      <c r="AJ466" s="199"/>
      <c r="AK466" s="199"/>
      <c r="AL466" s="200"/>
      <c r="AM466" s="199" t="s">
        <v>136</v>
      </c>
      <c r="AN466" s="199"/>
      <c r="AO466" s="199"/>
      <c r="AP466" s="200"/>
      <c r="AQ466" s="200" t="s">
        <v>58</v>
      </c>
      <c r="AR466" s="184"/>
      <c r="AS466" s="184"/>
      <c r="AT466" s="185"/>
      <c r="AU466" s="161" t="s">
        <v>59</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60</v>
      </c>
      <c r="AH467" s="187"/>
      <c r="AI467" s="201"/>
      <c r="AJ467" s="201"/>
      <c r="AK467" s="201"/>
      <c r="AL467" s="202"/>
      <c r="AM467" s="201"/>
      <c r="AN467" s="201"/>
      <c r="AO467" s="201"/>
      <c r="AP467" s="202"/>
      <c r="AQ467" s="216"/>
      <c r="AR467" s="163"/>
      <c r="AS467" s="164" t="s">
        <v>60</v>
      </c>
      <c r="AT467" s="187"/>
      <c r="AU467" s="163"/>
      <c r="AV467" s="163"/>
      <c r="AW467" s="164" t="s">
        <v>61</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64</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66</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67</v>
      </c>
      <c r="Z470" s="143"/>
      <c r="AA470" s="144"/>
      <c r="AB470" s="198" t="s">
        <v>68</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15">
      <c r="A471" s="973"/>
      <c r="B471" s="238"/>
      <c r="C471" s="237"/>
      <c r="D471" s="238"/>
      <c r="E471" s="181" t="s">
        <v>137</v>
      </c>
      <c r="F471" s="182"/>
      <c r="G471" s="183" t="s">
        <v>138</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57</v>
      </c>
      <c r="AC471" s="184"/>
      <c r="AD471" s="185"/>
      <c r="AE471" s="206" t="s">
        <v>134</v>
      </c>
      <c r="AF471" s="207"/>
      <c r="AG471" s="207"/>
      <c r="AH471" s="208"/>
      <c r="AI471" s="199" t="s">
        <v>135</v>
      </c>
      <c r="AJ471" s="199"/>
      <c r="AK471" s="199"/>
      <c r="AL471" s="200"/>
      <c r="AM471" s="199" t="s">
        <v>136</v>
      </c>
      <c r="AN471" s="199"/>
      <c r="AO471" s="199"/>
      <c r="AP471" s="200"/>
      <c r="AQ471" s="200" t="s">
        <v>58</v>
      </c>
      <c r="AR471" s="184"/>
      <c r="AS471" s="184"/>
      <c r="AT471" s="185"/>
      <c r="AU471" s="161" t="s">
        <v>59</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60</v>
      </c>
      <c r="AH472" s="187"/>
      <c r="AI472" s="201"/>
      <c r="AJ472" s="201"/>
      <c r="AK472" s="201"/>
      <c r="AL472" s="202"/>
      <c r="AM472" s="201"/>
      <c r="AN472" s="201"/>
      <c r="AO472" s="201"/>
      <c r="AP472" s="202"/>
      <c r="AQ472" s="216"/>
      <c r="AR472" s="163"/>
      <c r="AS472" s="164" t="s">
        <v>60</v>
      </c>
      <c r="AT472" s="187"/>
      <c r="AU472" s="163"/>
      <c r="AV472" s="163"/>
      <c r="AW472" s="164" t="s">
        <v>61</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64</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66</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67</v>
      </c>
      <c r="Z475" s="143"/>
      <c r="AA475" s="144"/>
      <c r="AB475" s="198" t="s">
        <v>68</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15">
      <c r="A476" s="973"/>
      <c r="B476" s="238"/>
      <c r="C476" s="237"/>
      <c r="D476" s="238"/>
      <c r="E476" s="181" t="s">
        <v>137</v>
      </c>
      <c r="F476" s="182"/>
      <c r="G476" s="183" t="s">
        <v>138</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57</v>
      </c>
      <c r="AC476" s="184"/>
      <c r="AD476" s="185"/>
      <c r="AE476" s="206" t="s">
        <v>134</v>
      </c>
      <c r="AF476" s="207"/>
      <c r="AG476" s="207"/>
      <c r="AH476" s="208"/>
      <c r="AI476" s="199" t="s">
        <v>135</v>
      </c>
      <c r="AJ476" s="199"/>
      <c r="AK476" s="199"/>
      <c r="AL476" s="200"/>
      <c r="AM476" s="199" t="s">
        <v>136</v>
      </c>
      <c r="AN476" s="199"/>
      <c r="AO476" s="199"/>
      <c r="AP476" s="200"/>
      <c r="AQ476" s="200" t="s">
        <v>58</v>
      </c>
      <c r="AR476" s="184"/>
      <c r="AS476" s="184"/>
      <c r="AT476" s="185"/>
      <c r="AU476" s="161" t="s">
        <v>59</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60</v>
      </c>
      <c r="AH477" s="187"/>
      <c r="AI477" s="201"/>
      <c r="AJ477" s="201"/>
      <c r="AK477" s="201"/>
      <c r="AL477" s="202"/>
      <c r="AM477" s="201"/>
      <c r="AN477" s="201"/>
      <c r="AO477" s="201"/>
      <c r="AP477" s="202"/>
      <c r="AQ477" s="216"/>
      <c r="AR477" s="163"/>
      <c r="AS477" s="164" t="s">
        <v>60</v>
      </c>
      <c r="AT477" s="187"/>
      <c r="AU477" s="163"/>
      <c r="AV477" s="163"/>
      <c r="AW477" s="164" t="s">
        <v>61</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64</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66</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67</v>
      </c>
      <c r="Z480" s="143"/>
      <c r="AA480" s="144"/>
      <c r="AB480" s="198" t="s">
        <v>68</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85" hidden="1" customHeight="1" x14ac:dyDescent="0.15">
      <c r="A481" s="973"/>
      <c r="B481" s="238"/>
      <c r="C481" s="237"/>
      <c r="D481" s="238"/>
      <c r="E481" s="172" t="s">
        <v>139</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140</v>
      </c>
      <c r="F484" s="225"/>
      <c r="G484" s="226" t="s">
        <v>131</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132</v>
      </c>
      <c r="F485" s="182"/>
      <c r="G485" s="183" t="s">
        <v>133</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57</v>
      </c>
      <c r="AC485" s="184"/>
      <c r="AD485" s="185"/>
      <c r="AE485" s="206" t="s">
        <v>134</v>
      </c>
      <c r="AF485" s="207"/>
      <c r="AG485" s="207"/>
      <c r="AH485" s="208"/>
      <c r="AI485" s="199" t="s">
        <v>135</v>
      </c>
      <c r="AJ485" s="199"/>
      <c r="AK485" s="199"/>
      <c r="AL485" s="200"/>
      <c r="AM485" s="199" t="s">
        <v>136</v>
      </c>
      <c r="AN485" s="199"/>
      <c r="AO485" s="199"/>
      <c r="AP485" s="200"/>
      <c r="AQ485" s="200" t="s">
        <v>58</v>
      </c>
      <c r="AR485" s="184"/>
      <c r="AS485" s="184"/>
      <c r="AT485" s="185"/>
      <c r="AU485" s="161" t="s">
        <v>59</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60</v>
      </c>
      <c r="AH486" s="187"/>
      <c r="AI486" s="201"/>
      <c r="AJ486" s="201"/>
      <c r="AK486" s="201"/>
      <c r="AL486" s="202"/>
      <c r="AM486" s="201"/>
      <c r="AN486" s="201"/>
      <c r="AO486" s="201"/>
      <c r="AP486" s="202"/>
      <c r="AQ486" s="216"/>
      <c r="AR486" s="163"/>
      <c r="AS486" s="164" t="s">
        <v>60</v>
      </c>
      <c r="AT486" s="187"/>
      <c r="AU486" s="163"/>
      <c r="AV486" s="163"/>
      <c r="AW486" s="164" t="s">
        <v>61</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64</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66</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67</v>
      </c>
      <c r="Z489" s="143"/>
      <c r="AA489" s="144"/>
      <c r="AB489" s="198" t="s">
        <v>68</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15">
      <c r="A490" s="973"/>
      <c r="B490" s="238"/>
      <c r="C490" s="237"/>
      <c r="D490" s="238"/>
      <c r="E490" s="181" t="s">
        <v>132</v>
      </c>
      <c r="F490" s="182"/>
      <c r="G490" s="183" t="s">
        <v>133</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57</v>
      </c>
      <c r="AC490" s="184"/>
      <c r="AD490" s="185"/>
      <c r="AE490" s="206" t="s">
        <v>134</v>
      </c>
      <c r="AF490" s="207"/>
      <c r="AG490" s="207"/>
      <c r="AH490" s="208"/>
      <c r="AI490" s="199" t="s">
        <v>135</v>
      </c>
      <c r="AJ490" s="199"/>
      <c r="AK490" s="199"/>
      <c r="AL490" s="200"/>
      <c r="AM490" s="199" t="s">
        <v>136</v>
      </c>
      <c r="AN490" s="199"/>
      <c r="AO490" s="199"/>
      <c r="AP490" s="200"/>
      <c r="AQ490" s="200" t="s">
        <v>58</v>
      </c>
      <c r="AR490" s="184"/>
      <c r="AS490" s="184"/>
      <c r="AT490" s="185"/>
      <c r="AU490" s="161" t="s">
        <v>59</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60</v>
      </c>
      <c r="AH491" s="187"/>
      <c r="AI491" s="201"/>
      <c r="AJ491" s="201"/>
      <c r="AK491" s="201"/>
      <c r="AL491" s="202"/>
      <c r="AM491" s="201"/>
      <c r="AN491" s="201"/>
      <c r="AO491" s="201"/>
      <c r="AP491" s="202"/>
      <c r="AQ491" s="216"/>
      <c r="AR491" s="163"/>
      <c r="AS491" s="164" t="s">
        <v>60</v>
      </c>
      <c r="AT491" s="187"/>
      <c r="AU491" s="163"/>
      <c r="AV491" s="163"/>
      <c r="AW491" s="164" t="s">
        <v>61</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64</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66</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67</v>
      </c>
      <c r="Z494" s="143"/>
      <c r="AA494" s="144"/>
      <c r="AB494" s="198" t="s">
        <v>68</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15">
      <c r="A495" s="973"/>
      <c r="B495" s="238"/>
      <c r="C495" s="237"/>
      <c r="D495" s="238"/>
      <c r="E495" s="181" t="s">
        <v>132</v>
      </c>
      <c r="F495" s="182"/>
      <c r="G495" s="183" t="s">
        <v>133</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57</v>
      </c>
      <c r="AC495" s="184"/>
      <c r="AD495" s="185"/>
      <c r="AE495" s="206" t="s">
        <v>134</v>
      </c>
      <c r="AF495" s="207"/>
      <c r="AG495" s="207"/>
      <c r="AH495" s="208"/>
      <c r="AI495" s="199" t="s">
        <v>135</v>
      </c>
      <c r="AJ495" s="199"/>
      <c r="AK495" s="199"/>
      <c r="AL495" s="200"/>
      <c r="AM495" s="199" t="s">
        <v>136</v>
      </c>
      <c r="AN495" s="199"/>
      <c r="AO495" s="199"/>
      <c r="AP495" s="200"/>
      <c r="AQ495" s="200" t="s">
        <v>58</v>
      </c>
      <c r="AR495" s="184"/>
      <c r="AS495" s="184"/>
      <c r="AT495" s="185"/>
      <c r="AU495" s="161" t="s">
        <v>59</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60</v>
      </c>
      <c r="AH496" s="187"/>
      <c r="AI496" s="201"/>
      <c r="AJ496" s="201"/>
      <c r="AK496" s="201"/>
      <c r="AL496" s="202"/>
      <c r="AM496" s="201"/>
      <c r="AN496" s="201"/>
      <c r="AO496" s="201"/>
      <c r="AP496" s="202"/>
      <c r="AQ496" s="216"/>
      <c r="AR496" s="163"/>
      <c r="AS496" s="164" t="s">
        <v>60</v>
      </c>
      <c r="AT496" s="187"/>
      <c r="AU496" s="163"/>
      <c r="AV496" s="163"/>
      <c r="AW496" s="164" t="s">
        <v>61</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64</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66</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67</v>
      </c>
      <c r="Z499" s="143"/>
      <c r="AA499" s="144"/>
      <c r="AB499" s="198" t="s">
        <v>68</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15">
      <c r="A500" s="973"/>
      <c r="B500" s="238"/>
      <c r="C500" s="237"/>
      <c r="D500" s="238"/>
      <c r="E500" s="181" t="s">
        <v>132</v>
      </c>
      <c r="F500" s="182"/>
      <c r="G500" s="183" t="s">
        <v>133</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57</v>
      </c>
      <c r="AC500" s="184"/>
      <c r="AD500" s="185"/>
      <c r="AE500" s="206" t="s">
        <v>134</v>
      </c>
      <c r="AF500" s="207"/>
      <c r="AG500" s="207"/>
      <c r="AH500" s="208"/>
      <c r="AI500" s="199" t="s">
        <v>135</v>
      </c>
      <c r="AJ500" s="199"/>
      <c r="AK500" s="199"/>
      <c r="AL500" s="200"/>
      <c r="AM500" s="199" t="s">
        <v>136</v>
      </c>
      <c r="AN500" s="199"/>
      <c r="AO500" s="199"/>
      <c r="AP500" s="200"/>
      <c r="AQ500" s="200" t="s">
        <v>58</v>
      </c>
      <c r="AR500" s="184"/>
      <c r="AS500" s="184"/>
      <c r="AT500" s="185"/>
      <c r="AU500" s="161" t="s">
        <v>59</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60</v>
      </c>
      <c r="AH501" s="187"/>
      <c r="AI501" s="201"/>
      <c r="AJ501" s="201"/>
      <c r="AK501" s="201"/>
      <c r="AL501" s="202"/>
      <c r="AM501" s="201"/>
      <c r="AN501" s="201"/>
      <c r="AO501" s="201"/>
      <c r="AP501" s="202"/>
      <c r="AQ501" s="216"/>
      <c r="AR501" s="163"/>
      <c r="AS501" s="164" t="s">
        <v>60</v>
      </c>
      <c r="AT501" s="187"/>
      <c r="AU501" s="163"/>
      <c r="AV501" s="163"/>
      <c r="AW501" s="164" t="s">
        <v>61</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64</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66</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67</v>
      </c>
      <c r="Z504" s="143"/>
      <c r="AA504" s="144"/>
      <c r="AB504" s="198" t="s">
        <v>68</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15">
      <c r="A505" s="973"/>
      <c r="B505" s="238"/>
      <c r="C505" s="237"/>
      <c r="D505" s="238"/>
      <c r="E505" s="181" t="s">
        <v>132</v>
      </c>
      <c r="F505" s="182"/>
      <c r="G505" s="183" t="s">
        <v>133</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57</v>
      </c>
      <c r="AC505" s="184"/>
      <c r="AD505" s="185"/>
      <c r="AE505" s="206" t="s">
        <v>134</v>
      </c>
      <c r="AF505" s="207"/>
      <c r="AG505" s="207"/>
      <c r="AH505" s="208"/>
      <c r="AI505" s="199" t="s">
        <v>135</v>
      </c>
      <c r="AJ505" s="199"/>
      <c r="AK505" s="199"/>
      <c r="AL505" s="200"/>
      <c r="AM505" s="199" t="s">
        <v>136</v>
      </c>
      <c r="AN505" s="199"/>
      <c r="AO505" s="199"/>
      <c r="AP505" s="200"/>
      <c r="AQ505" s="200" t="s">
        <v>58</v>
      </c>
      <c r="AR505" s="184"/>
      <c r="AS505" s="184"/>
      <c r="AT505" s="185"/>
      <c r="AU505" s="161" t="s">
        <v>59</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60</v>
      </c>
      <c r="AH506" s="187"/>
      <c r="AI506" s="201"/>
      <c r="AJ506" s="201"/>
      <c r="AK506" s="201"/>
      <c r="AL506" s="202"/>
      <c r="AM506" s="201"/>
      <c r="AN506" s="201"/>
      <c r="AO506" s="201"/>
      <c r="AP506" s="202"/>
      <c r="AQ506" s="216"/>
      <c r="AR506" s="163"/>
      <c r="AS506" s="164" t="s">
        <v>60</v>
      </c>
      <c r="AT506" s="187"/>
      <c r="AU506" s="163"/>
      <c r="AV506" s="163"/>
      <c r="AW506" s="164" t="s">
        <v>61</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64</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66</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67</v>
      </c>
      <c r="Z509" s="143"/>
      <c r="AA509" s="144"/>
      <c r="AB509" s="198" t="s">
        <v>68</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15">
      <c r="A510" s="973"/>
      <c r="B510" s="238"/>
      <c r="C510" s="237"/>
      <c r="D510" s="238"/>
      <c r="E510" s="181" t="s">
        <v>137</v>
      </c>
      <c r="F510" s="182"/>
      <c r="G510" s="183" t="s">
        <v>138</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57</v>
      </c>
      <c r="AC510" s="184"/>
      <c r="AD510" s="185"/>
      <c r="AE510" s="206" t="s">
        <v>134</v>
      </c>
      <c r="AF510" s="207"/>
      <c r="AG510" s="207"/>
      <c r="AH510" s="208"/>
      <c r="AI510" s="199" t="s">
        <v>135</v>
      </c>
      <c r="AJ510" s="199"/>
      <c r="AK510" s="199"/>
      <c r="AL510" s="200"/>
      <c r="AM510" s="199" t="s">
        <v>136</v>
      </c>
      <c r="AN510" s="199"/>
      <c r="AO510" s="199"/>
      <c r="AP510" s="200"/>
      <c r="AQ510" s="200" t="s">
        <v>58</v>
      </c>
      <c r="AR510" s="184"/>
      <c r="AS510" s="184"/>
      <c r="AT510" s="185"/>
      <c r="AU510" s="161" t="s">
        <v>59</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60</v>
      </c>
      <c r="AH511" s="187"/>
      <c r="AI511" s="201"/>
      <c r="AJ511" s="201"/>
      <c r="AK511" s="201"/>
      <c r="AL511" s="202"/>
      <c r="AM511" s="201"/>
      <c r="AN511" s="201"/>
      <c r="AO511" s="201"/>
      <c r="AP511" s="202"/>
      <c r="AQ511" s="216"/>
      <c r="AR511" s="163"/>
      <c r="AS511" s="164" t="s">
        <v>60</v>
      </c>
      <c r="AT511" s="187"/>
      <c r="AU511" s="163"/>
      <c r="AV511" s="163"/>
      <c r="AW511" s="164" t="s">
        <v>61</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64</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66</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67</v>
      </c>
      <c r="Z514" s="143"/>
      <c r="AA514" s="144"/>
      <c r="AB514" s="198" t="s">
        <v>68</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15">
      <c r="A515" s="973"/>
      <c r="B515" s="238"/>
      <c r="C515" s="237"/>
      <c r="D515" s="238"/>
      <c r="E515" s="181" t="s">
        <v>137</v>
      </c>
      <c r="F515" s="182"/>
      <c r="G515" s="183" t="s">
        <v>138</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57</v>
      </c>
      <c r="AC515" s="184"/>
      <c r="AD515" s="185"/>
      <c r="AE515" s="206" t="s">
        <v>134</v>
      </c>
      <c r="AF515" s="207"/>
      <c r="AG515" s="207"/>
      <c r="AH515" s="208"/>
      <c r="AI515" s="199" t="s">
        <v>135</v>
      </c>
      <c r="AJ515" s="199"/>
      <c r="AK515" s="199"/>
      <c r="AL515" s="200"/>
      <c r="AM515" s="199" t="s">
        <v>136</v>
      </c>
      <c r="AN515" s="199"/>
      <c r="AO515" s="199"/>
      <c r="AP515" s="200"/>
      <c r="AQ515" s="200" t="s">
        <v>58</v>
      </c>
      <c r="AR515" s="184"/>
      <c r="AS515" s="184"/>
      <c r="AT515" s="185"/>
      <c r="AU515" s="161" t="s">
        <v>59</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60</v>
      </c>
      <c r="AH516" s="187"/>
      <c r="AI516" s="201"/>
      <c r="AJ516" s="201"/>
      <c r="AK516" s="201"/>
      <c r="AL516" s="202"/>
      <c r="AM516" s="201"/>
      <c r="AN516" s="201"/>
      <c r="AO516" s="201"/>
      <c r="AP516" s="202"/>
      <c r="AQ516" s="216"/>
      <c r="AR516" s="163"/>
      <c r="AS516" s="164" t="s">
        <v>60</v>
      </c>
      <c r="AT516" s="187"/>
      <c r="AU516" s="163"/>
      <c r="AV516" s="163"/>
      <c r="AW516" s="164" t="s">
        <v>61</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64</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66</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67</v>
      </c>
      <c r="Z519" s="143"/>
      <c r="AA519" s="144"/>
      <c r="AB519" s="198" t="s">
        <v>68</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15">
      <c r="A520" s="973"/>
      <c r="B520" s="238"/>
      <c r="C520" s="237"/>
      <c r="D520" s="238"/>
      <c r="E520" s="181" t="s">
        <v>137</v>
      </c>
      <c r="F520" s="182"/>
      <c r="G520" s="183" t="s">
        <v>138</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57</v>
      </c>
      <c r="AC520" s="184"/>
      <c r="AD520" s="185"/>
      <c r="AE520" s="206" t="s">
        <v>134</v>
      </c>
      <c r="AF520" s="207"/>
      <c r="AG520" s="207"/>
      <c r="AH520" s="208"/>
      <c r="AI520" s="199" t="s">
        <v>135</v>
      </c>
      <c r="AJ520" s="199"/>
      <c r="AK520" s="199"/>
      <c r="AL520" s="200"/>
      <c r="AM520" s="199" t="s">
        <v>136</v>
      </c>
      <c r="AN520" s="199"/>
      <c r="AO520" s="199"/>
      <c r="AP520" s="200"/>
      <c r="AQ520" s="200" t="s">
        <v>58</v>
      </c>
      <c r="AR520" s="184"/>
      <c r="AS520" s="184"/>
      <c r="AT520" s="185"/>
      <c r="AU520" s="161" t="s">
        <v>59</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60</v>
      </c>
      <c r="AH521" s="187"/>
      <c r="AI521" s="201"/>
      <c r="AJ521" s="201"/>
      <c r="AK521" s="201"/>
      <c r="AL521" s="202"/>
      <c r="AM521" s="201"/>
      <c r="AN521" s="201"/>
      <c r="AO521" s="201"/>
      <c r="AP521" s="202"/>
      <c r="AQ521" s="216"/>
      <c r="AR521" s="163"/>
      <c r="AS521" s="164" t="s">
        <v>60</v>
      </c>
      <c r="AT521" s="187"/>
      <c r="AU521" s="163"/>
      <c r="AV521" s="163"/>
      <c r="AW521" s="164" t="s">
        <v>61</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64</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66</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67</v>
      </c>
      <c r="Z524" s="143"/>
      <c r="AA524" s="144"/>
      <c r="AB524" s="198" t="s">
        <v>68</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15">
      <c r="A525" s="973"/>
      <c r="B525" s="238"/>
      <c r="C525" s="237"/>
      <c r="D525" s="238"/>
      <c r="E525" s="181" t="s">
        <v>137</v>
      </c>
      <c r="F525" s="182"/>
      <c r="G525" s="183" t="s">
        <v>138</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57</v>
      </c>
      <c r="AC525" s="184"/>
      <c r="AD525" s="185"/>
      <c r="AE525" s="206" t="s">
        <v>134</v>
      </c>
      <c r="AF525" s="207"/>
      <c r="AG525" s="207"/>
      <c r="AH525" s="208"/>
      <c r="AI525" s="199" t="s">
        <v>135</v>
      </c>
      <c r="AJ525" s="199"/>
      <c r="AK525" s="199"/>
      <c r="AL525" s="200"/>
      <c r="AM525" s="199" t="s">
        <v>136</v>
      </c>
      <c r="AN525" s="199"/>
      <c r="AO525" s="199"/>
      <c r="AP525" s="200"/>
      <c r="AQ525" s="200" t="s">
        <v>58</v>
      </c>
      <c r="AR525" s="184"/>
      <c r="AS525" s="184"/>
      <c r="AT525" s="185"/>
      <c r="AU525" s="161" t="s">
        <v>59</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60</v>
      </c>
      <c r="AH526" s="187"/>
      <c r="AI526" s="201"/>
      <c r="AJ526" s="201"/>
      <c r="AK526" s="201"/>
      <c r="AL526" s="202"/>
      <c r="AM526" s="201"/>
      <c r="AN526" s="201"/>
      <c r="AO526" s="201"/>
      <c r="AP526" s="202"/>
      <c r="AQ526" s="216"/>
      <c r="AR526" s="163"/>
      <c r="AS526" s="164" t="s">
        <v>60</v>
      </c>
      <c r="AT526" s="187"/>
      <c r="AU526" s="163"/>
      <c r="AV526" s="163"/>
      <c r="AW526" s="164" t="s">
        <v>61</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64</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66</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67</v>
      </c>
      <c r="Z529" s="143"/>
      <c r="AA529" s="144"/>
      <c r="AB529" s="198" t="s">
        <v>68</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15">
      <c r="A530" s="973"/>
      <c r="B530" s="238"/>
      <c r="C530" s="237"/>
      <c r="D530" s="238"/>
      <c r="E530" s="181" t="s">
        <v>137</v>
      </c>
      <c r="F530" s="182"/>
      <c r="G530" s="183" t="s">
        <v>138</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57</v>
      </c>
      <c r="AC530" s="184"/>
      <c r="AD530" s="185"/>
      <c r="AE530" s="206" t="s">
        <v>134</v>
      </c>
      <c r="AF530" s="207"/>
      <c r="AG530" s="207"/>
      <c r="AH530" s="208"/>
      <c r="AI530" s="199" t="s">
        <v>135</v>
      </c>
      <c r="AJ530" s="199"/>
      <c r="AK530" s="199"/>
      <c r="AL530" s="200"/>
      <c r="AM530" s="199" t="s">
        <v>136</v>
      </c>
      <c r="AN530" s="199"/>
      <c r="AO530" s="199"/>
      <c r="AP530" s="200"/>
      <c r="AQ530" s="200" t="s">
        <v>58</v>
      </c>
      <c r="AR530" s="184"/>
      <c r="AS530" s="184"/>
      <c r="AT530" s="185"/>
      <c r="AU530" s="161" t="s">
        <v>59</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60</v>
      </c>
      <c r="AH531" s="187"/>
      <c r="AI531" s="201"/>
      <c r="AJ531" s="201"/>
      <c r="AK531" s="201"/>
      <c r="AL531" s="202"/>
      <c r="AM531" s="201"/>
      <c r="AN531" s="201"/>
      <c r="AO531" s="201"/>
      <c r="AP531" s="202"/>
      <c r="AQ531" s="216"/>
      <c r="AR531" s="163"/>
      <c r="AS531" s="164" t="s">
        <v>60</v>
      </c>
      <c r="AT531" s="187"/>
      <c r="AU531" s="163"/>
      <c r="AV531" s="163"/>
      <c r="AW531" s="164" t="s">
        <v>61</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64</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66</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67</v>
      </c>
      <c r="Z534" s="143"/>
      <c r="AA534" s="144"/>
      <c r="AB534" s="198" t="s">
        <v>68</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85" hidden="1" customHeight="1" x14ac:dyDescent="0.15">
      <c r="A535" s="973"/>
      <c r="B535" s="238"/>
      <c r="C535" s="237"/>
      <c r="D535" s="238"/>
      <c r="E535" s="172" t="s">
        <v>141</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140</v>
      </c>
      <c r="F538" s="225"/>
      <c r="G538" s="226" t="s">
        <v>131</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132</v>
      </c>
      <c r="F539" s="182"/>
      <c r="G539" s="183" t="s">
        <v>133</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57</v>
      </c>
      <c r="AC539" s="184"/>
      <c r="AD539" s="185"/>
      <c r="AE539" s="206" t="s">
        <v>134</v>
      </c>
      <c r="AF539" s="207"/>
      <c r="AG539" s="207"/>
      <c r="AH539" s="208"/>
      <c r="AI539" s="199" t="s">
        <v>135</v>
      </c>
      <c r="AJ539" s="199"/>
      <c r="AK539" s="199"/>
      <c r="AL539" s="200"/>
      <c r="AM539" s="199" t="s">
        <v>136</v>
      </c>
      <c r="AN539" s="199"/>
      <c r="AO539" s="199"/>
      <c r="AP539" s="200"/>
      <c r="AQ539" s="200" t="s">
        <v>58</v>
      </c>
      <c r="AR539" s="184"/>
      <c r="AS539" s="184"/>
      <c r="AT539" s="185"/>
      <c r="AU539" s="161" t="s">
        <v>59</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60</v>
      </c>
      <c r="AH540" s="187"/>
      <c r="AI540" s="201"/>
      <c r="AJ540" s="201"/>
      <c r="AK540" s="201"/>
      <c r="AL540" s="202"/>
      <c r="AM540" s="201"/>
      <c r="AN540" s="201"/>
      <c r="AO540" s="201"/>
      <c r="AP540" s="202"/>
      <c r="AQ540" s="216"/>
      <c r="AR540" s="163"/>
      <c r="AS540" s="164" t="s">
        <v>60</v>
      </c>
      <c r="AT540" s="187"/>
      <c r="AU540" s="163"/>
      <c r="AV540" s="163"/>
      <c r="AW540" s="164" t="s">
        <v>61</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64</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66</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67</v>
      </c>
      <c r="Z543" s="143"/>
      <c r="AA543" s="144"/>
      <c r="AB543" s="198" t="s">
        <v>68</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15">
      <c r="A544" s="973"/>
      <c r="B544" s="238"/>
      <c r="C544" s="237"/>
      <c r="D544" s="238"/>
      <c r="E544" s="181" t="s">
        <v>132</v>
      </c>
      <c r="F544" s="182"/>
      <c r="G544" s="183" t="s">
        <v>133</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57</v>
      </c>
      <c r="AC544" s="184"/>
      <c r="AD544" s="185"/>
      <c r="AE544" s="206" t="s">
        <v>134</v>
      </c>
      <c r="AF544" s="207"/>
      <c r="AG544" s="207"/>
      <c r="AH544" s="208"/>
      <c r="AI544" s="199" t="s">
        <v>135</v>
      </c>
      <c r="AJ544" s="199"/>
      <c r="AK544" s="199"/>
      <c r="AL544" s="200"/>
      <c r="AM544" s="199" t="s">
        <v>136</v>
      </c>
      <c r="AN544" s="199"/>
      <c r="AO544" s="199"/>
      <c r="AP544" s="200"/>
      <c r="AQ544" s="200" t="s">
        <v>58</v>
      </c>
      <c r="AR544" s="184"/>
      <c r="AS544" s="184"/>
      <c r="AT544" s="185"/>
      <c r="AU544" s="161" t="s">
        <v>59</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60</v>
      </c>
      <c r="AH545" s="187"/>
      <c r="AI545" s="201"/>
      <c r="AJ545" s="201"/>
      <c r="AK545" s="201"/>
      <c r="AL545" s="202"/>
      <c r="AM545" s="201"/>
      <c r="AN545" s="201"/>
      <c r="AO545" s="201"/>
      <c r="AP545" s="202"/>
      <c r="AQ545" s="216"/>
      <c r="AR545" s="163"/>
      <c r="AS545" s="164" t="s">
        <v>60</v>
      </c>
      <c r="AT545" s="187"/>
      <c r="AU545" s="163"/>
      <c r="AV545" s="163"/>
      <c r="AW545" s="164" t="s">
        <v>61</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64</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66</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67</v>
      </c>
      <c r="Z548" s="143"/>
      <c r="AA548" s="144"/>
      <c r="AB548" s="198" t="s">
        <v>68</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15">
      <c r="A549" s="973"/>
      <c r="B549" s="238"/>
      <c r="C549" s="237"/>
      <c r="D549" s="238"/>
      <c r="E549" s="181" t="s">
        <v>132</v>
      </c>
      <c r="F549" s="182"/>
      <c r="G549" s="183" t="s">
        <v>133</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57</v>
      </c>
      <c r="AC549" s="184"/>
      <c r="AD549" s="185"/>
      <c r="AE549" s="206" t="s">
        <v>134</v>
      </c>
      <c r="AF549" s="207"/>
      <c r="AG549" s="207"/>
      <c r="AH549" s="208"/>
      <c r="AI549" s="199" t="s">
        <v>135</v>
      </c>
      <c r="AJ549" s="199"/>
      <c r="AK549" s="199"/>
      <c r="AL549" s="200"/>
      <c r="AM549" s="199" t="s">
        <v>136</v>
      </c>
      <c r="AN549" s="199"/>
      <c r="AO549" s="199"/>
      <c r="AP549" s="200"/>
      <c r="AQ549" s="200" t="s">
        <v>58</v>
      </c>
      <c r="AR549" s="184"/>
      <c r="AS549" s="184"/>
      <c r="AT549" s="185"/>
      <c r="AU549" s="161" t="s">
        <v>59</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60</v>
      </c>
      <c r="AH550" s="187"/>
      <c r="AI550" s="201"/>
      <c r="AJ550" s="201"/>
      <c r="AK550" s="201"/>
      <c r="AL550" s="202"/>
      <c r="AM550" s="201"/>
      <c r="AN550" s="201"/>
      <c r="AO550" s="201"/>
      <c r="AP550" s="202"/>
      <c r="AQ550" s="216"/>
      <c r="AR550" s="163"/>
      <c r="AS550" s="164" t="s">
        <v>60</v>
      </c>
      <c r="AT550" s="187"/>
      <c r="AU550" s="163"/>
      <c r="AV550" s="163"/>
      <c r="AW550" s="164" t="s">
        <v>61</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64</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66</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67</v>
      </c>
      <c r="Z553" s="143"/>
      <c r="AA553" s="144"/>
      <c r="AB553" s="198" t="s">
        <v>68</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15">
      <c r="A554" s="973"/>
      <c r="B554" s="238"/>
      <c r="C554" s="237"/>
      <c r="D554" s="238"/>
      <c r="E554" s="181" t="s">
        <v>132</v>
      </c>
      <c r="F554" s="182"/>
      <c r="G554" s="183" t="s">
        <v>133</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57</v>
      </c>
      <c r="AC554" s="184"/>
      <c r="AD554" s="185"/>
      <c r="AE554" s="206" t="s">
        <v>134</v>
      </c>
      <c r="AF554" s="207"/>
      <c r="AG554" s="207"/>
      <c r="AH554" s="208"/>
      <c r="AI554" s="199" t="s">
        <v>135</v>
      </c>
      <c r="AJ554" s="199"/>
      <c r="AK554" s="199"/>
      <c r="AL554" s="200"/>
      <c r="AM554" s="199" t="s">
        <v>136</v>
      </c>
      <c r="AN554" s="199"/>
      <c r="AO554" s="199"/>
      <c r="AP554" s="200"/>
      <c r="AQ554" s="200" t="s">
        <v>58</v>
      </c>
      <c r="AR554" s="184"/>
      <c r="AS554" s="184"/>
      <c r="AT554" s="185"/>
      <c r="AU554" s="161" t="s">
        <v>59</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60</v>
      </c>
      <c r="AH555" s="187"/>
      <c r="AI555" s="201"/>
      <c r="AJ555" s="201"/>
      <c r="AK555" s="201"/>
      <c r="AL555" s="202"/>
      <c r="AM555" s="201"/>
      <c r="AN555" s="201"/>
      <c r="AO555" s="201"/>
      <c r="AP555" s="202"/>
      <c r="AQ555" s="216"/>
      <c r="AR555" s="163"/>
      <c r="AS555" s="164" t="s">
        <v>60</v>
      </c>
      <c r="AT555" s="187"/>
      <c r="AU555" s="163"/>
      <c r="AV555" s="163"/>
      <c r="AW555" s="164" t="s">
        <v>61</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64</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66</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67</v>
      </c>
      <c r="Z558" s="143"/>
      <c r="AA558" s="144"/>
      <c r="AB558" s="198" t="s">
        <v>68</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15">
      <c r="A559" s="973"/>
      <c r="B559" s="238"/>
      <c r="C559" s="237"/>
      <c r="D559" s="238"/>
      <c r="E559" s="181" t="s">
        <v>132</v>
      </c>
      <c r="F559" s="182"/>
      <c r="G559" s="183" t="s">
        <v>133</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57</v>
      </c>
      <c r="AC559" s="184"/>
      <c r="AD559" s="185"/>
      <c r="AE559" s="206" t="s">
        <v>134</v>
      </c>
      <c r="AF559" s="207"/>
      <c r="AG559" s="207"/>
      <c r="AH559" s="208"/>
      <c r="AI559" s="199" t="s">
        <v>135</v>
      </c>
      <c r="AJ559" s="199"/>
      <c r="AK559" s="199"/>
      <c r="AL559" s="200"/>
      <c r="AM559" s="199" t="s">
        <v>136</v>
      </c>
      <c r="AN559" s="199"/>
      <c r="AO559" s="199"/>
      <c r="AP559" s="200"/>
      <c r="AQ559" s="200" t="s">
        <v>58</v>
      </c>
      <c r="AR559" s="184"/>
      <c r="AS559" s="184"/>
      <c r="AT559" s="185"/>
      <c r="AU559" s="161" t="s">
        <v>59</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60</v>
      </c>
      <c r="AH560" s="187"/>
      <c r="AI560" s="201"/>
      <c r="AJ560" s="201"/>
      <c r="AK560" s="201"/>
      <c r="AL560" s="202"/>
      <c r="AM560" s="201"/>
      <c r="AN560" s="201"/>
      <c r="AO560" s="201"/>
      <c r="AP560" s="202"/>
      <c r="AQ560" s="216"/>
      <c r="AR560" s="163"/>
      <c r="AS560" s="164" t="s">
        <v>60</v>
      </c>
      <c r="AT560" s="187"/>
      <c r="AU560" s="163"/>
      <c r="AV560" s="163"/>
      <c r="AW560" s="164" t="s">
        <v>61</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64</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66</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67</v>
      </c>
      <c r="Z563" s="143"/>
      <c r="AA563" s="144"/>
      <c r="AB563" s="198" t="s">
        <v>68</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15">
      <c r="A564" s="973"/>
      <c r="B564" s="238"/>
      <c r="C564" s="237"/>
      <c r="D564" s="238"/>
      <c r="E564" s="181" t="s">
        <v>137</v>
      </c>
      <c r="F564" s="182"/>
      <c r="G564" s="183" t="s">
        <v>138</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57</v>
      </c>
      <c r="AC564" s="184"/>
      <c r="AD564" s="185"/>
      <c r="AE564" s="206" t="s">
        <v>134</v>
      </c>
      <c r="AF564" s="207"/>
      <c r="AG564" s="207"/>
      <c r="AH564" s="208"/>
      <c r="AI564" s="199" t="s">
        <v>135</v>
      </c>
      <c r="AJ564" s="199"/>
      <c r="AK564" s="199"/>
      <c r="AL564" s="200"/>
      <c r="AM564" s="199" t="s">
        <v>136</v>
      </c>
      <c r="AN564" s="199"/>
      <c r="AO564" s="199"/>
      <c r="AP564" s="200"/>
      <c r="AQ564" s="200" t="s">
        <v>58</v>
      </c>
      <c r="AR564" s="184"/>
      <c r="AS564" s="184"/>
      <c r="AT564" s="185"/>
      <c r="AU564" s="161" t="s">
        <v>59</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60</v>
      </c>
      <c r="AH565" s="187"/>
      <c r="AI565" s="201"/>
      <c r="AJ565" s="201"/>
      <c r="AK565" s="201"/>
      <c r="AL565" s="202"/>
      <c r="AM565" s="201"/>
      <c r="AN565" s="201"/>
      <c r="AO565" s="201"/>
      <c r="AP565" s="202"/>
      <c r="AQ565" s="216"/>
      <c r="AR565" s="163"/>
      <c r="AS565" s="164" t="s">
        <v>60</v>
      </c>
      <c r="AT565" s="187"/>
      <c r="AU565" s="163"/>
      <c r="AV565" s="163"/>
      <c r="AW565" s="164" t="s">
        <v>61</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64</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66</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67</v>
      </c>
      <c r="Z568" s="143"/>
      <c r="AA568" s="144"/>
      <c r="AB568" s="198" t="s">
        <v>68</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15">
      <c r="A569" s="973"/>
      <c r="B569" s="238"/>
      <c r="C569" s="237"/>
      <c r="D569" s="238"/>
      <c r="E569" s="181" t="s">
        <v>137</v>
      </c>
      <c r="F569" s="182"/>
      <c r="G569" s="183" t="s">
        <v>138</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57</v>
      </c>
      <c r="AC569" s="184"/>
      <c r="AD569" s="185"/>
      <c r="AE569" s="206" t="s">
        <v>134</v>
      </c>
      <c r="AF569" s="207"/>
      <c r="AG569" s="207"/>
      <c r="AH569" s="208"/>
      <c r="AI569" s="199" t="s">
        <v>135</v>
      </c>
      <c r="AJ569" s="199"/>
      <c r="AK569" s="199"/>
      <c r="AL569" s="200"/>
      <c r="AM569" s="199" t="s">
        <v>136</v>
      </c>
      <c r="AN569" s="199"/>
      <c r="AO569" s="199"/>
      <c r="AP569" s="200"/>
      <c r="AQ569" s="200" t="s">
        <v>58</v>
      </c>
      <c r="AR569" s="184"/>
      <c r="AS569" s="184"/>
      <c r="AT569" s="185"/>
      <c r="AU569" s="161" t="s">
        <v>59</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60</v>
      </c>
      <c r="AH570" s="187"/>
      <c r="AI570" s="201"/>
      <c r="AJ570" s="201"/>
      <c r="AK570" s="201"/>
      <c r="AL570" s="202"/>
      <c r="AM570" s="201"/>
      <c r="AN570" s="201"/>
      <c r="AO570" s="201"/>
      <c r="AP570" s="202"/>
      <c r="AQ570" s="216"/>
      <c r="AR570" s="163"/>
      <c r="AS570" s="164" t="s">
        <v>60</v>
      </c>
      <c r="AT570" s="187"/>
      <c r="AU570" s="163"/>
      <c r="AV570" s="163"/>
      <c r="AW570" s="164" t="s">
        <v>61</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64</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66</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67</v>
      </c>
      <c r="Z573" s="143"/>
      <c r="AA573" s="144"/>
      <c r="AB573" s="198" t="s">
        <v>68</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15">
      <c r="A574" s="973"/>
      <c r="B574" s="238"/>
      <c r="C574" s="237"/>
      <c r="D574" s="238"/>
      <c r="E574" s="181" t="s">
        <v>137</v>
      </c>
      <c r="F574" s="182"/>
      <c r="G574" s="183" t="s">
        <v>138</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57</v>
      </c>
      <c r="AC574" s="184"/>
      <c r="AD574" s="185"/>
      <c r="AE574" s="206" t="s">
        <v>134</v>
      </c>
      <c r="AF574" s="207"/>
      <c r="AG574" s="207"/>
      <c r="AH574" s="208"/>
      <c r="AI574" s="199" t="s">
        <v>135</v>
      </c>
      <c r="AJ574" s="199"/>
      <c r="AK574" s="199"/>
      <c r="AL574" s="200"/>
      <c r="AM574" s="199" t="s">
        <v>136</v>
      </c>
      <c r="AN574" s="199"/>
      <c r="AO574" s="199"/>
      <c r="AP574" s="200"/>
      <c r="AQ574" s="200" t="s">
        <v>58</v>
      </c>
      <c r="AR574" s="184"/>
      <c r="AS574" s="184"/>
      <c r="AT574" s="185"/>
      <c r="AU574" s="161" t="s">
        <v>59</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60</v>
      </c>
      <c r="AH575" s="187"/>
      <c r="AI575" s="201"/>
      <c r="AJ575" s="201"/>
      <c r="AK575" s="201"/>
      <c r="AL575" s="202"/>
      <c r="AM575" s="201"/>
      <c r="AN575" s="201"/>
      <c r="AO575" s="201"/>
      <c r="AP575" s="202"/>
      <c r="AQ575" s="216"/>
      <c r="AR575" s="163"/>
      <c r="AS575" s="164" t="s">
        <v>60</v>
      </c>
      <c r="AT575" s="187"/>
      <c r="AU575" s="163"/>
      <c r="AV575" s="163"/>
      <c r="AW575" s="164" t="s">
        <v>61</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64</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66</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67</v>
      </c>
      <c r="Z578" s="143"/>
      <c r="AA578" s="144"/>
      <c r="AB578" s="198" t="s">
        <v>68</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15">
      <c r="A579" s="973"/>
      <c r="B579" s="238"/>
      <c r="C579" s="237"/>
      <c r="D579" s="238"/>
      <c r="E579" s="181" t="s">
        <v>137</v>
      </c>
      <c r="F579" s="182"/>
      <c r="G579" s="183" t="s">
        <v>138</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57</v>
      </c>
      <c r="AC579" s="184"/>
      <c r="AD579" s="185"/>
      <c r="AE579" s="206" t="s">
        <v>134</v>
      </c>
      <c r="AF579" s="207"/>
      <c r="AG579" s="207"/>
      <c r="AH579" s="208"/>
      <c r="AI579" s="199" t="s">
        <v>135</v>
      </c>
      <c r="AJ579" s="199"/>
      <c r="AK579" s="199"/>
      <c r="AL579" s="200"/>
      <c r="AM579" s="199" t="s">
        <v>136</v>
      </c>
      <c r="AN579" s="199"/>
      <c r="AO579" s="199"/>
      <c r="AP579" s="200"/>
      <c r="AQ579" s="200" t="s">
        <v>58</v>
      </c>
      <c r="AR579" s="184"/>
      <c r="AS579" s="184"/>
      <c r="AT579" s="185"/>
      <c r="AU579" s="161" t="s">
        <v>59</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60</v>
      </c>
      <c r="AH580" s="187"/>
      <c r="AI580" s="201"/>
      <c r="AJ580" s="201"/>
      <c r="AK580" s="201"/>
      <c r="AL580" s="202"/>
      <c r="AM580" s="201"/>
      <c r="AN580" s="201"/>
      <c r="AO580" s="201"/>
      <c r="AP580" s="202"/>
      <c r="AQ580" s="216"/>
      <c r="AR580" s="163"/>
      <c r="AS580" s="164" t="s">
        <v>60</v>
      </c>
      <c r="AT580" s="187"/>
      <c r="AU580" s="163"/>
      <c r="AV580" s="163"/>
      <c r="AW580" s="164" t="s">
        <v>61</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64</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66</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67</v>
      </c>
      <c r="Z583" s="143"/>
      <c r="AA583" s="144"/>
      <c r="AB583" s="198" t="s">
        <v>68</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15">
      <c r="A584" s="973"/>
      <c r="B584" s="238"/>
      <c r="C584" s="237"/>
      <c r="D584" s="238"/>
      <c r="E584" s="181" t="s">
        <v>137</v>
      </c>
      <c r="F584" s="182"/>
      <c r="G584" s="183" t="s">
        <v>138</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57</v>
      </c>
      <c r="AC584" s="184"/>
      <c r="AD584" s="185"/>
      <c r="AE584" s="206" t="s">
        <v>134</v>
      </c>
      <c r="AF584" s="207"/>
      <c r="AG584" s="207"/>
      <c r="AH584" s="208"/>
      <c r="AI584" s="199" t="s">
        <v>135</v>
      </c>
      <c r="AJ584" s="199"/>
      <c r="AK584" s="199"/>
      <c r="AL584" s="200"/>
      <c r="AM584" s="199" t="s">
        <v>136</v>
      </c>
      <c r="AN584" s="199"/>
      <c r="AO584" s="199"/>
      <c r="AP584" s="200"/>
      <c r="AQ584" s="200" t="s">
        <v>58</v>
      </c>
      <c r="AR584" s="184"/>
      <c r="AS584" s="184"/>
      <c r="AT584" s="185"/>
      <c r="AU584" s="161" t="s">
        <v>59</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60</v>
      </c>
      <c r="AH585" s="187"/>
      <c r="AI585" s="201"/>
      <c r="AJ585" s="201"/>
      <c r="AK585" s="201"/>
      <c r="AL585" s="202"/>
      <c r="AM585" s="201"/>
      <c r="AN585" s="201"/>
      <c r="AO585" s="201"/>
      <c r="AP585" s="202"/>
      <c r="AQ585" s="216"/>
      <c r="AR585" s="163"/>
      <c r="AS585" s="164" t="s">
        <v>60</v>
      </c>
      <c r="AT585" s="187"/>
      <c r="AU585" s="163"/>
      <c r="AV585" s="163"/>
      <c r="AW585" s="164" t="s">
        <v>61</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64</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66</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67</v>
      </c>
      <c r="Z588" s="143"/>
      <c r="AA588" s="144"/>
      <c r="AB588" s="198" t="s">
        <v>68</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85" hidden="1" customHeight="1" x14ac:dyDescent="0.15">
      <c r="A589" s="973"/>
      <c r="B589" s="238"/>
      <c r="C589" s="237"/>
      <c r="D589" s="238"/>
      <c r="E589" s="172" t="s">
        <v>141</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140</v>
      </c>
      <c r="F592" s="225"/>
      <c r="G592" s="226" t="s">
        <v>131</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132</v>
      </c>
      <c r="F593" s="182"/>
      <c r="G593" s="183" t="s">
        <v>133</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57</v>
      </c>
      <c r="AC593" s="184"/>
      <c r="AD593" s="185"/>
      <c r="AE593" s="206" t="s">
        <v>134</v>
      </c>
      <c r="AF593" s="207"/>
      <c r="AG593" s="207"/>
      <c r="AH593" s="208"/>
      <c r="AI593" s="199" t="s">
        <v>135</v>
      </c>
      <c r="AJ593" s="199"/>
      <c r="AK593" s="199"/>
      <c r="AL593" s="200"/>
      <c r="AM593" s="199" t="s">
        <v>136</v>
      </c>
      <c r="AN593" s="199"/>
      <c r="AO593" s="199"/>
      <c r="AP593" s="200"/>
      <c r="AQ593" s="200" t="s">
        <v>58</v>
      </c>
      <c r="AR593" s="184"/>
      <c r="AS593" s="184"/>
      <c r="AT593" s="185"/>
      <c r="AU593" s="161" t="s">
        <v>59</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60</v>
      </c>
      <c r="AH594" s="187"/>
      <c r="AI594" s="201"/>
      <c r="AJ594" s="201"/>
      <c r="AK594" s="201"/>
      <c r="AL594" s="202"/>
      <c r="AM594" s="201"/>
      <c r="AN594" s="201"/>
      <c r="AO594" s="201"/>
      <c r="AP594" s="202"/>
      <c r="AQ594" s="216"/>
      <c r="AR594" s="163"/>
      <c r="AS594" s="164" t="s">
        <v>60</v>
      </c>
      <c r="AT594" s="187"/>
      <c r="AU594" s="163"/>
      <c r="AV594" s="163"/>
      <c r="AW594" s="164" t="s">
        <v>61</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64</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66</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67</v>
      </c>
      <c r="Z597" s="143"/>
      <c r="AA597" s="144"/>
      <c r="AB597" s="198" t="s">
        <v>68</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15">
      <c r="A598" s="973"/>
      <c r="B598" s="238"/>
      <c r="C598" s="237"/>
      <c r="D598" s="238"/>
      <c r="E598" s="181" t="s">
        <v>132</v>
      </c>
      <c r="F598" s="182"/>
      <c r="G598" s="183" t="s">
        <v>133</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57</v>
      </c>
      <c r="AC598" s="184"/>
      <c r="AD598" s="185"/>
      <c r="AE598" s="206" t="s">
        <v>134</v>
      </c>
      <c r="AF598" s="207"/>
      <c r="AG598" s="207"/>
      <c r="AH598" s="208"/>
      <c r="AI598" s="199" t="s">
        <v>135</v>
      </c>
      <c r="AJ598" s="199"/>
      <c r="AK598" s="199"/>
      <c r="AL598" s="200"/>
      <c r="AM598" s="199" t="s">
        <v>136</v>
      </c>
      <c r="AN598" s="199"/>
      <c r="AO598" s="199"/>
      <c r="AP598" s="200"/>
      <c r="AQ598" s="200" t="s">
        <v>58</v>
      </c>
      <c r="AR598" s="184"/>
      <c r="AS598" s="184"/>
      <c r="AT598" s="185"/>
      <c r="AU598" s="161" t="s">
        <v>59</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60</v>
      </c>
      <c r="AH599" s="187"/>
      <c r="AI599" s="201"/>
      <c r="AJ599" s="201"/>
      <c r="AK599" s="201"/>
      <c r="AL599" s="202"/>
      <c r="AM599" s="201"/>
      <c r="AN599" s="201"/>
      <c r="AO599" s="201"/>
      <c r="AP599" s="202"/>
      <c r="AQ599" s="216"/>
      <c r="AR599" s="163"/>
      <c r="AS599" s="164" t="s">
        <v>60</v>
      </c>
      <c r="AT599" s="187"/>
      <c r="AU599" s="163"/>
      <c r="AV599" s="163"/>
      <c r="AW599" s="164" t="s">
        <v>61</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64</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66</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67</v>
      </c>
      <c r="Z602" s="143"/>
      <c r="AA602" s="144"/>
      <c r="AB602" s="198" t="s">
        <v>68</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15">
      <c r="A603" s="973"/>
      <c r="B603" s="238"/>
      <c r="C603" s="237"/>
      <c r="D603" s="238"/>
      <c r="E603" s="181" t="s">
        <v>132</v>
      </c>
      <c r="F603" s="182"/>
      <c r="G603" s="183" t="s">
        <v>133</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57</v>
      </c>
      <c r="AC603" s="184"/>
      <c r="AD603" s="185"/>
      <c r="AE603" s="206" t="s">
        <v>134</v>
      </c>
      <c r="AF603" s="207"/>
      <c r="AG603" s="207"/>
      <c r="AH603" s="208"/>
      <c r="AI603" s="199" t="s">
        <v>135</v>
      </c>
      <c r="AJ603" s="199"/>
      <c r="AK603" s="199"/>
      <c r="AL603" s="200"/>
      <c r="AM603" s="199" t="s">
        <v>136</v>
      </c>
      <c r="AN603" s="199"/>
      <c r="AO603" s="199"/>
      <c r="AP603" s="200"/>
      <c r="AQ603" s="200" t="s">
        <v>58</v>
      </c>
      <c r="AR603" s="184"/>
      <c r="AS603" s="184"/>
      <c r="AT603" s="185"/>
      <c r="AU603" s="161" t="s">
        <v>59</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60</v>
      </c>
      <c r="AH604" s="187"/>
      <c r="AI604" s="201"/>
      <c r="AJ604" s="201"/>
      <c r="AK604" s="201"/>
      <c r="AL604" s="202"/>
      <c r="AM604" s="201"/>
      <c r="AN604" s="201"/>
      <c r="AO604" s="201"/>
      <c r="AP604" s="202"/>
      <c r="AQ604" s="216"/>
      <c r="AR604" s="163"/>
      <c r="AS604" s="164" t="s">
        <v>60</v>
      </c>
      <c r="AT604" s="187"/>
      <c r="AU604" s="163"/>
      <c r="AV604" s="163"/>
      <c r="AW604" s="164" t="s">
        <v>61</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64</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66</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67</v>
      </c>
      <c r="Z607" s="143"/>
      <c r="AA607" s="144"/>
      <c r="AB607" s="198" t="s">
        <v>68</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15">
      <c r="A608" s="973"/>
      <c r="B608" s="238"/>
      <c r="C608" s="237"/>
      <c r="D608" s="238"/>
      <c r="E608" s="181" t="s">
        <v>132</v>
      </c>
      <c r="F608" s="182"/>
      <c r="G608" s="183" t="s">
        <v>133</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57</v>
      </c>
      <c r="AC608" s="184"/>
      <c r="AD608" s="185"/>
      <c r="AE608" s="206" t="s">
        <v>134</v>
      </c>
      <c r="AF608" s="207"/>
      <c r="AG608" s="207"/>
      <c r="AH608" s="208"/>
      <c r="AI608" s="199" t="s">
        <v>135</v>
      </c>
      <c r="AJ608" s="199"/>
      <c r="AK608" s="199"/>
      <c r="AL608" s="200"/>
      <c r="AM608" s="199" t="s">
        <v>136</v>
      </c>
      <c r="AN608" s="199"/>
      <c r="AO608" s="199"/>
      <c r="AP608" s="200"/>
      <c r="AQ608" s="200" t="s">
        <v>58</v>
      </c>
      <c r="AR608" s="184"/>
      <c r="AS608" s="184"/>
      <c r="AT608" s="185"/>
      <c r="AU608" s="161" t="s">
        <v>59</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60</v>
      </c>
      <c r="AH609" s="187"/>
      <c r="AI609" s="201"/>
      <c r="AJ609" s="201"/>
      <c r="AK609" s="201"/>
      <c r="AL609" s="202"/>
      <c r="AM609" s="201"/>
      <c r="AN609" s="201"/>
      <c r="AO609" s="201"/>
      <c r="AP609" s="202"/>
      <c r="AQ609" s="216"/>
      <c r="AR609" s="163"/>
      <c r="AS609" s="164" t="s">
        <v>60</v>
      </c>
      <c r="AT609" s="187"/>
      <c r="AU609" s="163"/>
      <c r="AV609" s="163"/>
      <c r="AW609" s="164" t="s">
        <v>61</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64</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66</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67</v>
      </c>
      <c r="Z612" s="143"/>
      <c r="AA612" s="144"/>
      <c r="AB612" s="198" t="s">
        <v>68</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15">
      <c r="A613" s="973"/>
      <c r="B613" s="238"/>
      <c r="C613" s="237"/>
      <c r="D613" s="238"/>
      <c r="E613" s="181" t="s">
        <v>132</v>
      </c>
      <c r="F613" s="182"/>
      <c r="G613" s="183" t="s">
        <v>133</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57</v>
      </c>
      <c r="AC613" s="184"/>
      <c r="AD613" s="185"/>
      <c r="AE613" s="206" t="s">
        <v>134</v>
      </c>
      <c r="AF613" s="207"/>
      <c r="AG613" s="207"/>
      <c r="AH613" s="208"/>
      <c r="AI613" s="199" t="s">
        <v>135</v>
      </c>
      <c r="AJ613" s="199"/>
      <c r="AK613" s="199"/>
      <c r="AL613" s="200"/>
      <c r="AM613" s="199" t="s">
        <v>136</v>
      </c>
      <c r="AN613" s="199"/>
      <c r="AO613" s="199"/>
      <c r="AP613" s="200"/>
      <c r="AQ613" s="200" t="s">
        <v>58</v>
      </c>
      <c r="AR613" s="184"/>
      <c r="AS613" s="184"/>
      <c r="AT613" s="185"/>
      <c r="AU613" s="161" t="s">
        <v>59</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60</v>
      </c>
      <c r="AH614" s="187"/>
      <c r="AI614" s="201"/>
      <c r="AJ614" s="201"/>
      <c r="AK614" s="201"/>
      <c r="AL614" s="202"/>
      <c r="AM614" s="201"/>
      <c r="AN614" s="201"/>
      <c r="AO614" s="201"/>
      <c r="AP614" s="202"/>
      <c r="AQ614" s="216"/>
      <c r="AR614" s="163"/>
      <c r="AS614" s="164" t="s">
        <v>60</v>
      </c>
      <c r="AT614" s="187"/>
      <c r="AU614" s="163"/>
      <c r="AV614" s="163"/>
      <c r="AW614" s="164" t="s">
        <v>61</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64</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66</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67</v>
      </c>
      <c r="Z617" s="143"/>
      <c r="AA617" s="144"/>
      <c r="AB617" s="198" t="s">
        <v>68</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15">
      <c r="A618" s="973"/>
      <c r="B618" s="238"/>
      <c r="C618" s="237"/>
      <c r="D618" s="238"/>
      <c r="E618" s="181" t="s">
        <v>137</v>
      </c>
      <c r="F618" s="182"/>
      <c r="G618" s="183" t="s">
        <v>138</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57</v>
      </c>
      <c r="AC618" s="184"/>
      <c r="AD618" s="185"/>
      <c r="AE618" s="206" t="s">
        <v>134</v>
      </c>
      <c r="AF618" s="207"/>
      <c r="AG618" s="207"/>
      <c r="AH618" s="208"/>
      <c r="AI618" s="199" t="s">
        <v>135</v>
      </c>
      <c r="AJ618" s="199"/>
      <c r="AK618" s="199"/>
      <c r="AL618" s="200"/>
      <c r="AM618" s="199" t="s">
        <v>136</v>
      </c>
      <c r="AN618" s="199"/>
      <c r="AO618" s="199"/>
      <c r="AP618" s="200"/>
      <c r="AQ618" s="200" t="s">
        <v>58</v>
      </c>
      <c r="AR618" s="184"/>
      <c r="AS618" s="184"/>
      <c r="AT618" s="185"/>
      <c r="AU618" s="161" t="s">
        <v>59</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60</v>
      </c>
      <c r="AH619" s="187"/>
      <c r="AI619" s="201"/>
      <c r="AJ619" s="201"/>
      <c r="AK619" s="201"/>
      <c r="AL619" s="202"/>
      <c r="AM619" s="201"/>
      <c r="AN619" s="201"/>
      <c r="AO619" s="201"/>
      <c r="AP619" s="202"/>
      <c r="AQ619" s="216"/>
      <c r="AR619" s="163"/>
      <c r="AS619" s="164" t="s">
        <v>60</v>
      </c>
      <c r="AT619" s="187"/>
      <c r="AU619" s="163"/>
      <c r="AV619" s="163"/>
      <c r="AW619" s="164" t="s">
        <v>61</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64</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66</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67</v>
      </c>
      <c r="Z622" s="143"/>
      <c r="AA622" s="144"/>
      <c r="AB622" s="198" t="s">
        <v>68</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15">
      <c r="A623" s="973"/>
      <c r="B623" s="238"/>
      <c r="C623" s="237"/>
      <c r="D623" s="238"/>
      <c r="E623" s="181" t="s">
        <v>137</v>
      </c>
      <c r="F623" s="182"/>
      <c r="G623" s="183" t="s">
        <v>138</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57</v>
      </c>
      <c r="AC623" s="184"/>
      <c r="AD623" s="185"/>
      <c r="AE623" s="206" t="s">
        <v>134</v>
      </c>
      <c r="AF623" s="207"/>
      <c r="AG623" s="207"/>
      <c r="AH623" s="208"/>
      <c r="AI623" s="199" t="s">
        <v>135</v>
      </c>
      <c r="AJ623" s="199"/>
      <c r="AK623" s="199"/>
      <c r="AL623" s="200"/>
      <c r="AM623" s="199" t="s">
        <v>136</v>
      </c>
      <c r="AN623" s="199"/>
      <c r="AO623" s="199"/>
      <c r="AP623" s="200"/>
      <c r="AQ623" s="200" t="s">
        <v>58</v>
      </c>
      <c r="AR623" s="184"/>
      <c r="AS623" s="184"/>
      <c r="AT623" s="185"/>
      <c r="AU623" s="161" t="s">
        <v>59</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60</v>
      </c>
      <c r="AH624" s="187"/>
      <c r="AI624" s="201"/>
      <c r="AJ624" s="201"/>
      <c r="AK624" s="201"/>
      <c r="AL624" s="202"/>
      <c r="AM624" s="201"/>
      <c r="AN624" s="201"/>
      <c r="AO624" s="201"/>
      <c r="AP624" s="202"/>
      <c r="AQ624" s="216"/>
      <c r="AR624" s="163"/>
      <c r="AS624" s="164" t="s">
        <v>60</v>
      </c>
      <c r="AT624" s="187"/>
      <c r="AU624" s="163"/>
      <c r="AV624" s="163"/>
      <c r="AW624" s="164" t="s">
        <v>61</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64</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66</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67</v>
      </c>
      <c r="Z627" s="143"/>
      <c r="AA627" s="144"/>
      <c r="AB627" s="198" t="s">
        <v>68</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15">
      <c r="A628" s="973"/>
      <c r="B628" s="238"/>
      <c r="C628" s="237"/>
      <c r="D628" s="238"/>
      <c r="E628" s="181" t="s">
        <v>137</v>
      </c>
      <c r="F628" s="182"/>
      <c r="G628" s="183" t="s">
        <v>138</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57</v>
      </c>
      <c r="AC628" s="184"/>
      <c r="AD628" s="185"/>
      <c r="AE628" s="206" t="s">
        <v>134</v>
      </c>
      <c r="AF628" s="207"/>
      <c r="AG628" s="207"/>
      <c r="AH628" s="208"/>
      <c r="AI628" s="199" t="s">
        <v>135</v>
      </c>
      <c r="AJ628" s="199"/>
      <c r="AK628" s="199"/>
      <c r="AL628" s="200"/>
      <c r="AM628" s="199" t="s">
        <v>136</v>
      </c>
      <c r="AN628" s="199"/>
      <c r="AO628" s="199"/>
      <c r="AP628" s="200"/>
      <c r="AQ628" s="200" t="s">
        <v>58</v>
      </c>
      <c r="AR628" s="184"/>
      <c r="AS628" s="184"/>
      <c r="AT628" s="185"/>
      <c r="AU628" s="161" t="s">
        <v>59</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60</v>
      </c>
      <c r="AH629" s="187"/>
      <c r="AI629" s="201"/>
      <c r="AJ629" s="201"/>
      <c r="AK629" s="201"/>
      <c r="AL629" s="202"/>
      <c r="AM629" s="201"/>
      <c r="AN629" s="201"/>
      <c r="AO629" s="201"/>
      <c r="AP629" s="202"/>
      <c r="AQ629" s="216"/>
      <c r="AR629" s="163"/>
      <c r="AS629" s="164" t="s">
        <v>60</v>
      </c>
      <c r="AT629" s="187"/>
      <c r="AU629" s="163"/>
      <c r="AV629" s="163"/>
      <c r="AW629" s="164" t="s">
        <v>61</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64</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66</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67</v>
      </c>
      <c r="Z632" s="143"/>
      <c r="AA632" s="144"/>
      <c r="AB632" s="198" t="s">
        <v>68</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15">
      <c r="A633" s="973"/>
      <c r="B633" s="238"/>
      <c r="C633" s="237"/>
      <c r="D633" s="238"/>
      <c r="E633" s="181" t="s">
        <v>137</v>
      </c>
      <c r="F633" s="182"/>
      <c r="G633" s="183" t="s">
        <v>138</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57</v>
      </c>
      <c r="AC633" s="184"/>
      <c r="AD633" s="185"/>
      <c r="AE633" s="206" t="s">
        <v>134</v>
      </c>
      <c r="AF633" s="207"/>
      <c r="AG633" s="207"/>
      <c r="AH633" s="208"/>
      <c r="AI633" s="199" t="s">
        <v>135</v>
      </c>
      <c r="AJ633" s="199"/>
      <c r="AK633" s="199"/>
      <c r="AL633" s="200"/>
      <c r="AM633" s="199" t="s">
        <v>136</v>
      </c>
      <c r="AN633" s="199"/>
      <c r="AO633" s="199"/>
      <c r="AP633" s="200"/>
      <c r="AQ633" s="200" t="s">
        <v>58</v>
      </c>
      <c r="AR633" s="184"/>
      <c r="AS633" s="184"/>
      <c r="AT633" s="185"/>
      <c r="AU633" s="161" t="s">
        <v>59</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60</v>
      </c>
      <c r="AH634" s="187"/>
      <c r="AI634" s="201"/>
      <c r="AJ634" s="201"/>
      <c r="AK634" s="201"/>
      <c r="AL634" s="202"/>
      <c r="AM634" s="201"/>
      <c r="AN634" s="201"/>
      <c r="AO634" s="201"/>
      <c r="AP634" s="202"/>
      <c r="AQ634" s="216"/>
      <c r="AR634" s="163"/>
      <c r="AS634" s="164" t="s">
        <v>60</v>
      </c>
      <c r="AT634" s="187"/>
      <c r="AU634" s="163"/>
      <c r="AV634" s="163"/>
      <c r="AW634" s="164" t="s">
        <v>61</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64</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66</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67</v>
      </c>
      <c r="Z637" s="143"/>
      <c r="AA637" s="144"/>
      <c r="AB637" s="198" t="s">
        <v>68</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15">
      <c r="A638" s="973"/>
      <c r="B638" s="238"/>
      <c r="C638" s="237"/>
      <c r="D638" s="238"/>
      <c r="E638" s="181" t="s">
        <v>137</v>
      </c>
      <c r="F638" s="182"/>
      <c r="G638" s="183" t="s">
        <v>138</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57</v>
      </c>
      <c r="AC638" s="184"/>
      <c r="AD638" s="185"/>
      <c r="AE638" s="206" t="s">
        <v>134</v>
      </c>
      <c r="AF638" s="207"/>
      <c r="AG638" s="207"/>
      <c r="AH638" s="208"/>
      <c r="AI638" s="199" t="s">
        <v>135</v>
      </c>
      <c r="AJ638" s="199"/>
      <c r="AK638" s="199"/>
      <c r="AL638" s="200"/>
      <c r="AM638" s="199" t="s">
        <v>136</v>
      </c>
      <c r="AN638" s="199"/>
      <c r="AO638" s="199"/>
      <c r="AP638" s="200"/>
      <c r="AQ638" s="200" t="s">
        <v>58</v>
      </c>
      <c r="AR638" s="184"/>
      <c r="AS638" s="184"/>
      <c r="AT638" s="185"/>
      <c r="AU638" s="161" t="s">
        <v>59</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60</v>
      </c>
      <c r="AH639" s="187"/>
      <c r="AI639" s="201"/>
      <c r="AJ639" s="201"/>
      <c r="AK639" s="201"/>
      <c r="AL639" s="202"/>
      <c r="AM639" s="201"/>
      <c r="AN639" s="201"/>
      <c r="AO639" s="201"/>
      <c r="AP639" s="202"/>
      <c r="AQ639" s="216"/>
      <c r="AR639" s="163"/>
      <c r="AS639" s="164" t="s">
        <v>60</v>
      </c>
      <c r="AT639" s="187"/>
      <c r="AU639" s="163"/>
      <c r="AV639" s="163"/>
      <c r="AW639" s="164" t="s">
        <v>61</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64</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66</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67</v>
      </c>
      <c r="Z642" s="143"/>
      <c r="AA642" s="144"/>
      <c r="AB642" s="198" t="s">
        <v>68</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85" hidden="1" customHeight="1" x14ac:dyDescent="0.15">
      <c r="A643" s="973"/>
      <c r="B643" s="238"/>
      <c r="C643" s="237"/>
      <c r="D643" s="238"/>
      <c r="E643" s="172" t="s">
        <v>141</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140</v>
      </c>
      <c r="F646" s="225"/>
      <c r="G646" s="226" t="s">
        <v>131</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132</v>
      </c>
      <c r="F647" s="182"/>
      <c r="G647" s="183" t="s">
        <v>133</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57</v>
      </c>
      <c r="AC647" s="184"/>
      <c r="AD647" s="185"/>
      <c r="AE647" s="206" t="s">
        <v>134</v>
      </c>
      <c r="AF647" s="207"/>
      <c r="AG647" s="207"/>
      <c r="AH647" s="208"/>
      <c r="AI647" s="199" t="s">
        <v>135</v>
      </c>
      <c r="AJ647" s="199"/>
      <c r="AK647" s="199"/>
      <c r="AL647" s="200"/>
      <c r="AM647" s="199" t="s">
        <v>136</v>
      </c>
      <c r="AN647" s="199"/>
      <c r="AO647" s="199"/>
      <c r="AP647" s="200"/>
      <c r="AQ647" s="200" t="s">
        <v>58</v>
      </c>
      <c r="AR647" s="184"/>
      <c r="AS647" s="184"/>
      <c r="AT647" s="185"/>
      <c r="AU647" s="161" t="s">
        <v>59</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60</v>
      </c>
      <c r="AH648" s="187"/>
      <c r="AI648" s="201"/>
      <c r="AJ648" s="201"/>
      <c r="AK648" s="201"/>
      <c r="AL648" s="202"/>
      <c r="AM648" s="201"/>
      <c r="AN648" s="201"/>
      <c r="AO648" s="201"/>
      <c r="AP648" s="202"/>
      <c r="AQ648" s="216"/>
      <c r="AR648" s="163"/>
      <c r="AS648" s="164" t="s">
        <v>60</v>
      </c>
      <c r="AT648" s="187"/>
      <c r="AU648" s="163"/>
      <c r="AV648" s="163"/>
      <c r="AW648" s="164" t="s">
        <v>61</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64</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66</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67</v>
      </c>
      <c r="Z651" s="143"/>
      <c r="AA651" s="144"/>
      <c r="AB651" s="198" t="s">
        <v>68</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15">
      <c r="A652" s="973"/>
      <c r="B652" s="238"/>
      <c r="C652" s="237"/>
      <c r="D652" s="238"/>
      <c r="E652" s="181" t="s">
        <v>132</v>
      </c>
      <c r="F652" s="182"/>
      <c r="G652" s="183" t="s">
        <v>133</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57</v>
      </c>
      <c r="AC652" s="184"/>
      <c r="AD652" s="185"/>
      <c r="AE652" s="206" t="s">
        <v>134</v>
      </c>
      <c r="AF652" s="207"/>
      <c r="AG652" s="207"/>
      <c r="AH652" s="208"/>
      <c r="AI652" s="199" t="s">
        <v>135</v>
      </c>
      <c r="AJ652" s="199"/>
      <c r="AK652" s="199"/>
      <c r="AL652" s="200"/>
      <c r="AM652" s="199" t="s">
        <v>136</v>
      </c>
      <c r="AN652" s="199"/>
      <c r="AO652" s="199"/>
      <c r="AP652" s="200"/>
      <c r="AQ652" s="200" t="s">
        <v>58</v>
      </c>
      <c r="AR652" s="184"/>
      <c r="AS652" s="184"/>
      <c r="AT652" s="185"/>
      <c r="AU652" s="161" t="s">
        <v>59</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60</v>
      </c>
      <c r="AH653" s="187"/>
      <c r="AI653" s="201"/>
      <c r="AJ653" s="201"/>
      <c r="AK653" s="201"/>
      <c r="AL653" s="202"/>
      <c r="AM653" s="201"/>
      <c r="AN653" s="201"/>
      <c r="AO653" s="201"/>
      <c r="AP653" s="202"/>
      <c r="AQ653" s="216"/>
      <c r="AR653" s="163"/>
      <c r="AS653" s="164" t="s">
        <v>60</v>
      </c>
      <c r="AT653" s="187"/>
      <c r="AU653" s="163"/>
      <c r="AV653" s="163"/>
      <c r="AW653" s="164" t="s">
        <v>61</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64</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66</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67</v>
      </c>
      <c r="Z656" s="143"/>
      <c r="AA656" s="144"/>
      <c r="AB656" s="198" t="s">
        <v>68</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15">
      <c r="A657" s="973"/>
      <c r="B657" s="238"/>
      <c r="C657" s="237"/>
      <c r="D657" s="238"/>
      <c r="E657" s="181" t="s">
        <v>132</v>
      </c>
      <c r="F657" s="182"/>
      <c r="G657" s="183" t="s">
        <v>133</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57</v>
      </c>
      <c r="AC657" s="184"/>
      <c r="AD657" s="185"/>
      <c r="AE657" s="206" t="s">
        <v>134</v>
      </c>
      <c r="AF657" s="207"/>
      <c r="AG657" s="207"/>
      <c r="AH657" s="208"/>
      <c r="AI657" s="199" t="s">
        <v>135</v>
      </c>
      <c r="AJ657" s="199"/>
      <c r="AK657" s="199"/>
      <c r="AL657" s="200"/>
      <c r="AM657" s="199" t="s">
        <v>136</v>
      </c>
      <c r="AN657" s="199"/>
      <c r="AO657" s="199"/>
      <c r="AP657" s="200"/>
      <c r="AQ657" s="200" t="s">
        <v>58</v>
      </c>
      <c r="AR657" s="184"/>
      <c r="AS657" s="184"/>
      <c r="AT657" s="185"/>
      <c r="AU657" s="161" t="s">
        <v>59</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60</v>
      </c>
      <c r="AH658" s="187"/>
      <c r="AI658" s="201"/>
      <c r="AJ658" s="201"/>
      <c r="AK658" s="201"/>
      <c r="AL658" s="202"/>
      <c r="AM658" s="201"/>
      <c r="AN658" s="201"/>
      <c r="AO658" s="201"/>
      <c r="AP658" s="202"/>
      <c r="AQ658" s="216"/>
      <c r="AR658" s="163"/>
      <c r="AS658" s="164" t="s">
        <v>60</v>
      </c>
      <c r="AT658" s="187"/>
      <c r="AU658" s="163"/>
      <c r="AV658" s="163"/>
      <c r="AW658" s="164" t="s">
        <v>61</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64</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66</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67</v>
      </c>
      <c r="Z661" s="143"/>
      <c r="AA661" s="144"/>
      <c r="AB661" s="198" t="s">
        <v>68</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15">
      <c r="A662" s="973"/>
      <c r="B662" s="238"/>
      <c r="C662" s="237"/>
      <c r="D662" s="238"/>
      <c r="E662" s="181" t="s">
        <v>132</v>
      </c>
      <c r="F662" s="182"/>
      <c r="G662" s="183" t="s">
        <v>133</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57</v>
      </c>
      <c r="AC662" s="184"/>
      <c r="AD662" s="185"/>
      <c r="AE662" s="206" t="s">
        <v>134</v>
      </c>
      <c r="AF662" s="207"/>
      <c r="AG662" s="207"/>
      <c r="AH662" s="208"/>
      <c r="AI662" s="199" t="s">
        <v>135</v>
      </c>
      <c r="AJ662" s="199"/>
      <c r="AK662" s="199"/>
      <c r="AL662" s="200"/>
      <c r="AM662" s="199" t="s">
        <v>136</v>
      </c>
      <c r="AN662" s="199"/>
      <c r="AO662" s="199"/>
      <c r="AP662" s="200"/>
      <c r="AQ662" s="200" t="s">
        <v>58</v>
      </c>
      <c r="AR662" s="184"/>
      <c r="AS662" s="184"/>
      <c r="AT662" s="185"/>
      <c r="AU662" s="161" t="s">
        <v>59</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60</v>
      </c>
      <c r="AH663" s="187"/>
      <c r="AI663" s="201"/>
      <c r="AJ663" s="201"/>
      <c r="AK663" s="201"/>
      <c r="AL663" s="202"/>
      <c r="AM663" s="201"/>
      <c r="AN663" s="201"/>
      <c r="AO663" s="201"/>
      <c r="AP663" s="202"/>
      <c r="AQ663" s="216"/>
      <c r="AR663" s="163"/>
      <c r="AS663" s="164" t="s">
        <v>60</v>
      </c>
      <c r="AT663" s="187"/>
      <c r="AU663" s="163"/>
      <c r="AV663" s="163"/>
      <c r="AW663" s="164" t="s">
        <v>61</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64</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66</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67</v>
      </c>
      <c r="Z666" s="143"/>
      <c r="AA666" s="144"/>
      <c r="AB666" s="198" t="s">
        <v>68</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15">
      <c r="A667" s="973"/>
      <c r="B667" s="238"/>
      <c r="C667" s="237"/>
      <c r="D667" s="238"/>
      <c r="E667" s="181" t="s">
        <v>132</v>
      </c>
      <c r="F667" s="182"/>
      <c r="G667" s="183" t="s">
        <v>133</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57</v>
      </c>
      <c r="AC667" s="184"/>
      <c r="AD667" s="185"/>
      <c r="AE667" s="206" t="s">
        <v>134</v>
      </c>
      <c r="AF667" s="207"/>
      <c r="AG667" s="207"/>
      <c r="AH667" s="208"/>
      <c r="AI667" s="199" t="s">
        <v>135</v>
      </c>
      <c r="AJ667" s="199"/>
      <c r="AK667" s="199"/>
      <c r="AL667" s="200"/>
      <c r="AM667" s="199" t="s">
        <v>136</v>
      </c>
      <c r="AN667" s="199"/>
      <c r="AO667" s="199"/>
      <c r="AP667" s="200"/>
      <c r="AQ667" s="200" t="s">
        <v>58</v>
      </c>
      <c r="AR667" s="184"/>
      <c r="AS667" s="184"/>
      <c r="AT667" s="185"/>
      <c r="AU667" s="161" t="s">
        <v>59</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60</v>
      </c>
      <c r="AH668" s="187"/>
      <c r="AI668" s="201"/>
      <c r="AJ668" s="201"/>
      <c r="AK668" s="201"/>
      <c r="AL668" s="202"/>
      <c r="AM668" s="201"/>
      <c r="AN668" s="201"/>
      <c r="AO668" s="201"/>
      <c r="AP668" s="202"/>
      <c r="AQ668" s="216"/>
      <c r="AR668" s="163"/>
      <c r="AS668" s="164" t="s">
        <v>60</v>
      </c>
      <c r="AT668" s="187"/>
      <c r="AU668" s="163"/>
      <c r="AV668" s="163"/>
      <c r="AW668" s="164" t="s">
        <v>61</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64</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66</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67</v>
      </c>
      <c r="Z671" s="143"/>
      <c r="AA671" s="144"/>
      <c r="AB671" s="198" t="s">
        <v>68</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15">
      <c r="A672" s="973"/>
      <c r="B672" s="238"/>
      <c r="C672" s="237"/>
      <c r="D672" s="238"/>
      <c r="E672" s="181" t="s">
        <v>137</v>
      </c>
      <c r="F672" s="182"/>
      <c r="G672" s="183" t="s">
        <v>138</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57</v>
      </c>
      <c r="AC672" s="184"/>
      <c r="AD672" s="185"/>
      <c r="AE672" s="206" t="s">
        <v>134</v>
      </c>
      <c r="AF672" s="207"/>
      <c r="AG672" s="207"/>
      <c r="AH672" s="208"/>
      <c r="AI672" s="199" t="s">
        <v>135</v>
      </c>
      <c r="AJ672" s="199"/>
      <c r="AK672" s="199"/>
      <c r="AL672" s="200"/>
      <c r="AM672" s="199" t="s">
        <v>136</v>
      </c>
      <c r="AN672" s="199"/>
      <c r="AO672" s="199"/>
      <c r="AP672" s="200"/>
      <c r="AQ672" s="200" t="s">
        <v>58</v>
      </c>
      <c r="AR672" s="184"/>
      <c r="AS672" s="184"/>
      <c r="AT672" s="185"/>
      <c r="AU672" s="161" t="s">
        <v>59</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60</v>
      </c>
      <c r="AH673" s="187"/>
      <c r="AI673" s="201"/>
      <c r="AJ673" s="201"/>
      <c r="AK673" s="201"/>
      <c r="AL673" s="202"/>
      <c r="AM673" s="201"/>
      <c r="AN673" s="201"/>
      <c r="AO673" s="201"/>
      <c r="AP673" s="202"/>
      <c r="AQ673" s="216"/>
      <c r="AR673" s="163"/>
      <c r="AS673" s="164" t="s">
        <v>60</v>
      </c>
      <c r="AT673" s="187"/>
      <c r="AU673" s="163"/>
      <c r="AV673" s="163"/>
      <c r="AW673" s="164" t="s">
        <v>61</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64</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66</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67</v>
      </c>
      <c r="Z676" s="143"/>
      <c r="AA676" s="144"/>
      <c r="AB676" s="198" t="s">
        <v>68</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15">
      <c r="A677" s="973"/>
      <c r="B677" s="238"/>
      <c r="C677" s="237"/>
      <c r="D677" s="238"/>
      <c r="E677" s="181" t="s">
        <v>137</v>
      </c>
      <c r="F677" s="182"/>
      <c r="G677" s="183" t="s">
        <v>138</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57</v>
      </c>
      <c r="AC677" s="184"/>
      <c r="AD677" s="185"/>
      <c r="AE677" s="206" t="s">
        <v>134</v>
      </c>
      <c r="AF677" s="207"/>
      <c r="AG677" s="207"/>
      <c r="AH677" s="208"/>
      <c r="AI677" s="199" t="s">
        <v>135</v>
      </c>
      <c r="AJ677" s="199"/>
      <c r="AK677" s="199"/>
      <c r="AL677" s="200"/>
      <c r="AM677" s="199" t="s">
        <v>136</v>
      </c>
      <c r="AN677" s="199"/>
      <c r="AO677" s="199"/>
      <c r="AP677" s="200"/>
      <c r="AQ677" s="200" t="s">
        <v>58</v>
      </c>
      <c r="AR677" s="184"/>
      <c r="AS677" s="184"/>
      <c r="AT677" s="185"/>
      <c r="AU677" s="161" t="s">
        <v>59</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60</v>
      </c>
      <c r="AH678" s="187"/>
      <c r="AI678" s="201"/>
      <c r="AJ678" s="201"/>
      <c r="AK678" s="201"/>
      <c r="AL678" s="202"/>
      <c r="AM678" s="201"/>
      <c r="AN678" s="201"/>
      <c r="AO678" s="201"/>
      <c r="AP678" s="202"/>
      <c r="AQ678" s="216"/>
      <c r="AR678" s="163"/>
      <c r="AS678" s="164" t="s">
        <v>60</v>
      </c>
      <c r="AT678" s="187"/>
      <c r="AU678" s="163"/>
      <c r="AV678" s="163"/>
      <c r="AW678" s="164" t="s">
        <v>61</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64</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66</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67</v>
      </c>
      <c r="Z681" s="143"/>
      <c r="AA681" s="144"/>
      <c r="AB681" s="198" t="s">
        <v>68</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15">
      <c r="A682" s="973"/>
      <c r="B682" s="238"/>
      <c r="C682" s="237"/>
      <c r="D682" s="238"/>
      <c r="E682" s="181" t="s">
        <v>137</v>
      </c>
      <c r="F682" s="182"/>
      <c r="G682" s="183" t="s">
        <v>138</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57</v>
      </c>
      <c r="AC682" s="184"/>
      <c r="AD682" s="185"/>
      <c r="AE682" s="206" t="s">
        <v>134</v>
      </c>
      <c r="AF682" s="207"/>
      <c r="AG682" s="207"/>
      <c r="AH682" s="208"/>
      <c r="AI682" s="199" t="s">
        <v>135</v>
      </c>
      <c r="AJ682" s="199"/>
      <c r="AK682" s="199"/>
      <c r="AL682" s="200"/>
      <c r="AM682" s="199" t="s">
        <v>136</v>
      </c>
      <c r="AN682" s="199"/>
      <c r="AO682" s="199"/>
      <c r="AP682" s="200"/>
      <c r="AQ682" s="200" t="s">
        <v>58</v>
      </c>
      <c r="AR682" s="184"/>
      <c r="AS682" s="184"/>
      <c r="AT682" s="185"/>
      <c r="AU682" s="161" t="s">
        <v>59</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60</v>
      </c>
      <c r="AH683" s="187"/>
      <c r="AI683" s="201"/>
      <c r="AJ683" s="201"/>
      <c r="AK683" s="201"/>
      <c r="AL683" s="202"/>
      <c r="AM683" s="201"/>
      <c r="AN683" s="201"/>
      <c r="AO683" s="201"/>
      <c r="AP683" s="202"/>
      <c r="AQ683" s="216"/>
      <c r="AR683" s="163"/>
      <c r="AS683" s="164" t="s">
        <v>60</v>
      </c>
      <c r="AT683" s="187"/>
      <c r="AU683" s="163"/>
      <c r="AV683" s="163"/>
      <c r="AW683" s="164" t="s">
        <v>61</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64</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66</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67</v>
      </c>
      <c r="Z686" s="143"/>
      <c r="AA686" s="144"/>
      <c r="AB686" s="198" t="s">
        <v>68</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15">
      <c r="A687" s="973"/>
      <c r="B687" s="238"/>
      <c r="C687" s="237"/>
      <c r="D687" s="238"/>
      <c r="E687" s="181" t="s">
        <v>137</v>
      </c>
      <c r="F687" s="182"/>
      <c r="G687" s="183" t="s">
        <v>138</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57</v>
      </c>
      <c r="AC687" s="184"/>
      <c r="AD687" s="185"/>
      <c r="AE687" s="206" t="s">
        <v>134</v>
      </c>
      <c r="AF687" s="207"/>
      <c r="AG687" s="207"/>
      <c r="AH687" s="208"/>
      <c r="AI687" s="199" t="s">
        <v>135</v>
      </c>
      <c r="AJ687" s="199"/>
      <c r="AK687" s="199"/>
      <c r="AL687" s="200"/>
      <c r="AM687" s="199" t="s">
        <v>136</v>
      </c>
      <c r="AN687" s="199"/>
      <c r="AO687" s="199"/>
      <c r="AP687" s="200"/>
      <c r="AQ687" s="200" t="s">
        <v>58</v>
      </c>
      <c r="AR687" s="184"/>
      <c r="AS687" s="184"/>
      <c r="AT687" s="185"/>
      <c r="AU687" s="161" t="s">
        <v>59</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60</v>
      </c>
      <c r="AH688" s="187"/>
      <c r="AI688" s="201"/>
      <c r="AJ688" s="201"/>
      <c r="AK688" s="201"/>
      <c r="AL688" s="202"/>
      <c r="AM688" s="201"/>
      <c r="AN688" s="201"/>
      <c r="AO688" s="201"/>
      <c r="AP688" s="202"/>
      <c r="AQ688" s="216"/>
      <c r="AR688" s="163"/>
      <c r="AS688" s="164" t="s">
        <v>60</v>
      </c>
      <c r="AT688" s="187"/>
      <c r="AU688" s="163"/>
      <c r="AV688" s="163"/>
      <c r="AW688" s="164" t="s">
        <v>61</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64</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66</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67</v>
      </c>
      <c r="Z691" s="143"/>
      <c r="AA691" s="144"/>
      <c r="AB691" s="198" t="s">
        <v>68</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15">
      <c r="A692" s="973"/>
      <c r="B692" s="238"/>
      <c r="C692" s="237"/>
      <c r="D692" s="238"/>
      <c r="E692" s="181" t="s">
        <v>137</v>
      </c>
      <c r="F692" s="182"/>
      <c r="G692" s="183" t="s">
        <v>138</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57</v>
      </c>
      <c r="AC692" s="184"/>
      <c r="AD692" s="185"/>
      <c r="AE692" s="206" t="s">
        <v>134</v>
      </c>
      <c r="AF692" s="207"/>
      <c r="AG692" s="207"/>
      <c r="AH692" s="208"/>
      <c r="AI692" s="199" t="s">
        <v>135</v>
      </c>
      <c r="AJ692" s="199"/>
      <c r="AK692" s="199"/>
      <c r="AL692" s="200"/>
      <c r="AM692" s="199" t="s">
        <v>136</v>
      </c>
      <c r="AN692" s="199"/>
      <c r="AO692" s="199"/>
      <c r="AP692" s="200"/>
      <c r="AQ692" s="200" t="s">
        <v>58</v>
      </c>
      <c r="AR692" s="184"/>
      <c r="AS692" s="184"/>
      <c r="AT692" s="185"/>
      <c r="AU692" s="161" t="s">
        <v>59</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60</v>
      </c>
      <c r="AH693" s="187"/>
      <c r="AI693" s="201"/>
      <c r="AJ693" s="201"/>
      <c r="AK693" s="201"/>
      <c r="AL693" s="202"/>
      <c r="AM693" s="201"/>
      <c r="AN693" s="201"/>
      <c r="AO693" s="201"/>
      <c r="AP693" s="202"/>
      <c r="AQ693" s="216"/>
      <c r="AR693" s="163"/>
      <c r="AS693" s="164" t="s">
        <v>60</v>
      </c>
      <c r="AT693" s="187"/>
      <c r="AU693" s="163"/>
      <c r="AV693" s="163"/>
      <c r="AW693" s="164" t="s">
        <v>61</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64</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66</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67</v>
      </c>
      <c r="Z696" s="143"/>
      <c r="AA696" s="144"/>
      <c r="AB696" s="198" t="s">
        <v>68</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85" hidden="1" customHeight="1" x14ac:dyDescent="0.15">
      <c r="A697" s="973"/>
      <c r="B697" s="238"/>
      <c r="C697" s="237"/>
      <c r="D697" s="238"/>
      <c r="E697" s="172" t="s">
        <v>141</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142</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143</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144</v>
      </c>
      <c r="AE701" s="590"/>
      <c r="AF701" s="590"/>
      <c r="AG701" s="589" t="s">
        <v>145</v>
      </c>
      <c r="AH701" s="590"/>
      <c r="AI701" s="590"/>
      <c r="AJ701" s="590"/>
      <c r="AK701" s="590"/>
      <c r="AL701" s="590"/>
      <c r="AM701" s="590"/>
      <c r="AN701" s="590"/>
      <c r="AO701" s="590"/>
      <c r="AP701" s="590"/>
      <c r="AQ701" s="590"/>
      <c r="AR701" s="590"/>
      <c r="AS701" s="590"/>
      <c r="AT701" s="590"/>
      <c r="AU701" s="590"/>
      <c r="AV701" s="590"/>
      <c r="AW701" s="590"/>
      <c r="AX701" s="591"/>
    </row>
    <row r="702" spans="1:51" ht="93.75" customHeight="1" x14ac:dyDescent="0.15">
      <c r="A702" s="510" t="s">
        <v>146</v>
      </c>
      <c r="B702" s="511"/>
      <c r="C702" s="710" t="s">
        <v>147</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148</v>
      </c>
      <c r="AE702" s="875"/>
      <c r="AF702" s="875"/>
      <c r="AG702" s="864" t="s">
        <v>149</v>
      </c>
      <c r="AH702" s="865"/>
      <c r="AI702" s="865"/>
      <c r="AJ702" s="865"/>
      <c r="AK702" s="865"/>
      <c r="AL702" s="865"/>
      <c r="AM702" s="865"/>
      <c r="AN702" s="865"/>
      <c r="AO702" s="865"/>
      <c r="AP702" s="865"/>
      <c r="AQ702" s="865"/>
      <c r="AR702" s="865"/>
      <c r="AS702" s="865"/>
      <c r="AT702" s="865"/>
      <c r="AU702" s="865"/>
      <c r="AV702" s="865"/>
      <c r="AW702" s="865"/>
      <c r="AX702" s="866"/>
    </row>
    <row r="703" spans="1:51" ht="93.75" customHeight="1" x14ac:dyDescent="0.15">
      <c r="A703" s="512"/>
      <c r="B703" s="513"/>
      <c r="C703" s="580" t="s">
        <v>150</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148</v>
      </c>
      <c r="AE703" s="170"/>
      <c r="AF703" s="170"/>
      <c r="AG703" s="648" t="s">
        <v>151</v>
      </c>
      <c r="AH703" s="649"/>
      <c r="AI703" s="649"/>
      <c r="AJ703" s="649"/>
      <c r="AK703" s="649"/>
      <c r="AL703" s="649"/>
      <c r="AM703" s="649"/>
      <c r="AN703" s="649"/>
      <c r="AO703" s="649"/>
      <c r="AP703" s="649"/>
      <c r="AQ703" s="649"/>
      <c r="AR703" s="649"/>
      <c r="AS703" s="649"/>
      <c r="AT703" s="649"/>
      <c r="AU703" s="649"/>
      <c r="AV703" s="649"/>
      <c r="AW703" s="649"/>
      <c r="AX703" s="650"/>
    </row>
    <row r="704" spans="1:51" ht="132" customHeight="1" x14ac:dyDescent="0.15">
      <c r="A704" s="514"/>
      <c r="B704" s="515"/>
      <c r="C704" s="582" t="s">
        <v>152</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148</v>
      </c>
      <c r="AE704" s="567"/>
      <c r="AF704" s="567"/>
      <c r="AG704" s="409" t="s">
        <v>153</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154</v>
      </c>
      <c r="B705" s="750"/>
      <c r="C705" s="585" t="s">
        <v>155</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156</v>
      </c>
      <c r="AE705" s="717"/>
      <c r="AF705" s="717"/>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157</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158</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159</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156</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160</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156</v>
      </c>
      <c r="AE709" s="170"/>
      <c r="AF709" s="170"/>
      <c r="AG709" s="648"/>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161</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156</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162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156</v>
      </c>
      <c r="AE711" s="170"/>
      <c r="AF711" s="170"/>
      <c r="AG711" s="648"/>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163</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156</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91.5" customHeight="1" x14ac:dyDescent="0.15">
      <c r="A713" s="639"/>
      <c r="B713" s="640"/>
      <c r="C713" s="166" t="s">
        <v>164</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148</v>
      </c>
      <c r="AE713" s="170"/>
      <c r="AF713" s="171"/>
      <c r="AG713" s="648" t="s">
        <v>165</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166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156</v>
      </c>
      <c r="AE714" s="573"/>
      <c r="AF714" s="574"/>
      <c r="AG714" s="673"/>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167</v>
      </c>
      <c r="B715" s="638"/>
      <c r="C715" s="643" t="s">
        <v>168</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156</v>
      </c>
      <c r="AE715" s="652"/>
      <c r="AF715" s="758"/>
      <c r="AG715" s="507"/>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169</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156</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170</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156</v>
      </c>
      <c r="AE717" s="170"/>
      <c r="AF717" s="170"/>
      <c r="AG717" s="648"/>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171</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156</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172</v>
      </c>
      <c r="B719" s="633"/>
      <c r="C719" s="771" t="s">
        <v>173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156</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174</v>
      </c>
      <c r="D720" s="911"/>
      <c r="E720" s="911"/>
      <c r="F720" s="914"/>
      <c r="G720" s="910" t="s">
        <v>175</v>
      </c>
      <c r="H720" s="911"/>
      <c r="I720" s="911"/>
      <c r="J720" s="911"/>
      <c r="K720" s="911"/>
      <c r="L720" s="911"/>
      <c r="M720" s="911"/>
      <c r="N720" s="910" t="s">
        <v>176</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177</v>
      </c>
      <c r="B726" s="603"/>
      <c r="C726" s="424" t="s">
        <v>178</v>
      </c>
      <c r="D726" s="562"/>
      <c r="E726" s="562"/>
      <c r="F726" s="563"/>
      <c r="G726" s="778" t="s">
        <v>179</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180</v>
      </c>
      <c r="D727" s="680"/>
      <c r="E727" s="680"/>
      <c r="F727" s="681"/>
      <c r="G727" s="776" t="s">
        <v>1</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181</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x14ac:dyDescent="0.15">
      <c r="A729" s="746" t="s">
        <v>182</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183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t="s">
        <v>655</v>
      </c>
      <c r="B731" s="600"/>
      <c r="C731" s="600"/>
      <c r="D731" s="600"/>
      <c r="E731" s="601"/>
      <c r="F731" s="664" t="s">
        <v>656</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184</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t="s">
        <v>314</v>
      </c>
      <c r="B733" s="600"/>
      <c r="C733" s="600"/>
      <c r="D733" s="600"/>
      <c r="E733" s="601"/>
      <c r="F733" s="747" t="s">
        <v>658</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185</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186</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187</v>
      </c>
      <c r="B737" s="143"/>
      <c r="C737" s="143"/>
      <c r="D737" s="144"/>
      <c r="E737" s="90" t="s">
        <v>39</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188</v>
      </c>
      <c r="B738" s="94"/>
      <c r="C738" s="94"/>
      <c r="D738" s="94"/>
      <c r="E738" s="90" t="s">
        <v>39</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189</v>
      </c>
      <c r="B739" s="94"/>
      <c r="C739" s="94"/>
      <c r="D739" s="94"/>
      <c r="E739" s="90" t="s">
        <v>39</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190</v>
      </c>
      <c r="B740" s="94"/>
      <c r="C740" s="94"/>
      <c r="D740" s="94"/>
      <c r="E740" s="90" t="s">
        <v>39</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191</v>
      </c>
      <c r="B741" s="94"/>
      <c r="C741" s="94"/>
      <c r="D741" s="94"/>
      <c r="E741" s="90" t="s">
        <v>39</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192</v>
      </c>
      <c r="B742" s="94"/>
      <c r="C742" s="94"/>
      <c r="D742" s="94"/>
      <c r="E742" s="90" t="s">
        <v>39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193</v>
      </c>
      <c r="B743" s="94"/>
      <c r="C743" s="94"/>
      <c r="D743" s="94"/>
      <c r="E743" s="90" t="s">
        <v>39</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194</v>
      </c>
      <c r="B744" s="94"/>
      <c r="C744" s="94"/>
      <c r="D744" s="94"/>
      <c r="E744" s="90" t="s">
        <v>39</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32</v>
      </c>
      <c r="B745" s="94"/>
      <c r="C745" s="94"/>
      <c r="D745" s="94"/>
      <c r="E745" s="99" t="s">
        <v>39</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195</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13</v>
      </c>
      <c r="B747" s="94"/>
      <c r="C747" s="94"/>
      <c r="D747" s="94"/>
      <c r="E747" s="97" t="s">
        <v>196</v>
      </c>
      <c r="F747" s="98"/>
      <c r="G747" s="98"/>
      <c r="H747" s="85" t="str">
        <f>IF(E747="","","-")</f>
        <v>-</v>
      </c>
      <c r="I747" s="98" t="s">
        <v>197</v>
      </c>
      <c r="J747" s="98"/>
      <c r="K747" s="85" t="str">
        <f>IF(I747="","","-")</f>
        <v>-</v>
      </c>
      <c r="L747" s="89">
        <v>61</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198</v>
      </c>
      <c r="B748" s="106"/>
      <c r="C748" s="106"/>
      <c r="D748" s="106"/>
      <c r="E748" s="106"/>
      <c r="F748" s="107"/>
      <c r="G748" s="69" t="s">
        <v>199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741" t="s">
        <v>200</v>
      </c>
      <c r="B787" s="742"/>
      <c r="C787" s="742"/>
      <c r="D787" s="742"/>
      <c r="E787" s="742"/>
      <c r="F787" s="743"/>
      <c r="G787" s="420" t="s">
        <v>201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202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hidden="1" customHeight="1" x14ac:dyDescent="0.15">
      <c r="A788" s="537"/>
      <c r="B788" s="744"/>
      <c r="C788" s="744"/>
      <c r="D788" s="744"/>
      <c r="E788" s="744"/>
      <c r="F788" s="745"/>
      <c r="G788" s="424" t="s">
        <v>203</v>
      </c>
      <c r="H788" s="425"/>
      <c r="I788" s="425"/>
      <c r="J788" s="425"/>
      <c r="K788" s="425"/>
      <c r="L788" s="426" t="s">
        <v>204</v>
      </c>
      <c r="M788" s="425"/>
      <c r="N788" s="425"/>
      <c r="O788" s="425"/>
      <c r="P788" s="425"/>
      <c r="Q788" s="425"/>
      <c r="R788" s="425"/>
      <c r="S788" s="425"/>
      <c r="T788" s="425"/>
      <c r="U788" s="425"/>
      <c r="V788" s="425"/>
      <c r="W788" s="425"/>
      <c r="X788" s="427"/>
      <c r="Y788" s="417" t="s">
        <v>205</v>
      </c>
      <c r="Z788" s="418"/>
      <c r="AA788" s="418"/>
      <c r="AB788" s="428"/>
      <c r="AC788" s="424" t="s">
        <v>203</v>
      </c>
      <c r="AD788" s="425"/>
      <c r="AE788" s="425"/>
      <c r="AF788" s="425"/>
      <c r="AG788" s="425"/>
      <c r="AH788" s="426" t="s">
        <v>204</v>
      </c>
      <c r="AI788" s="425"/>
      <c r="AJ788" s="425"/>
      <c r="AK788" s="425"/>
      <c r="AL788" s="425"/>
      <c r="AM788" s="425"/>
      <c r="AN788" s="425"/>
      <c r="AO788" s="425"/>
      <c r="AP788" s="425"/>
      <c r="AQ788" s="425"/>
      <c r="AR788" s="425"/>
      <c r="AS788" s="425"/>
      <c r="AT788" s="427"/>
      <c r="AU788" s="417" t="s">
        <v>205</v>
      </c>
      <c r="AV788" s="418"/>
      <c r="AW788" s="418"/>
      <c r="AX788" s="419"/>
    </row>
    <row r="789" spans="1:51" ht="24.75" hidden="1" customHeight="1" x14ac:dyDescent="0.15">
      <c r="A789" s="537"/>
      <c r="B789" s="744"/>
      <c r="C789" s="744"/>
      <c r="D789" s="744"/>
      <c r="E789" s="744"/>
      <c r="F789" s="745"/>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hidden="1"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hidden="1" customHeight="1" x14ac:dyDescent="0.15">
      <c r="A799" s="537"/>
      <c r="B799" s="744"/>
      <c r="C799" s="744"/>
      <c r="D799" s="744"/>
      <c r="E799" s="744"/>
      <c r="F799" s="745"/>
      <c r="G799" s="391" t="s">
        <v>44</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44</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206</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207</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203</v>
      </c>
      <c r="H801" s="425"/>
      <c r="I801" s="425"/>
      <c r="J801" s="425"/>
      <c r="K801" s="425"/>
      <c r="L801" s="426" t="s">
        <v>204</v>
      </c>
      <c r="M801" s="425"/>
      <c r="N801" s="425"/>
      <c r="O801" s="425"/>
      <c r="P801" s="425"/>
      <c r="Q801" s="425"/>
      <c r="R801" s="425"/>
      <c r="S801" s="425"/>
      <c r="T801" s="425"/>
      <c r="U801" s="425"/>
      <c r="V801" s="425"/>
      <c r="W801" s="425"/>
      <c r="X801" s="427"/>
      <c r="Y801" s="417" t="s">
        <v>205</v>
      </c>
      <c r="Z801" s="418"/>
      <c r="AA801" s="418"/>
      <c r="AB801" s="428"/>
      <c r="AC801" s="424" t="s">
        <v>203</v>
      </c>
      <c r="AD801" s="425"/>
      <c r="AE801" s="425"/>
      <c r="AF801" s="425"/>
      <c r="AG801" s="425"/>
      <c r="AH801" s="426" t="s">
        <v>204</v>
      </c>
      <c r="AI801" s="425"/>
      <c r="AJ801" s="425"/>
      <c r="AK801" s="425"/>
      <c r="AL801" s="425"/>
      <c r="AM801" s="425"/>
      <c r="AN801" s="425"/>
      <c r="AO801" s="425"/>
      <c r="AP801" s="425"/>
      <c r="AQ801" s="425"/>
      <c r="AR801" s="425"/>
      <c r="AS801" s="425"/>
      <c r="AT801" s="427"/>
      <c r="AU801" s="417" t="s">
        <v>205</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44</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44</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208</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209</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203</v>
      </c>
      <c r="H814" s="425"/>
      <c r="I814" s="425"/>
      <c r="J814" s="425"/>
      <c r="K814" s="425"/>
      <c r="L814" s="426" t="s">
        <v>204</v>
      </c>
      <c r="M814" s="425"/>
      <c r="N814" s="425"/>
      <c r="O814" s="425"/>
      <c r="P814" s="425"/>
      <c r="Q814" s="425"/>
      <c r="R814" s="425"/>
      <c r="S814" s="425"/>
      <c r="T814" s="425"/>
      <c r="U814" s="425"/>
      <c r="V814" s="425"/>
      <c r="W814" s="425"/>
      <c r="X814" s="427"/>
      <c r="Y814" s="417" t="s">
        <v>205</v>
      </c>
      <c r="Z814" s="418"/>
      <c r="AA814" s="418"/>
      <c r="AB814" s="428"/>
      <c r="AC814" s="424" t="s">
        <v>203</v>
      </c>
      <c r="AD814" s="425"/>
      <c r="AE814" s="425"/>
      <c r="AF814" s="425"/>
      <c r="AG814" s="425"/>
      <c r="AH814" s="426" t="s">
        <v>204</v>
      </c>
      <c r="AI814" s="425"/>
      <c r="AJ814" s="425"/>
      <c r="AK814" s="425"/>
      <c r="AL814" s="425"/>
      <c r="AM814" s="425"/>
      <c r="AN814" s="425"/>
      <c r="AO814" s="425"/>
      <c r="AP814" s="425"/>
      <c r="AQ814" s="425"/>
      <c r="AR814" s="425"/>
      <c r="AS814" s="425"/>
      <c r="AT814" s="427"/>
      <c r="AU814" s="417" t="s">
        <v>205</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44</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44</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210</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211</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203</v>
      </c>
      <c r="H827" s="425"/>
      <c r="I827" s="425"/>
      <c r="J827" s="425"/>
      <c r="K827" s="425"/>
      <c r="L827" s="426" t="s">
        <v>204</v>
      </c>
      <c r="M827" s="425"/>
      <c r="N827" s="425"/>
      <c r="O827" s="425"/>
      <c r="P827" s="425"/>
      <c r="Q827" s="425"/>
      <c r="R827" s="425"/>
      <c r="S827" s="425"/>
      <c r="T827" s="425"/>
      <c r="U827" s="425"/>
      <c r="V827" s="425"/>
      <c r="W827" s="425"/>
      <c r="X827" s="427"/>
      <c r="Y827" s="417" t="s">
        <v>205</v>
      </c>
      <c r="Z827" s="418"/>
      <c r="AA827" s="418"/>
      <c r="AB827" s="428"/>
      <c r="AC827" s="424" t="s">
        <v>203</v>
      </c>
      <c r="AD827" s="425"/>
      <c r="AE827" s="425"/>
      <c r="AF827" s="425"/>
      <c r="AG827" s="425"/>
      <c r="AH827" s="426" t="s">
        <v>204</v>
      </c>
      <c r="AI827" s="425"/>
      <c r="AJ827" s="425"/>
      <c r="AK827" s="425"/>
      <c r="AL827" s="425"/>
      <c r="AM827" s="425"/>
      <c r="AN827" s="425"/>
      <c r="AO827" s="425"/>
      <c r="AP827" s="425"/>
      <c r="AQ827" s="425"/>
      <c r="AR827" s="425"/>
      <c r="AS827" s="425"/>
      <c r="AT827" s="427"/>
      <c r="AU827" s="417" t="s">
        <v>205</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44</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44</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212</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82</v>
      </c>
      <c r="AM839" s="935"/>
      <c r="AN839" s="935"/>
      <c r="AO839" s="87" t="s">
        <v>83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213</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201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32"/>
      <c r="B844" s="332"/>
      <c r="C844" s="332" t="s">
        <v>214</v>
      </c>
      <c r="D844" s="332"/>
      <c r="E844" s="332"/>
      <c r="F844" s="332"/>
      <c r="G844" s="332"/>
      <c r="H844" s="332"/>
      <c r="I844" s="332"/>
      <c r="J844" s="262" t="s">
        <v>215</v>
      </c>
      <c r="K844" s="94"/>
      <c r="L844" s="94"/>
      <c r="M844" s="94"/>
      <c r="N844" s="94"/>
      <c r="O844" s="94"/>
      <c r="P844" s="320" t="s">
        <v>216</v>
      </c>
      <c r="Q844" s="320"/>
      <c r="R844" s="320"/>
      <c r="S844" s="320"/>
      <c r="T844" s="320"/>
      <c r="U844" s="320"/>
      <c r="V844" s="320"/>
      <c r="W844" s="320"/>
      <c r="X844" s="320"/>
      <c r="Y844" s="330" t="s">
        <v>217</v>
      </c>
      <c r="Z844" s="331"/>
      <c r="AA844" s="331"/>
      <c r="AB844" s="331"/>
      <c r="AC844" s="262" t="s">
        <v>218</v>
      </c>
      <c r="AD844" s="262"/>
      <c r="AE844" s="262"/>
      <c r="AF844" s="262"/>
      <c r="AG844" s="262"/>
      <c r="AH844" s="330" t="s">
        <v>219</v>
      </c>
      <c r="AI844" s="332"/>
      <c r="AJ844" s="332"/>
      <c r="AK844" s="332"/>
      <c r="AL844" s="332" t="s">
        <v>220</v>
      </c>
      <c r="AM844" s="332"/>
      <c r="AN844" s="332"/>
      <c r="AO844" s="407"/>
      <c r="AP844" s="408" t="s">
        <v>221</v>
      </c>
      <c r="AQ844" s="408"/>
      <c r="AR844" s="408"/>
      <c r="AS844" s="408"/>
      <c r="AT844" s="408"/>
      <c r="AU844" s="408"/>
      <c r="AV844" s="408"/>
      <c r="AW844" s="408"/>
      <c r="AX844" s="408"/>
    </row>
    <row r="845" spans="1:51" ht="30" hidden="1" customHeight="1" x14ac:dyDescent="0.15">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222</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214</v>
      </c>
      <c r="D877" s="332"/>
      <c r="E877" s="332"/>
      <c r="F877" s="332"/>
      <c r="G877" s="332"/>
      <c r="H877" s="332"/>
      <c r="I877" s="332"/>
      <c r="J877" s="262" t="s">
        <v>215</v>
      </c>
      <c r="K877" s="94"/>
      <c r="L877" s="94"/>
      <c r="M877" s="94"/>
      <c r="N877" s="94"/>
      <c r="O877" s="94"/>
      <c r="P877" s="320" t="s">
        <v>216</v>
      </c>
      <c r="Q877" s="320"/>
      <c r="R877" s="320"/>
      <c r="S877" s="320"/>
      <c r="T877" s="320"/>
      <c r="U877" s="320"/>
      <c r="V877" s="320"/>
      <c r="W877" s="320"/>
      <c r="X877" s="320"/>
      <c r="Y877" s="330" t="s">
        <v>217</v>
      </c>
      <c r="Z877" s="331"/>
      <c r="AA877" s="331"/>
      <c r="AB877" s="331"/>
      <c r="AC877" s="262" t="s">
        <v>218</v>
      </c>
      <c r="AD877" s="262"/>
      <c r="AE877" s="262"/>
      <c r="AF877" s="262"/>
      <c r="AG877" s="262"/>
      <c r="AH877" s="330" t="s">
        <v>219</v>
      </c>
      <c r="AI877" s="332"/>
      <c r="AJ877" s="332"/>
      <c r="AK877" s="332"/>
      <c r="AL877" s="332" t="s">
        <v>220</v>
      </c>
      <c r="AM877" s="332"/>
      <c r="AN877" s="332"/>
      <c r="AO877" s="407"/>
      <c r="AP877" s="408" t="s">
        <v>221</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223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214</v>
      </c>
      <c r="D910" s="332"/>
      <c r="E910" s="332"/>
      <c r="F910" s="332"/>
      <c r="G910" s="332"/>
      <c r="H910" s="332"/>
      <c r="I910" s="332"/>
      <c r="J910" s="262" t="s">
        <v>215</v>
      </c>
      <c r="K910" s="94"/>
      <c r="L910" s="94"/>
      <c r="M910" s="94"/>
      <c r="N910" s="94"/>
      <c r="O910" s="94"/>
      <c r="P910" s="320" t="s">
        <v>216</v>
      </c>
      <c r="Q910" s="320"/>
      <c r="R910" s="320"/>
      <c r="S910" s="320"/>
      <c r="T910" s="320"/>
      <c r="U910" s="320"/>
      <c r="V910" s="320"/>
      <c r="W910" s="320"/>
      <c r="X910" s="320"/>
      <c r="Y910" s="330" t="s">
        <v>217</v>
      </c>
      <c r="Z910" s="331"/>
      <c r="AA910" s="331"/>
      <c r="AB910" s="331"/>
      <c r="AC910" s="262" t="s">
        <v>218</v>
      </c>
      <c r="AD910" s="262"/>
      <c r="AE910" s="262"/>
      <c r="AF910" s="262"/>
      <c r="AG910" s="262"/>
      <c r="AH910" s="330" t="s">
        <v>219</v>
      </c>
      <c r="AI910" s="332"/>
      <c r="AJ910" s="332"/>
      <c r="AK910" s="332"/>
      <c r="AL910" s="332" t="s">
        <v>220</v>
      </c>
      <c r="AM910" s="332"/>
      <c r="AN910" s="332"/>
      <c r="AO910" s="407"/>
      <c r="AP910" s="408" t="s">
        <v>221</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224</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214</v>
      </c>
      <c r="D943" s="332"/>
      <c r="E943" s="332"/>
      <c r="F943" s="332"/>
      <c r="G943" s="332"/>
      <c r="H943" s="332"/>
      <c r="I943" s="332"/>
      <c r="J943" s="262" t="s">
        <v>215</v>
      </c>
      <c r="K943" s="94"/>
      <c r="L943" s="94"/>
      <c r="M943" s="94"/>
      <c r="N943" s="94"/>
      <c r="O943" s="94"/>
      <c r="P943" s="320" t="s">
        <v>216</v>
      </c>
      <c r="Q943" s="320"/>
      <c r="R943" s="320"/>
      <c r="S943" s="320"/>
      <c r="T943" s="320"/>
      <c r="U943" s="320"/>
      <c r="V943" s="320"/>
      <c r="W943" s="320"/>
      <c r="X943" s="320"/>
      <c r="Y943" s="330" t="s">
        <v>217</v>
      </c>
      <c r="Z943" s="331"/>
      <c r="AA943" s="331"/>
      <c r="AB943" s="331"/>
      <c r="AC943" s="262" t="s">
        <v>218</v>
      </c>
      <c r="AD943" s="262"/>
      <c r="AE943" s="262"/>
      <c r="AF943" s="262"/>
      <c r="AG943" s="262"/>
      <c r="AH943" s="330" t="s">
        <v>219</v>
      </c>
      <c r="AI943" s="332"/>
      <c r="AJ943" s="332"/>
      <c r="AK943" s="332"/>
      <c r="AL943" s="332" t="s">
        <v>220</v>
      </c>
      <c r="AM943" s="332"/>
      <c r="AN943" s="332"/>
      <c r="AO943" s="407"/>
      <c r="AP943" s="408" t="s">
        <v>221</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225</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214</v>
      </c>
      <c r="D976" s="332"/>
      <c r="E976" s="332"/>
      <c r="F976" s="332"/>
      <c r="G976" s="332"/>
      <c r="H976" s="332"/>
      <c r="I976" s="332"/>
      <c r="J976" s="262" t="s">
        <v>215</v>
      </c>
      <c r="K976" s="94"/>
      <c r="L976" s="94"/>
      <c r="M976" s="94"/>
      <c r="N976" s="94"/>
      <c r="O976" s="94"/>
      <c r="P976" s="320" t="s">
        <v>216</v>
      </c>
      <c r="Q976" s="320"/>
      <c r="R976" s="320"/>
      <c r="S976" s="320"/>
      <c r="T976" s="320"/>
      <c r="U976" s="320"/>
      <c r="V976" s="320"/>
      <c r="W976" s="320"/>
      <c r="X976" s="320"/>
      <c r="Y976" s="330" t="s">
        <v>217</v>
      </c>
      <c r="Z976" s="331"/>
      <c r="AA976" s="331"/>
      <c r="AB976" s="331"/>
      <c r="AC976" s="262" t="s">
        <v>218</v>
      </c>
      <c r="AD976" s="262"/>
      <c r="AE976" s="262"/>
      <c r="AF976" s="262"/>
      <c r="AG976" s="262"/>
      <c r="AH976" s="330" t="s">
        <v>219</v>
      </c>
      <c r="AI976" s="332"/>
      <c r="AJ976" s="332"/>
      <c r="AK976" s="332"/>
      <c r="AL976" s="332" t="s">
        <v>220</v>
      </c>
      <c r="AM976" s="332"/>
      <c r="AN976" s="332"/>
      <c r="AO976" s="407"/>
      <c r="AP976" s="408" t="s">
        <v>221</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226</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214</v>
      </c>
      <c r="D1009" s="332"/>
      <c r="E1009" s="332"/>
      <c r="F1009" s="332"/>
      <c r="G1009" s="332"/>
      <c r="H1009" s="332"/>
      <c r="I1009" s="332"/>
      <c r="J1009" s="262" t="s">
        <v>215</v>
      </c>
      <c r="K1009" s="94"/>
      <c r="L1009" s="94"/>
      <c r="M1009" s="94"/>
      <c r="N1009" s="94"/>
      <c r="O1009" s="94"/>
      <c r="P1009" s="320" t="s">
        <v>216</v>
      </c>
      <c r="Q1009" s="320"/>
      <c r="R1009" s="320"/>
      <c r="S1009" s="320"/>
      <c r="T1009" s="320"/>
      <c r="U1009" s="320"/>
      <c r="V1009" s="320"/>
      <c r="W1009" s="320"/>
      <c r="X1009" s="320"/>
      <c r="Y1009" s="330" t="s">
        <v>217</v>
      </c>
      <c r="Z1009" s="331"/>
      <c r="AA1009" s="331"/>
      <c r="AB1009" s="331"/>
      <c r="AC1009" s="262" t="s">
        <v>218</v>
      </c>
      <c r="AD1009" s="262"/>
      <c r="AE1009" s="262"/>
      <c r="AF1009" s="262"/>
      <c r="AG1009" s="262"/>
      <c r="AH1009" s="330" t="s">
        <v>219</v>
      </c>
      <c r="AI1009" s="332"/>
      <c r="AJ1009" s="332"/>
      <c r="AK1009" s="332"/>
      <c r="AL1009" s="332" t="s">
        <v>220</v>
      </c>
      <c r="AM1009" s="332"/>
      <c r="AN1009" s="332"/>
      <c r="AO1009" s="407"/>
      <c r="AP1009" s="408" t="s">
        <v>221</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227</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214</v>
      </c>
      <c r="D1042" s="332"/>
      <c r="E1042" s="332"/>
      <c r="F1042" s="332"/>
      <c r="G1042" s="332"/>
      <c r="H1042" s="332"/>
      <c r="I1042" s="332"/>
      <c r="J1042" s="262" t="s">
        <v>215</v>
      </c>
      <c r="K1042" s="94"/>
      <c r="L1042" s="94"/>
      <c r="M1042" s="94"/>
      <c r="N1042" s="94"/>
      <c r="O1042" s="94"/>
      <c r="P1042" s="320" t="s">
        <v>216</v>
      </c>
      <c r="Q1042" s="320"/>
      <c r="R1042" s="320"/>
      <c r="S1042" s="320"/>
      <c r="T1042" s="320"/>
      <c r="U1042" s="320"/>
      <c r="V1042" s="320"/>
      <c r="W1042" s="320"/>
      <c r="X1042" s="320"/>
      <c r="Y1042" s="330" t="s">
        <v>217</v>
      </c>
      <c r="Z1042" s="331"/>
      <c r="AA1042" s="331"/>
      <c r="AB1042" s="331"/>
      <c r="AC1042" s="262" t="s">
        <v>218</v>
      </c>
      <c r="AD1042" s="262"/>
      <c r="AE1042" s="262"/>
      <c r="AF1042" s="262"/>
      <c r="AG1042" s="262"/>
      <c r="AH1042" s="330" t="s">
        <v>219</v>
      </c>
      <c r="AI1042" s="332"/>
      <c r="AJ1042" s="332"/>
      <c r="AK1042" s="332"/>
      <c r="AL1042" s="332" t="s">
        <v>220</v>
      </c>
      <c r="AM1042" s="332"/>
      <c r="AN1042" s="332"/>
      <c r="AO1042" s="407"/>
      <c r="AP1042" s="408" t="s">
        <v>221</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228</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214</v>
      </c>
      <c r="D1075" s="332"/>
      <c r="E1075" s="332"/>
      <c r="F1075" s="332"/>
      <c r="G1075" s="332"/>
      <c r="H1075" s="332"/>
      <c r="I1075" s="332"/>
      <c r="J1075" s="262" t="s">
        <v>215</v>
      </c>
      <c r="K1075" s="94"/>
      <c r="L1075" s="94"/>
      <c r="M1075" s="94"/>
      <c r="N1075" s="94"/>
      <c r="O1075" s="94"/>
      <c r="P1075" s="320" t="s">
        <v>216</v>
      </c>
      <c r="Q1075" s="320"/>
      <c r="R1075" s="320"/>
      <c r="S1075" s="320"/>
      <c r="T1075" s="320"/>
      <c r="U1075" s="320"/>
      <c r="V1075" s="320"/>
      <c r="W1075" s="320"/>
      <c r="X1075" s="320"/>
      <c r="Y1075" s="330" t="s">
        <v>217</v>
      </c>
      <c r="Z1075" s="331"/>
      <c r="AA1075" s="331"/>
      <c r="AB1075" s="331"/>
      <c r="AC1075" s="262" t="s">
        <v>218</v>
      </c>
      <c r="AD1075" s="262"/>
      <c r="AE1075" s="262"/>
      <c r="AF1075" s="262"/>
      <c r="AG1075" s="262"/>
      <c r="AH1075" s="330" t="s">
        <v>219</v>
      </c>
      <c r="AI1075" s="332"/>
      <c r="AJ1075" s="332"/>
      <c r="AK1075" s="332"/>
      <c r="AL1075" s="332" t="s">
        <v>220</v>
      </c>
      <c r="AM1075" s="332"/>
      <c r="AN1075" s="332"/>
      <c r="AO1075" s="407"/>
      <c r="AP1075" s="408" t="s">
        <v>221</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229</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82</v>
      </c>
      <c r="AM1106" s="937"/>
      <c r="AN1106" s="93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230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231</v>
      </c>
      <c r="D1109" s="870"/>
      <c r="E1109" s="262" t="s">
        <v>232</v>
      </c>
      <c r="F1109" s="870"/>
      <c r="G1109" s="870"/>
      <c r="H1109" s="870"/>
      <c r="I1109" s="870"/>
      <c r="J1109" s="262" t="s">
        <v>215</v>
      </c>
      <c r="K1109" s="262"/>
      <c r="L1109" s="262"/>
      <c r="M1109" s="262"/>
      <c r="N1109" s="262"/>
      <c r="O1109" s="262"/>
      <c r="P1109" s="330" t="s">
        <v>216</v>
      </c>
      <c r="Q1109" s="330"/>
      <c r="R1109" s="330"/>
      <c r="S1109" s="330"/>
      <c r="T1109" s="330"/>
      <c r="U1109" s="330"/>
      <c r="V1109" s="330"/>
      <c r="W1109" s="330"/>
      <c r="X1109" s="330"/>
      <c r="Y1109" s="262" t="s">
        <v>233</v>
      </c>
      <c r="Z1109" s="870"/>
      <c r="AA1109" s="870"/>
      <c r="AB1109" s="870"/>
      <c r="AC1109" s="262" t="s">
        <v>234</v>
      </c>
      <c r="AD1109" s="262"/>
      <c r="AE1109" s="262"/>
      <c r="AF1109" s="262"/>
      <c r="AG1109" s="262"/>
      <c r="AH1109" s="330" t="s">
        <v>235</v>
      </c>
      <c r="AI1109" s="331"/>
      <c r="AJ1109" s="331"/>
      <c r="AK1109" s="331"/>
      <c r="AL1109" s="331" t="s">
        <v>220</v>
      </c>
      <c r="AM1109" s="331"/>
      <c r="AN1109" s="331"/>
      <c r="AO1109" s="873"/>
      <c r="AP1109" s="408" t="s">
        <v>236</v>
      </c>
      <c r="AQ1109" s="408"/>
      <c r="AR1109" s="408"/>
      <c r="AS1109" s="408"/>
      <c r="AT1109" s="408"/>
      <c r="AU1109" s="408"/>
      <c r="AV1109" s="408"/>
      <c r="AW1109" s="408"/>
      <c r="AX1109" s="408"/>
    </row>
    <row r="1110" spans="1:51" ht="30" hidden="1"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J30" sqref="J3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237</v>
      </c>
      <c r="B1" s="25" t="s">
        <v>238</v>
      </c>
      <c r="F1" s="26" t="s">
        <v>19</v>
      </c>
      <c r="G1" s="26" t="s">
        <v>239</v>
      </c>
      <c r="K1" s="27" t="s">
        <v>240</v>
      </c>
      <c r="L1" s="25" t="s">
        <v>238</v>
      </c>
      <c r="O1" s="13"/>
      <c r="P1" s="26" t="s">
        <v>30</v>
      </c>
      <c r="Q1" s="26" t="s">
        <v>239</v>
      </c>
      <c r="T1" s="13"/>
      <c r="U1" s="29" t="s">
        <v>241</v>
      </c>
      <c r="W1" s="29" t="s">
        <v>242</v>
      </c>
      <c r="Y1" s="29" t="s">
        <v>243</v>
      </c>
      <c r="Z1" s="29" t="s">
        <v>244</v>
      </c>
      <c r="AA1" s="29" t="s">
        <v>245</v>
      </c>
      <c r="AB1" s="29" t="s">
        <v>246</v>
      </c>
      <c r="AC1" s="29" t="s">
        <v>183</v>
      </c>
      <c r="AD1" s="28"/>
      <c r="AE1" s="29" t="s">
        <v>184</v>
      </c>
      <c r="AF1" s="30"/>
      <c r="AG1" s="42" t="s">
        <v>234</v>
      </c>
      <c r="AI1" s="42" t="s">
        <v>247</v>
      </c>
      <c r="AK1" s="42" t="s">
        <v>248</v>
      </c>
      <c r="AM1" s="68"/>
      <c r="AN1" s="68"/>
      <c r="AP1" s="28" t="s">
        <v>249</v>
      </c>
    </row>
    <row r="2" spans="1:42" ht="13.5" customHeight="1" x14ac:dyDescent="0.15">
      <c r="A2" s="14" t="s">
        <v>250</v>
      </c>
      <c r="B2" s="15"/>
      <c r="C2" s="13" t="str">
        <f>IF(B2="","",A2)</f>
        <v/>
      </c>
      <c r="D2" s="13" t="str">
        <f>IF(C2="","",IF(D1&lt;&gt;"",CONCATENATE(D1,"、",C2),C2))</f>
        <v/>
      </c>
      <c r="F2" s="12" t="s">
        <v>251</v>
      </c>
      <c r="G2" s="17" t="s">
        <v>148</v>
      </c>
      <c r="H2" s="13" t="str">
        <f>IF(G2="","",F2)</f>
        <v>一般会計</v>
      </c>
      <c r="I2" s="13" t="str">
        <f>IF(H2="","",IF(I1&lt;&gt;"",CONCATENATE(I1,"、",H2),H2))</f>
        <v>一般会計</v>
      </c>
      <c r="K2" s="14" t="s">
        <v>252</v>
      </c>
      <c r="L2" s="15"/>
      <c r="M2" s="13" t="str">
        <f>IF(L2="","",K2)</f>
        <v/>
      </c>
      <c r="N2" s="13" t="str">
        <f>IF(M2="","",IF(N1&lt;&gt;"",CONCATENATE(N1,"、",M2),M2))</f>
        <v/>
      </c>
      <c r="O2" s="13"/>
      <c r="P2" s="12" t="s">
        <v>253</v>
      </c>
      <c r="Q2" s="17" t="s">
        <v>148</v>
      </c>
      <c r="R2" s="13" t="str">
        <f>IF(Q2="","",P2)</f>
        <v>直接実施</v>
      </c>
      <c r="S2" s="13" t="str">
        <f>IF(R2="","",IF(S1&lt;&gt;"",CONCATENATE(S1,"、",R2),R2))</f>
        <v>直接実施</v>
      </c>
      <c r="T2" s="13"/>
      <c r="U2" s="86">
        <v>20</v>
      </c>
      <c r="W2" s="32" t="s">
        <v>254</v>
      </c>
      <c r="Y2" s="32" t="s">
        <v>255</v>
      </c>
      <c r="Z2" s="32" t="s">
        <v>255</v>
      </c>
      <c r="AA2" s="79" t="s">
        <v>256</v>
      </c>
      <c r="AB2" s="79" t="s">
        <v>257</v>
      </c>
      <c r="AC2" s="80" t="s">
        <v>258</v>
      </c>
      <c r="AD2" s="28"/>
      <c r="AE2" s="34" t="s">
        <v>259</v>
      </c>
      <c r="AF2" s="30"/>
      <c r="AG2" s="44" t="s">
        <v>260</v>
      </c>
      <c r="AI2" s="42" t="s">
        <v>1</v>
      </c>
      <c r="AK2" s="42" t="s">
        <v>261</v>
      </c>
      <c r="AM2" s="68"/>
      <c r="AN2" s="68"/>
      <c r="AP2" s="44" t="s">
        <v>260</v>
      </c>
    </row>
    <row r="3" spans="1:42" ht="13.5" customHeight="1" x14ac:dyDescent="0.15">
      <c r="A3" s="14" t="s">
        <v>262</v>
      </c>
      <c r="B3" s="15"/>
      <c r="C3" s="13" t="str">
        <f t="shared" ref="C3:C11" si="0">IF(B3="","",A3)</f>
        <v/>
      </c>
      <c r="D3" s="13" t="str">
        <f>IF(C3="",D2,IF(D2&lt;&gt;"",CONCATENATE(D2,"、",C3),C3))</f>
        <v/>
      </c>
      <c r="F3" s="18" t="s">
        <v>263</v>
      </c>
      <c r="G3" s="17"/>
      <c r="H3" s="13" t="str">
        <f t="shared" ref="H3:H37" si="1">IF(G3="","",F3)</f>
        <v/>
      </c>
      <c r="I3" s="13" t="str">
        <f>IF(H3="",I2,IF(I2&lt;&gt;"",CONCATENATE(I2,"、",H3),H3))</f>
        <v>一般会計</v>
      </c>
      <c r="K3" s="14" t="s">
        <v>264</v>
      </c>
      <c r="L3" s="15" t="s">
        <v>148</v>
      </c>
      <c r="M3" s="13" t="str">
        <f t="shared" ref="M3:M11" si="2">IF(L3="","",K3)</f>
        <v>文教及び科学振興</v>
      </c>
      <c r="N3" s="13" t="str">
        <f>IF(M3="",N2,IF(N2&lt;&gt;"",CONCATENATE(N2,"、",M3),M3))</f>
        <v>文教及び科学振興</v>
      </c>
      <c r="O3" s="13"/>
      <c r="P3" s="12" t="s">
        <v>265</v>
      </c>
      <c r="Q3" s="17" t="s">
        <v>148</v>
      </c>
      <c r="R3" s="13" t="str">
        <f t="shared" ref="R3:R8" si="3">IF(Q3="","",P3)</f>
        <v>委託・請負</v>
      </c>
      <c r="S3" s="13" t="str">
        <f t="shared" ref="S3:S8" si="4">IF(R3="",S2,IF(S2&lt;&gt;"",CONCATENATE(S2,"、",R3),R3))</f>
        <v>直接実施、委託・請負</v>
      </c>
      <c r="T3" s="13"/>
      <c r="U3" s="32" t="s">
        <v>266</v>
      </c>
      <c r="W3" s="32" t="s">
        <v>267</v>
      </c>
      <c r="Y3" s="32" t="s">
        <v>268</v>
      </c>
      <c r="Z3" s="32" t="s">
        <v>269</v>
      </c>
      <c r="AA3" s="79" t="s">
        <v>270</v>
      </c>
      <c r="AB3" s="79" t="s">
        <v>271</v>
      </c>
      <c r="AC3" s="80" t="s">
        <v>272</v>
      </c>
      <c r="AD3" s="28"/>
      <c r="AE3" s="34" t="s">
        <v>273</v>
      </c>
      <c r="AF3" s="30"/>
      <c r="AG3" s="44" t="s">
        <v>274</v>
      </c>
      <c r="AI3" s="42" t="s">
        <v>275</v>
      </c>
      <c r="AK3" s="42" t="str">
        <f>CHAR(CODE(AK2)+1)</f>
        <v>B</v>
      </c>
      <c r="AM3" s="68"/>
      <c r="AN3" s="68"/>
      <c r="AP3" s="44" t="s">
        <v>274</v>
      </c>
    </row>
    <row r="4" spans="1:42" ht="13.5" customHeight="1" x14ac:dyDescent="0.15">
      <c r="A4" s="14" t="s">
        <v>276</v>
      </c>
      <c r="B4" s="15"/>
      <c r="C4" s="13" t="str">
        <f t="shared" si="0"/>
        <v/>
      </c>
      <c r="D4" s="13" t="str">
        <f>IF(C4="",D3,IF(D3&lt;&gt;"",CONCATENATE(D3,"、",C4),C4))</f>
        <v/>
      </c>
      <c r="F4" s="18" t="s">
        <v>277</v>
      </c>
      <c r="G4" s="17"/>
      <c r="H4" s="13" t="str">
        <f t="shared" si="1"/>
        <v/>
      </c>
      <c r="I4" s="13" t="str">
        <f t="shared" ref="I4:I37" si="5">IF(H4="",I3,IF(I3&lt;&gt;"",CONCATENATE(I3,"、",H4),H4))</f>
        <v>一般会計</v>
      </c>
      <c r="K4" s="14" t="s">
        <v>278</v>
      </c>
      <c r="L4" s="15"/>
      <c r="M4" s="13" t="str">
        <f t="shared" si="2"/>
        <v/>
      </c>
      <c r="N4" s="13" t="str">
        <f t="shared" ref="N4:N11" si="6">IF(M4="",N3,IF(N3&lt;&gt;"",CONCATENATE(N3,"、",M4),M4))</f>
        <v>文教及び科学振興</v>
      </c>
      <c r="O4" s="13"/>
      <c r="P4" s="12" t="s">
        <v>279</v>
      </c>
      <c r="Q4" s="17"/>
      <c r="R4" s="13" t="str">
        <f t="shared" si="3"/>
        <v/>
      </c>
      <c r="S4" s="13" t="str">
        <f t="shared" si="4"/>
        <v>直接実施、委託・請負</v>
      </c>
      <c r="T4" s="13"/>
      <c r="U4" s="32" t="s">
        <v>280</v>
      </c>
      <c r="W4" s="32" t="s">
        <v>281</v>
      </c>
      <c r="Y4" s="32" t="s">
        <v>282</v>
      </c>
      <c r="Z4" s="32" t="s">
        <v>283</v>
      </c>
      <c r="AA4" s="79" t="s">
        <v>284</v>
      </c>
      <c r="AB4" s="79" t="s">
        <v>285</v>
      </c>
      <c r="AC4" s="79" t="s">
        <v>286</v>
      </c>
      <c r="AD4" s="28"/>
      <c r="AE4" s="34" t="s">
        <v>287</v>
      </c>
      <c r="AF4" s="30"/>
      <c r="AG4" s="44" t="s">
        <v>288</v>
      </c>
      <c r="AI4" s="42" t="s">
        <v>289</v>
      </c>
      <c r="AK4" s="42" t="str">
        <f t="shared" ref="AK4:AK49" si="7">CHAR(CODE(AK3)+1)</f>
        <v>C</v>
      </c>
      <c r="AM4" s="68"/>
      <c r="AN4" s="68"/>
      <c r="AP4" s="44" t="s">
        <v>288</v>
      </c>
    </row>
    <row r="5" spans="1:42" ht="13.5" customHeight="1" x14ac:dyDescent="0.15">
      <c r="A5" s="14" t="s">
        <v>290</v>
      </c>
      <c r="B5" s="15"/>
      <c r="C5" s="13" t="str">
        <f t="shared" si="0"/>
        <v/>
      </c>
      <c r="D5" s="13" t="str">
        <f>IF(C5="",D4,IF(D4&lt;&gt;"",CONCATENATE(D4,"、",C5),C5))</f>
        <v/>
      </c>
      <c r="F5" s="18" t="s">
        <v>291</v>
      </c>
      <c r="G5" s="17"/>
      <c r="H5" s="13" t="str">
        <f t="shared" si="1"/>
        <v/>
      </c>
      <c r="I5" s="13" t="str">
        <f t="shared" si="5"/>
        <v>一般会計</v>
      </c>
      <c r="K5" s="14" t="s">
        <v>292</v>
      </c>
      <c r="L5" s="15"/>
      <c r="M5" s="13" t="str">
        <f t="shared" si="2"/>
        <v/>
      </c>
      <c r="N5" s="13" t="str">
        <f t="shared" si="6"/>
        <v>文教及び科学振興</v>
      </c>
      <c r="O5" s="13"/>
      <c r="P5" s="12" t="s">
        <v>293</v>
      </c>
      <c r="Q5" s="17"/>
      <c r="R5" s="13" t="str">
        <f t="shared" si="3"/>
        <v/>
      </c>
      <c r="S5" s="13" t="str">
        <f t="shared" si="4"/>
        <v>直接実施、委託・請負</v>
      </c>
      <c r="T5" s="13"/>
      <c r="W5" s="32" t="s">
        <v>294</v>
      </c>
      <c r="Y5" s="32" t="s">
        <v>295</v>
      </c>
      <c r="Z5" s="32" t="s">
        <v>296</v>
      </c>
      <c r="AA5" s="79" t="s">
        <v>297</v>
      </c>
      <c r="AB5" s="79" t="s">
        <v>298</v>
      </c>
      <c r="AC5" s="79" t="s">
        <v>299</v>
      </c>
      <c r="AD5" s="31"/>
      <c r="AE5" s="34" t="s">
        <v>300</v>
      </c>
      <c r="AF5" s="30"/>
      <c r="AG5" s="44" t="s">
        <v>301</v>
      </c>
      <c r="AI5" s="42" t="s">
        <v>302</v>
      </c>
      <c r="AK5" s="42" t="str">
        <f t="shared" si="7"/>
        <v>D</v>
      </c>
      <c r="AP5" s="44" t="s">
        <v>301</v>
      </c>
    </row>
    <row r="6" spans="1:42" ht="13.5" customHeight="1" x14ac:dyDescent="0.15">
      <c r="A6" s="14" t="s">
        <v>303</v>
      </c>
      <c r="B6" s="15" t="s">
        <v>148</v>
      </c>
      <c r="C6" s="13" t="str">
        <f t="shared" si="0"/>
        <v>科学技術・イノベーション</v>
      </c>
      <c r="D6" s="13" t="str">
        <f t="shared" ref="D6:D21" si="8">IF(C6="",D5,IF(D5&lt;&gt;"",CONCATENATE(D5,"、",C6),C6))</f>
        <v>科学技術・イノベーション</v>
      </c>
      <c r="F6" s="18" t="s">
        <v>304</v>
      </c>
      <c r="G6" s="17"/>
      <c r="H6" s="13" t="str">
        <f t="shared" si="1"/>
        <v/>
      </c>
      <c r="I6" s="13" t="str">
        <f t="shared" si="5"/>
        <v>一般会計</v>
      </c>
      <c r="K6" s="14" t="s">
        <v>305</v>
      </c>
      <c r="L6" s="15"/>
      <c r="M6" s="13" t="str">
        <f t="shared" si="2"/>
        <v/>
      </c>
      <c r="N6" s="13" t="str">
        <f t="shared" si="6"/>
        <v>文教及び科学振興</v>
      </c>
      <c r="O6" s="13"/>
      <c r="P6" s="12" t="s">
        <v>306</v>
      </c>
      <c r="Q6" s="17"/>
      <c r="R6" s="13" t="str">
        <f t="shared" si="3"/>
        <v/>
      </c>
      <c r="S6" s="13" t="str">
        <f t="shared" si="4"/>
        <v>直接実施、委託・請負</v>
      </c>
      <c r="T6" s="13"/>
      <c r="U6" s="32" t="s">
        <v>307</v>
      </c>
      <c r="W6" s="32" t="s">
        <v>308</v>
      </c>
      <c r="Y6" s="32" t="s">
        <v>309</v>
      </c>
      <c r="Z6" s="32" t="s">
        <v>310</v>
      </c>
      <c r="AA6" s="79" t="s">
        <v>311</v>
      </c>
      <c r="AB6" s="79" t="s">
        <v>312</v>
      </c>
      <c r="AC6" s="79" t="s">
        <v>313</v>
      </c>
      <c r="AD6" s="31"/>
      <c r="AE6" s="34" t="s">
        <v>314</v>
      </c>
      <c r="AF6" s="30"/>
      <c r="AG6" s="44" t="s">
        <v>315</v>
      </c>
      <c r="AI6" s="42" t="s">
        <v>316</v>
      </c>
      <c r="AK6" s="42" t="str">
        <f>CHAR(CODE(AK5)+1)</f>
        <v>E</v>
      </c>
      <c r="AP6" s="44" t="s">
        <v>315</v>
      </c>
    </row>
    <row r="7" spans="1:42" ht="13.5" customHeight="1" x14ac:dyDescent="0.15">
      <c r="A7" s="14" t="s">
        <v>317</v>
      </c>
      <c r="B7" s="15"/>
      <c r="C7" s="13" t="str">
        <f t="shared" si="0"/>
        <v/>
      </c>
      <c r="D7" s="13" t="str">
        <f t="shared" si="8"/>
        <v>科学技術・イノベーション</v>
      </c>
      <c r="F7" s="18" t="s">
        <v>318</v>
      </c>
      <c r="G7" s="17"/>
      <c r="H7" s="13" t="str">
        <f t="shared" si="1"/>
        <v/>
      </c>
      <c r="I7" s="13" t="str">
        <f t="shared" si="5"/>
        <v>一般会計</v>
      </c>
      <c r="K7" s="14" t="s">
        <v>319</v>
      </c>
      <c r="L7" s="15"/>
      <c r="M7" s="13" t="str">
        <f t="shared" si="2"/>
        <v/>
      </c>
      <c r="N7" s="13" t="str">
        <f t="shared" si="6"/>
        <v>文教及び科学振興</v>
      </c>
      <c r="O7" s="13"/>
      <c r="P7" s="12" t="s">
        <v>320</v>
      </c>
      <c r="Q7" s="17"/>
      <c r="R7" s="13" t="str">
        <f t="shared" si="3"/>
        <v/>
      </c>
      <c r="S7" s="13" t="str">
        <f t="shared" si="4"/>
        <v>直接実施、委託・請負</v>
      </c>
      <c r="T7" s="13"/>
      <c r="U7" s="32"/>
      <c r="W7" s="32" t="s">
        <v>321</v>
      </c>
      <c r="Y7" s="32" t="s">
        <v>322</v>
      </c>
      <c r="Z7" s="32" t="s">
        <v>323</v>
      </c>
      <c r="AA7" s="79" t="s">
        <v>324</v>
      </c>
      <c r="AB7" s="79" t="s">
        <v>325</v>
      </c>
      <c r="AC7" s="31"/>
      <c r="AD7" s="31"/>
      <c r="AE7" s="32" t="s">
        <v>313</v>
      </c>
      <c r="AF7" s="30"/>
      <c r="AG7" s="44" t="s">
        <v>326</v>
      </c>
      <c r="AH7" s="71"/>
      <c r="AI7" s="44" t="s">
        <v>327</v>
      </c>
      <c r="AK7" s="42" t="str">
        <f>CHAR(CODE(AK6)+1)</f>
        <v>F</v>
      </c>
      <c r="AP7" s="44" t="s">
        <v>326</v>
      </c>
    </row>
    <row r="8" spans="1:42" ht="13.5" customHeight="1" x14ac:dyDescent="0.15">
      <c r="A8" s="14" t="s">
        <v>328</v>
      </c>
      <c r="B8" s="15"/>
      <c r="C8" s="13" t="str">
        <f t="shared" si="0"/>
        <v/>
      </c>
      <c r="D8" s="13" t="str">
        <f t="shared" si="8"/>
        <v>科学技術・イノベーション</v>
      </c>
      <c r="F8" s="18" t="s">
        <v>329</v>
      </c>
      <c r="G8" s="17"/>
      <c r="H8" s="13" t="str">
        <f t="shared" si="1"/>
        <v/>
      </c>
      <c r="I8" s="13" t="str">
        <f t="shared" si="5"/>
        <v>一般会計</v>
      </c>
      <c r="K8" s="14" t="s">
        <v>330</v>
      </c>
      <c r="L8" s="15"/>
      <c r="M8" s="13" t="str">
        <f t="shared" si="2"/>
        <v/>
      </c>
      <c r="N8" s="13" t="str">
        <f t="shared" si="6"/>
        <v>文教及び科学振興</v>
      </c>
      <c r="O8" s="13"/>
      <c r="P8" s="12" t="s">
        <v>53</v>
      </c>
      <c r="Q8" s="17"/>
      <c r="R8" s="13" t="str">
        <f t="shared" si="3"/>
        <v/>
      </c>
      <c r="S8" s="13" t="str">
        <f t="shared" si="4"/>
        <v>直接実施、委託・請負</v>
      </c>
      <c r="T8" s="13"/>
      <c r="U8" s="32" t="s">
        <v>197</v>
      </c>
      <c r="W8" s="32" t="s">
        <v>331</v>
      </c>
      <c r="Y8" s="32" t="s">
        <v>332</v>
      </c>
      <c r="Z8" s="32" t="s">
        <v>333</v>
      </c>
      <c r="AA8" s="79" t="s">
        <v>334</v>
      </c>
      <c r="AB8" s="79" t="s">
        <v>335</v>
      </c>
      <c r="AC8" s="31"/>
      <c r="AD8" s="31"/>
      <c r="AE8" s="31"/>
      <c r="AF8" s="30"/>
      <c r="AG8" s="44" t="s">
        <v>336</v>
      </c>
      <c r="AI8" s="42" t="s">
        <v>337</v>
      </c>
      <c r="AK8" s="42" t="str">
        <f t="shared" si="7"/>
        <v>G</v>
      </c>
      <c r="AP8" s="44" t="s">
        <v>336</v>
      </c>
    </row>
    <row r="9" spans="1:42" ht="13.5" customHeight="1" x14ac:dyDescent="0.15">
      <c r="A9" s="14" t="s">
        <v>338</v>
      </c>
      <c r="B9" s="15"/>
      <c r="C9" s="13" t="str">
        <f t="shared" si="0"/>
        <v/>
      </c>
      <c r="D9" s="13" t="str">
        <f t="shared" si="8"/>
        <v>科学技術・イノベーション</v>
      </c>
      <c r="F9" s="18" t="s">
        <v>339</v>
      </c>
      <c r="G9" s="17"/>
      <c r="H9" s="13" t="str">
        <f t="shared" si="1"/>
        <v/>
      </c>
      <c r="I9" s="13" t="str">
        <f t="shared" si="5"/>
        <v>一般会計</v>
      </c>
      <c r="K9" s="14" t="s">
        <v>340</v>
      </c>
      <c r="L9" s="15"/>
      <c r="M9" s="13" t="str">
        <f t="shared" si="2"/>
        <v/>
      </c>
      <c r="N9" s="13" t="str">
        <f t="shared" si="6"/>
        <v>文教及び科学振興</v>
      </c>
      <c r="O9" s="13"/>
      <c r="P9" s="13"/>
      <c r="Q9" s="19"/>
      <c r="T9" s="13"/>
      <c r="U9" s="32" t="s">
        <v>341</v>
      </c>
      <c r="W9" s="32" t="s">
        <v>342</v>
      </c>
      <c r="Y9" s="32" t="s">
        <v>343</v>
      </c>
      <c r="Z9" s="32" t="s">
        <v>344</v>
      </c>
      <c r="AA9" s="79" t="s">
        <v>345</v>
      </c>
      <c r="AB9" s="79" t="s">
        <v>346</v>
      </c>
      <c r="AC9" s="31"/>
      <c r="AD9" s="31"/>
      <c r="AE9" s="31"/>
      <c r="AF9" s="30"/>
      <c r="AG9" s="44" t="s">
        <v>347</v>
      </c>
      <c r="AI9" s="67"/>
      <c r="AK9" s="42" t="str">
        <f t="shared" si="7"/>
        <v>H</v>
      </c>
      <c r="AP9" s="44" t="s">
        <v>347</v>
      </c>
    </row>
    <row r="10" spans="1:42" ht="13.5" customHeight="1" x14ac:dyDescent="0.15">
      <c r="A10" s="14" t="s">
        <v>348</v>
      </c>
      <c r="B10" s="15"/>
      <c r="C10" s="13" t="str">
        <f t="shared" si="0"/>
        <v/>
      </c>
      <c r="D10" s="13" t="str">
        <f t="shared" si="8"/>
        <v>科学技術・イノベーション</v>
      </c>
      <c r="F10" s="18" t="s">
        <v>349</v>
      </c>
      <c r="G10" s="17"/>
      <c r="H10" s="13" t="str">
        <f t="shared" si="1"/>
        <v/>
      </c>
      <c r="I10" s="13" t="str">
        <f t="shared" si="5"/>
        <v>一般会計</v>
      </c>
      <c r="K10" s="14" t="s">
        <v>350</v>
      </c>
      <c r="L10" s="15"/>
      <c r="M10" s="13" t="str">
        <f t="shared" si="2"/>
        <v/>
      </c>
      <c r="N10" s="13" t="str">
        <f t="shared" si="6"/>
        <v>文教及び科学振興</v>
      </c>
      <c r="O10" s="13"/>
      <c r="P10" s="13" t="str">
        <f>S8</f>
        <v>直接実施、委託・請負</v>
      </c>
      <c r="Q10" s="19"/>
      <c r="T10" s="13"/>
      <c r="W10" s="32" t="s">
        <v>351</v>
      </c>
      <c r="Y10" s="32" t="s">
        <v>352</v>
      </c>
      <c r="Z10" s="32" t="s">
        <v>353</v>
      </c>
      <c r="AA10" s="79" t="s">
        <v>354</v>
      </c>
      <c r="AB10" s="79" t="s">
        <v>355</v>
      </c>
      <c r="AC10" s="31"/>
      <c r="AD10" s="31"/>
      <c r="AE10" s="31"/>
      <c r="AF10" s="30"/>
      <c r="AG10" s="44" t="s">
        <v>356</v>
      </c>
      <c r="AK10" s="42" t="str">
        <f t="shared" si="7"/>
        <v>I</v>
      </c>
      <c r="AP10" s="42" t="s">
        <v>53</v>
      </c>
    </row>
    <row r="11" spans="1:42" ht="13.5" customHeight="1" x14ac:dyDescent="0.15">
      <c r="A11" s="14" t="s">
        <v>357</v>
      </c>
      <c r="B11" s="15"/>
      <c r="C11" s="13" t="str">
        <f t="shared" si="0"/>
        <v/>
      </c>
      <c r="D11" s="13" t="str">
        <f t="shared" si="8"/>
        <v>科学技術・イノベーション</v>
      </c>
      <c r="F11" s="18" t="s">
        <v>358</v>
      </c>
      <c r="G11" s="17"/>
      <c r="H11" s="13" t="str">
        <f t="shared" si="1"/>
        <v/>
      </c>
      <c r="I11" s="13" t="str">
        <f t="shared" si="5"/>
        <v>一般会計</v>
      </c>
      <c r="K11" s="14" t="s">
        <v>359</v>
      </c>
      <c r="L11" s="15"/>
      <c r="M11" s="13" t="str">
        <f t="shared" si="2"/>
        <v/>
      </c>
      <c r="N11" s="13" t="str">
        <f t="shared" si="6"/>
        <v>文教及び科学振興</v>
      </c>
      <c r="O11" s="13"/>
      <c r="P11" s="13"/>
      <c r="Q11" s="19"/>
      <c r="T11" s="13"/>
      <c r="W11" s="32" t="s">
        <v>360</v>
      </c>
      <c r="Y11" s="32" t="s">
        <v>361</v>
      </c>
      <c r="Z11" s="32" t="s">
        <v>362</v>
      </c>
      <c r="AA11" s="79" t="s">
        <v>363</v>
      </c>
      <c r="AB11" s="79" t="s">
        <v>364</v>
      </c>
      <c r="AC11" s="31"/>
      <c r="AD11" s="31"/>
      <c r="AE11" s="31"/>
      <c r="AF11" s="30"/>
      <c r="AG11" s="42" t="s">
        <v>365</v>
      </c>
      <c r="AK11" s="42" t="str">
        <f t="shared" si="7"/>
        <v>J</v>
      </c>
    </row>
    <row r="12" spans="1:42" ht="13.5" customHeight="1" x14ac:dyDescent="0.15">
      <c r="A12" s="14" t="s">
        <v>366</v>
      </c>
      <c r="B12" s="15"/>
      <c r="C12" s="13" t="str">
        <f t="shared" ref="C12:C24" si="9">IF(B12="","",A12)</f>
        <v/>
      </c>
      <c r="D12" s="13" t="str">
        <f t="shared" si="8"/>
        <v>科学技術・イノベーション</v>
      </c>
      <c r="F12" s="18" t="s">
        <v>367</v>
      </c>
      <c r="G12" s="17"/>
      <c r="H12" s="13" t="str">
        <f t="shared" si="1"/>
        <v/>
      </c>
      <c r="I12" s="13" t="str">
        <f t="shared" si="5"/>
        <v>一般会計</v>
      </c>
      <c r="K12" s="13"/>
      <c r="L12" s="13"/>
      <c r="O12" s="13"/>
      <c r="P12" s="13"/>
      <c r="Q12" s="19"/>
      <c r="T12" s="13"/>
      <c r="U12" s="29" t="s">
        <v>368</v>
      </c>
      <c r="W12" s="32" t="s">
        <v>369</v>
      </c>
      <c r="Y12" s="32" t="s">
        <v>370</v>
      </c>
      <c r="Z12" s="32" t="s">
        <v>371</v>
      </c>
      <c r="AA12" s="79" t="s">
        <v>372</v>
      </c>
      <c r="AB12" s="79" t="s">
        <v>373</v>
      </c>
      <c r="AC12" s="31"/>
      <c r="AD12" s="31"/>
      <c r="AE12" s="31"/>
      <c r="AF12" s="30"/>
      <c r="AG12" s="42" t="s">
        <v>374</v>
      </c>
      <c r="AK12" s="42" t="str">
        <f t="shared" si="7"/>
        <v>K</v>
      </c>
    </row>
    <row r="13" spans="1:42" ht="13.5" customHeight="1" x14ac:dyDescent="0.15">
      <c r="A13" s="14" t="s">
        <v>375</v>
      </c>
      <c r="B13" s="15"/>
      <c r="C13" s="13" t="str">
        <f t="shared" si="9"/>
        <v/>
      </c>
      <c r="D13" s="13" t="str">
        <f t="shared" si="8"/>
        <v>科学技術・イノベーション</v>
      </c>
      <c r="F13" s="18" t="s">
        <v>376</v>
      </c>
      <c r="G13" s="17"/>
      <c r="H13" s="13" t="str">
        <f t="shared" si="1"/>
        <v/>
      </c>
      <c r="I13" s="13" t="str">
        <f t="shared" si="5"/>
        <v>一般会計</v>
      </c>
      <c r="K13" s="13" t="str">
        <f>N11</f>
        <v>文教及び科学振興</v>
      </c>
      <c r="L13" s="13"/>
      <c r="O13" s="13"/>
      <c r="P13" s="13"/>
      <c r="Q13" s="19"/>
      <c r="T13" s="13"/>
      <c r="U13" s="32" t="s">
        <v>254</v>
      </c>
      <c r="W13" s="32" t="s">
        <v>377</v>
      </c>
      <c r="Y13" s="32" t="s">
        <v>378</v>
      </c>
      <c r="Z13" s="32" t="s">
        <v>379</v>
      </c>
      <c r="AA13" s="79" t="s">
        <v>380</v>
      </c>
      <c r="AB13" s="79" t="s">
        <v>381</v>
      </c>
      <c r="AC13" s="31"/>
      <c r="AD13" s="31"/>
      <c r="AE13" s="31"/>
      <c r="AF13" s="30"/>
      <c r="AG13" s="42" t="s">
        <v>53</v>
      </c>
      <c r="AK13" s="42" t="str">
        <f t="shared" si="7"/>
        <v>L</v>
      </c>
    </row>
    <row r="14" spans="1:42" ht="13.5" customHeight="1" x14ac:dyDescent="0.15">
      <c r="A14" s="14" t="s">
        <v>382</v>
      </c>
      <c r="B14" s="15"/>
      <c r="C14" s="13" t="str">
        <f t="shared" si="9"/>
        <v/>
      </c>
      <c r="D14" s="13" t="str">
        <f t="shared" si="8"/>
        <v>科学技術・イノベーション</v>
      </c>
      <c r="F14" s="18" t="s">
        <v>383</v>
      </c>
      <c r="G14" s="17"/>
      <c r="H14" s="13" t="str">
        <f t="shared" si="1"/>
        <v/>
      </c>
      <c r="I14" s="13" t="str">
        <f t="shared" si="5"/>
        <v>一般会計</v>
      </c>
      <c r="K14" s="13"/>
      <c r="L14" s="13"/>
      <c r="O14" s="13"/>
      <c r="P14" s="13"/>
      <c r="Q14" s="19"/>
      <c r="T14" s="13"/>
      <c r="U14" s="32" t="s">
        <v>384</v>
      </c>
      <c r="W14" s="32" t="s">
        <v>385</v>
      </c>
      <c r="Y14" s="32" t="s">
        <v>386</v>
      </c>
      <c r="Z14" s="32" t="s">
        <v>387</v>
      </c>
      <c r="AA14" s="79" t="s">
        <v>388</v>
      </c>
      <c r="AB14" s="79" t="s">
        <v>389</v>
      </c>
      <c r="AC14" s="31"/>
      <c r="AD14" s="31"/>
      <c r="AE14" s="31"/>
      <c r="AF14" s="30"/>
      <c r="AG14" s="67"/>
      <c r="AK14" s="42" t="str">
        <f t="shared" si="7"/>
        <v>M</v>
      </c>
    </row>
    <row r="15" spans="1:42" ht="13.5" customHeight="1" x14ac:dyDescent="0.15">
      <c r="A15" s="14" t="s">
        <v>390</v>
      </c>
      <c r="B15" s="15"/>
      <c r="C15" s="13" t="str">
        <f t="shared" si="9"/>
        <v/>
      </c>
      <c r="D15" s="13" t="str">
        <f t="shared" si="8"/>
        <v>科学技術・イノベーション</v>
      </c>
      <c r="F15" s="18" t="s">
        <v>391</v>
      </c>
      <c r="G15" s="17"/>
      <c r="H15" s="13" t="str">
        <f t="shared" si="1"/>
        <v/>
      </c>
      <c r="I15" s="13" t="str">
        <f t="shared" si="5"/>
        <v>一般会計</v>
      </c>
      <c r="K15" s="13"/>
      <c r="L15" s="13"/>
      <c r="O15" s="13"/>
      <c r="P15" s="13"/>
      <c r="Q15" s="19"/>
      <c r="T15" s="13"/>
      <c r="U15" s="32" t="s">
        <v>392</v>
      </c>
      <c r="W15" s="32" t="s">
        <v>393</v>
      </c>
      <c r="Y15" s="32" t="s">
        <v>394</v>
      </c>
      <c r="Z15" s="32" t="s">
        <v>395</v>
      </c>
      <c r="AA15" s="79" t="s">
        <v>396</v>
      </c>
      <c r="AB15" s="79" t="s">
        <v>397</v>
      </c>
      <c r="AC15" s="31"/>
      <c r="AD15" s="31"/>
      <c r="AE15" s="31"/>
      <c r="AF15" s="30"/>
      <c r="AG15" s="68"/>
      <c r="AK15" s="42" t="str">
        <f t="shared" si="7"/>
        <v>N</v>
      </c>
    </row>
    <row r="16" spans="1:42" ht="13.5" customHeight="1" x14ac:dyDescent="0.15">
      <c r="A16" s="14" t="s">
        <v>398</v>
      </c>
      <c r="B16" s="15"/>
      <c r="C16" s="13" t="str">
        <f t="shared" si="9"/>
        <v/>
      </c>
      <c r="D16" s="13" t="str">
        <f t="shared" si="8"/>
        <v>科学技術・イノベーション</v>
      </c>
      <c r="F16" s="18" t="s">
        <v>399</v>
      </c>
      <c r="G16" s="17"/>
      <c r="H16" s="13" t="str">
        <f t="shared" si="1"/>
        <v/>
      </c>
      <c r="I16" s="13" t="str">
        <f t="shared" si="5"/>
        <v>一般会計</v>
      </c>
      <c r="K16" s="13"/>
      <c r="L16" s="13"/>
      <c r="O16" s="13"/>
      <c r="P16" s="13"/>
      <c r="Q16" s="19"/>
      <c r="T16" s="13"/>
      <c r="U16" s="32" t="s">
        <v>400</v>
      </c>
      <c r="W16" s="32" t="s">
        <v>401</v>
      </c>
      <c r="Y16" s="32" t="s">
        <v>402</v>
      </c>
      <c r="Z16" s="32" t="s">
        <v>403</v>
      </c>
      <c r="AA16" s="79" t="s">
        <v>404</v>
      </c>
      <c r="AB16" s="79" t="s">
        <v>405</v>
      </c>
      <c r="AC16" s="31"/>
      <c r="AD16" s="31"/>
      <c r="AE16" s="31"/>
      <c r="AF16" s="30"/>
      <c r="AG16" s="68"/>
      <c r="AK16" s="42" t="str">
        <f t="shared" si="7"/>
        <v>O</v>
      </c>
    </row>
    <row r="17" spans="1:37" ht="13.5" customHeight="1" x14ac:dyDescent="0.15">
      <c r="A17" s="14" t="s">
        <v>406</v>
      </c>
      <c r="B17" s="15"/>
      <c r="C17" s="13" t="str">
        <f t="shared" si="9"/>
        <v/>
      </c>
      <c r="D17" s="13" t="str">
        <f t="shared" si="8"/>
        <v>科学技術・イノベーション</v>
      </c>
      <c r="F17" s="18" t="s">
        <v>407</v>
      </c>
      <c r="G17" s="17"/>
      <c r="H17" s="13" t="str">
        <f t="shared" si="1"/>
        <v/>
      </c>
      <c r="I17" s="13" t="str">
        <f t="shared" si="5"/>
        <v>一般会計</v>
      </c>
      <c r="K17" s="13"/>
      <c r="L17" s="13"/>
      <c r="O17" s="13"/>
      <c r="P17" s="13"/>
      <c r="Q17" s="19"/>
      <c r="T17" s="13"/>
      <c r="U17" s="32" t="s">
        <v>408</v>
      </c>
      <c r="W17" s="32" t="s">
        <v>409</v>
      </c>
      <c r="Y17" s="32" t="s">
        <v>410</v>
      </c>
      <c r="Z17" s="32" t="s">
        <v>411</v>
      </c>
      <c r="AA17" s="79" t="s">
        <v>412</v>
      </c>
      <c r="AB17" s="79" t="s">
        <v>413</v>
      </c>
      <c r="AC17" s="31"/>
      <c r="AD17" s="31"/>
      <c r="AE17" s="31"/>
      <c r="AF17" s="30"/>
      <c r="AG17" s="68"/>
      <c r="AK17" s="42" t="str">
        <f t="shared" si="7"/>
        <v>P</v>
      </c>
    </row>
    <row r="18" spans="1:37" ht="13.5" customHeight="1" x14ac:dyDescent="0.15">
      <c r="A18" s="14" t="s">
        <v>414</v>
      </c>
      <c r="B18" s="15"/>
      <c r="C18" s="13" t="str">
        <f t="shared" si="9"/>
        <v/>
      </c>
      <c r="D18" s="13" t="str">
        <f t="shared" si="8"/>
        <v>科学技術・イノベーション</v>
      </c>
      <c r="F18" s="18" t="s">
        <v>415</v>
      </c>
      <c r="G18" s="17"/>
      <c r="H18" s="13" t="str">
        <f t="shared" si="1"/>
        <v/>
      </c>
      <c r="I18" s="13" t="str">
        <f t="shared" si="5"/>
        <v>一般会計</v>
      </c>
      <c r="K18" s="13"/>
      <c r="L18" s="13"/>
      <c r="O18" s="13"/>
      <c r="P18" s="13"/>
      <c r="Q18" s="19"/>
      <c r="T18" s="13"/>
      <c r="U18" s="32" t="s">
        <v>416</v>
      </c>
      <c r="W18" s="32" t="s">
        <v>417</v>
      </c>
      <c r="Y18" s="32" t="s">
        <v>418</v>
      </c>
      <c r="Z18" s="32" t="s">
        <v>419</v>
      </c>
      <c r="AA18" s="79" t="s">
        <v>420</v>
      </c>
      <c r="AB18" s="79" t="s">
        <v>421</v>
      </c>
      <c r="AC18" s="31"/>
      <c r="AD18" s="31"/>
      <c r="AE18" s="31"/>
      <c r="AF18" s="30"/>
      <c r="AK18" s="42" t="str">
        <f t="shared" si="7"/>
        <v>Q</v>
      </c>
    </row>
    <row r="19" spans="1:37" ht="13.5" customHeight="1" x14ac:dyDescent="0.15">
      <c r="A19" s="14" t="s">
        <v>422</v>
      </c>
      <c r="B19" s="15"/>
      <c r="C19" s="13" t="str">
        <f t="shared" si="9"/>
        <v/>
      </c>
      <c r="D19" s="13" t="str">
        <f t="shared" si="8"/>
        <v>科学技術・イノベーション</v>
      </c>
      <c r="F19" s="18" t="s">
        <v>423</v>
      </c>
      <c r="G19" s="17"/>
      <c r="H19" s="13" t="str">
        <f t="shared" si="1"/>
        <v/>
      </c>
      <c r="I19" s="13" t="str">
        <f t="shared" si="5"/>
        <v>一般会計</v>
      </c>
      <c r="K19" s="13"/>
      <c r="L19" s="13"/>
      <c r="O19" s="13"/>
      <c r="P19" s="13"/>
      <c r="Q19" s="19"/>
      <c r="T19" s="13"/>
      <c r="U19" s="32" t="s">
        <v>424</v>
      </c>
      <c r="W19" s="32" t="s">
        <v>425</v>
      </c>
      <c r="Y19" s="32" t="s">
        <v>426</v>
      </c>
      <c r="Z19" s="32" t="s">
        <v>427</v>
      </c>
      <c r="AA19" s="79" t="s">
        <v>428</v>
      </c>
      <c r="AB19" s="79" t="s">
        <v>429</v>
      </c>
      <c r="AC19" s="31"/>
      <c r="AD19" s="31"/>
      <c r="AE19" s="31"/>
      <c r="AF19" s="30"/>
      <c r="AK19" s="42" t="str">
        <f t="shared" si="7"/>
        <v>R</v>
      </c>
    </row>
    <row r="20" spans="1:37" ht="13.5" customHeight="1" x14ac:dyDescent="0.15">
      <c r="A20" s="14" t="s">
        <v>430</v>
      </c>
      <c r="B20" s="15"/>
      <c r="C20" s="13" t="str">
        <f t="shared" si="9"/>
        <v/>
      </c>
      <c r="D20" s="13" t="str">
        <f t="shared" si="8"/>
        <v>科学技術・イノベーション</v>
      </c>
      <c r="F20" s="18" t="s">
        <v>431</v>
      </c>
      <c r="G20" s="17"/>
      <c r="H20" s="13" t="str">
        <f t="shared" si="1"/>
        <v/>
      </c>
      <c r="I20" s="13" t="str">
        <f t="shared" si="5"/>
        <v>一般会計</v>
      </c>
      <c r="K20" s="13"/>
      <c r="L20" s="13"/>
      <c r="O20" s="13"/>
      <c r="P20" s="13"/>
      <c r="Q20" s="19"/>
      <c r="T20" s="13"/>
      <c r="U20" s="32" t="s">
        <v>432</v>
      </c>
      <c r="W20" s="32" t="s">
        <v>433</v>
      </c>
      <c r="Y20" s="32" t="s">
        <v>434</v>
      </c>
      <c r="Z20" s="32" t="s">
        <v>435</v>
      </c>
      <c r="AA20" s="79" t="s">
        <v>436</v>
      </c>
      <c r="AB20" s="79" t="s">
        <v>437</v>
      </c>
      <c r="AC20" s="31"/>
      <c r="AD20" s="31"/>
      <c r="AE20" s="31"/>
      <c r="AF20" s="30"/>
      <c r="AK20" s="42" t="str">
        <f t="shared" si="7"/>
        <v>S</v>
      </c>
    </row>
    <row r="21" spans="1:37" ht="13.5" customHeight="1" x14ac:dyDescent="0.15">
      <c r="A21" s="14" t="s">
        <v>438</v>
      </c>
      <c r="B21" s="15"/>
      <c r="C21" s="13" t="str">
        <f t="shared" si="9"/>
        <v/>
      </c>
      <c r="D21" s="13" t="str">
        <f t="shared" si="8"/>
        <v>科学技術・イノベーション</v>
      </c>
      <c r="F21" s="18" t="s">
        <v>439</v>
      </c>
      <c r="G21" s="17"/>
      <c r="H21" s="13" t="str">
        <f t="shared" si="1"/>
        <v/>
      </c>
      <c r="I21" s="13" t="str">
        <f t="shared" si="5"/>
        <v>一般会計</v>
      </c>
      <c r="K21" s="13"/>
      <c r="L21" s="13"/>
      <c r="O21" s="13"/>
      <c r="P21" s="13"/>
      <c r="Q21" s="19"/>
      <c r="T21" s="13"/>
      <c r="U21" s="32" t="s">
        <v>440</v>
      </c>
      <c r="W21" s="32" t="s">
        <v>441</v>
      </c>
      <c r="Y21" s="32" t="s">
        <v>442</v>
      </c>
      <c r="Z21" s="32" t="s">
        <v>443</v>
      </c>
      <c r="AA21" s="79" t="s">
        <v>444</v>
      </c>
      <c r="AB21" s="79" t="s">
        <v>445</v>
      </c>
      <c r="AC21" s="31"/>
      <c r="AD21" s="31"/>
      <c r="AE21" s="31"/>
      <c r="AF21" s="30"/>
      <c r="AK21" s="42" t="str">
        <f t="shared" si="7"/>
        <v>T</v>
      </c>
    </row>
    <row r="22" spans="1:37" ht="13.5" customHeight="1" x14ac:dyDescent="0.15">
      <c r="A22" s="14" t="s">
        <v>446</v>
      </c>
      <c r="B22" s="15"/>
      <c r="C22" s="13" t="str">
        <f t="shared" si="9"/>
        <v/>
      </c>
      <c r="D22" s="13" t="str">
        <f>IF(C22="",D21,IF(D21&lt;&gt;"",CONCATENATE(D21,"、",C22),C22))</f>
        <v>科学技術・イノベーション</v>
      </c>
      <c r="F22" s="18" t="s">
        <v>447</v>
      </c>
      <c r="G22" s="17"/>
      <c r="H22" s="13" t="str">
        <f t="shared" si="1"/>
        <v/>
      </c>
      <c r="I22" s="13" t="str">
        <f t="shared" si="5"/>
        <v>一般会計</v>
      </c>
      <c r="K22" s="13"/>
      <c r="L22" s="13"/>
      <c r="O22" s="13"/>
      <c r="P22" s="13"/>
      <c r="Q22" s="19"/>
      <c r="T22" s="13"/>
      <c r="U22" s="32" t="s">
        <v>448</v>
      </c>
      <c r="W22" s="32" t="s">
        <v>449</v>
      </c>
      <c r="Y22" s="32" t="s">
        <v>450</v>
      </c>
      <c r="Z22" s="32" t="s">
        <v>451</v>
      </c>
      <c r="AA22" s="79" t="s">
        <v>452</v>
      </c>
      <c r="AB22" s="79" t="s">
        <v>453</v>
      </c>
      <c r="AC22" s="31"/>
      <c r="AD22" s="31"/>
      <c r="AE22" s="31"/>
      <c r="AF22" s="30"/>
      <c r="AK22" s="42" t="str">
        <f t="shared" si="7"/>
        <v>U</v>
      </c>
    </row>
    <row r="23" spans="1:37" ht="13.5" customHeight="1" x14ac:dyDescent="0.15">
      <c r="A23" s="14" t="s">
        <v>454</v>
      </c>
      <c r="B23" s="15"/>
      <c r="C23" s="13" t="str">
        <f t="shared" si="9"/>
        <v/>
      </c>
      <c r="D23" s="13" t="str">
        <f>IF(C23="",D22,IF(D22&lt;&gt;"",CONCATENATE(D22,"、",C23),C23))</f>
        <v>科学技術・イノベーション</v>
      </c>
      <c r="F23" s="18" t="s">
        <v>455</v>
      </c>
      <c r="G23" s="17"/>
      <c r="H23" s="13" t="str">
        <f t="shared" si="1"/>
        <v/>
      </c>
      <c r="I23" s="13" t="str">
        <f t="shared" si="5"/>
        <v>一般会計</v>
      </c>
      <c r="K23" s="13"/>
      <c r="L23" s="13"/>
      <c r="O23" s="13"/>
      <c r="P23" s="13"/>
      <c r="Q23" s="19"/>
      <c r="T23" s="13"/>
      <c r="U23" s="32" t="s">
        <v>456</v>
      </c>
      <c r="W23" s="32" t="s">
        <v>457</v>
      </c>
      <c r="Y23" s="32" t="s">
        <v>458</v>
      </c>
      <c r="Z23" s="32" t="s">
        <v>459</v>
      </c>
      <c r="AA23" s="79" t="s">
        <v>460</v>
      </c>
      <c r="AB23" s="79" t="s">
        <v>461</v>
      </c>
      <c r="AC23" s="31"/>
      <c r="AD23" s="31"/>
      <c r="AE23" s="31"/>
      <c r="AF23" s="30"/>
      <c r="AK23" s="42" t="str">
        <f t="shared" si="7"/>
        <v>V</v>
      </c>
    </row>
    <row r="24" spans="1:37" ht="13.5" customHeight="1" x14ac:dyDescent="0.15">
      <c r="A24" s="74" t="s">
        <v>462</v>
      </c>
      <c r="B24" s="15"/>
      <c r="C24" s="13" t="str">
        <f t="shared" si="9"/>
        <v/>
      </c>
      <c r="D24" s="13" t="str">
        <f>IF(C24="",D23,IF(D23&lt;&gt;"",CONCATENATE(D23,"、",C24),C24))</f>
        <v>科学技術・イノベーション</v>
      </c>
      <c r="F24" s="18" t="s">
        <v>463</v>
      </c>
      <c r="G24" s="17"/>
      <c r="H24" s="13" t="str">
        <f t="shared" si="1"/>
        <v/>
      </c>
      <c r="I24" s="13" t="str">
        <f t="shared" si="5"/>
        <v>一般会計</v>
      </c>
      <c r="K24" s="13"/>
      <c r="L24" s="13"/>
      <c r="O24" s="13"/>
      <c r="P24" s="13"/>
      <c r="Q24" s="19"/>
      <c r="T24" s="13"/>
      <c r="U24" s="32" t="s">
        <v>464</v>
      </c>
      <c r="Y24" s="32" t="s">
        <v>465</v>
      </c>
      <c r="Z24" s="32" t="s">
        <v>466</v>
      </c>
      <c r="AA24" s="79" t="s">
        <v>467</v>
      </c>
      <c r="AB24" s="79" t="s">
        <v>468</v>
      </c>
      <c r="AC24" s="31"/>
      <c r="AD24" s="31"/>
      <c r="AE24" s="31"/>
      <c r="AF24" s="30"/>
      <c r="AK24" s="42" t="str">
        <f>CHAR(CODE(AK23)+1)</f>
        <v>W</v>
      </c>
    </row>
    <row r="25" spans="1:37" ht="13.5" customHeight="1" x14ac:dyDescent="0.15">
      <c r="A25" s="76"/>
      <c r="B25" s="75"/>
      <c r="F25" s="18" t="s">
        <v>469</v>
      </c>
      <c r="G25" s="17"/>
      <c r="H25" s="13" t="str">
        <f t="shared" si="1"/>
        <v/>
      </c>
      <c r="I25" s="13" t="str">
        <f t="shared" si="5"/>
        <v>一般会計</v>
      </c>
      <c r="K25" s="13"/>
      <c r="L25" s="13"/>
      <c r="O25" s="13"/>
      <c r="P25" s="13"/>
      <c r="Q25" s="19"/>
      <c r="T25" s="13"/>
      <c r="U25" s="32" t="s">
        <v>470</v>
      </c>
      <c r="Y25" s="32" t="s">
        <v>471</v>
      </c>
      <c r="Z25" s="32" t="s">
        <v>472</v>
      </c>
      <c r="AA25" s="79" t="s">
        <v>473</v>
      </c>
      <c r="AB25" s="79" t="s">
        <v>474</v>
      </c>
      <c r="AC25" s="31"/>
      <c r="AD25" s="31"/>
      <c r="AE25" s="31"/>
      <c r="AF25" s="30"/>
      <c r="AK25" s="42" t="str">
        <f t="shared" si="7"/>
        <v>X</v>
      </c>
    </row>
    <row r="26" spans="1:37" ht="13.5" customHeight="1" x14ac:dyDescent="0.15">
      <c r="A26" s="73"/>
      <c r="B26" s="72"/>
      <c r="F26" s="18" t="s">
        <v>475</v>
      </c>
      <c r="G26" s="17"/>
      <c r="H26" s="13" t="str">
        <f t="shared" si="1"/>
        <v/>
      </c>
      <c r="I26" s="13" t="str">
        <f t="shared" si="5"/>
        <v>一般会計</v>
      </c>
      <c r="K26" s="13"/>
      <c r="L26" s="13"/>
      <c r="O26" s="13"/>
      <c r="P26" s="13"/>
      <c r="Q26" s="19"/>
      <c r="T26" s="13"/>
      <c r="U26" s="32" t="s">
        <v>476</v>
      </c>
      <c r="Y26" s="32" t="s">
        <v>477</v>
      </c>
      <c r="Z26" s="32" t="s">
        <v>478</v>
      </c>
      <c r="AA26" s="79" t="s">
        <v>479</v>
      </c>
      <c r="AB26" s="79" t="s">
        <v>480</v>
      </c>
      <c r="AC26" s="31"/>
      <c r="AD26" s="31"/>
      <c r="AE26" s="31"/>
      <c r="AF26" s="30"/>
      <c r="AK26" s="42" t="str">
        <f t="shared" si="7"/>
        <v>Y</v>
      </c>
    </row>
    <row r="27" spans="1:37" ht="13.5" customHeight="1" x14ac:dyDescent="0.15">
      <c r="A27" s="13" t="str">
        <f>IF(D24="", "-", D24)</f>
        <v>科学技術・イノベーション</v>
      </c>
      <c r="B27" s="13"/>
      <c r="F27" s="18" t="s">
        <v>481</v>
      </c>
      <c r="G27" s="17"/>
      <c r="H27" s="13" t="str">
        <f t="shared" si="1"/>
        <v/>
      </c>
      <c r="I27" s="13" t="str">
        <f t="shared" si="5"/>
        <v>一般会計</v>
      </c>
      <c r="K27" s="13"/>
      <c r="L27" s="13"/>
      <c r="O27" s="13"/>
      <c r="P27" s="13"/>
      <c r="Q27" s="19"/>
      <c r="T27" s="13"/>
      <c r="U27" s="32" t="s">
        <v>482</v>
      </c>
      <c r="Y27" s="32" t="s">
        <v>483</v>
      </c>
      <c r="Z27" s="32" t="s">
        <v>484</v>
      </c>
      <c r="AA27" s="79" t="s">
        <v>485</v>
      </c>
      <c r="AB27" s="79" t="s">
        <v>486</v>
      </c>
      <c r="AC27" s="31"/>
      <c r="AD27" s="31"/>
      <c r="AE27" s="31"/>
      <c r="AF27" s="30"/>
      <c r="AK27" s="42" t="str">
        <f>CHAR(CODE(AK26)+1)</f>
        <v>Z</v>
      </c>
    </row>
    <row r="28" spans="1:37" ht="13.5" customHeight="1" x14ac:dyDescent="0.15">
      <c r="B28" s="13"/>
      <c r="F28" s="18" t="s">
        <v>487</v>
      </c>
      <c r="G28" s="17"/>
      <c r="H28" s="13" t="str">
        <f t="shared" si="1"/>
        <v/>
      </c>
      <c r="I28" s="13" t="str">
        <f t="shared" si="5"/>
        <v>一般会計</v>
      </c>
      <c r="K28" s="13"/>
      <c r="L28" s="13"/>
      <c r="O28" s="13"/>
      <c r="P28" s="13"/>
      <c r="Q28" s="19"/>
      <c r="T28" s="13"/>
      <c r="U28" s="32" t="s">
        <v>488</v>
      </c>
      <c r="Y28" s="32" t="s">
        <v>489</v>
      </c>
      <c r="Z28" s="32" t="s">
        <v>490</v>
      </c>
      <c r="AA28" s="79" t="s">
        <v>491</v>
      </c>
      <c r="AB28" s="79" t="s">
        <v>492</v>
      </c>
      <c r="AC28" s="31"/>
      <c r="AD28" s="31"/>
      <c r="AE28" s="31"/>
      <c r="AF28" s="30"/>
      <c r="AK28" s="42" t="s">
        <v>493</v>
      </c>
    </row>
    <row r="29" spans="1:37" ht="13.5" customHeight="1" x14ac:dyDescent="0.15">
      <c r="A29" s="13"/>
      <c r="B29" s="13"/>
      <c r="F29" s="18" t="s">
        <v>494</v>
      </c>
      <c r="G29" s="17"/>
      <c r="H29" s="13" t="str">
        <f t="shared" si="1"/>
        <v/>
      </c>
      <c r="I29" s="13" t="str">
        <f t="shared" si="5"/>
        <v>一般会計</v>
      </c>
      <c r="K29" s="13"/>
      <c r="L29" s="13"/>
      <c r="O29" s="13"/>
      <c r="P29" s="13"/>
      <c r="Q29" s="19"/>
      <c r="T29" s="13"/>
      <c r="U29" s="32" t="s">
        <v>495</v>
      </c>
      <c r="Y29" s="32" t="s">
        <v>496</v>
      </c>
      <c r="Z29" s="32" t="s">
        <v>497</v>
      </c>
      <c r="AA29" s="79" t="s">
        <v>498</v>
      </c>
      <c r="AB29" s="79" t="s">
        <v>499</v>
      </c>
      <c r="AC29" s="31"/>
      <c r="AD29" s="31"/>
      <c r="AE29" s="31"/>
      <c r="AF29" s="30"/>
      <c r="AK29" s="42" t="str">
        <f t="shared" si="7"/>
        <v>b</v>
      </c>
    </row>
    <row r="30" spans="1:37" ht="13.5" customHeight="1" x14ac:dyDescent="0.15">
      <c r="A30" s="13"/>
      <c r="B30" s="13"/>
      <c r="F30" s="18" t="s">
        <v>500</v>
      </c>
      <c r="G30" s="17"/>
      <c r="H30" s="13" t="str">
        <f t="shared" si="1"/>
        <v/>
      </c>
      <c r="I30" s="13" t="str">
        <f t="shared" si="5"/>
        <v>一般会計</v>
      </c>
      <c r="K30" s="13"/>
      <c r="L30" s="13"/>
      <c r="O30" s="13"/>
      <c r="P30" s="13"/>
      <c r="Q30" s="19"/>
      <c r="T30" s="13"/>
      <c r="U30" s="32" t="s">
        <v>501</v>
      </c>
      <c r="Y30" s="32" t="s">
        <v>502</v>
      </c>
      <c r="Z30" s="32" t="s">
        <v>503</v>
      </c>
      <c r="AA30" s="79" t="s">
        <v>504</v>
      </c>
      <c r="AB30" s="79" t="s">
        <v>505</v>
      </c>
      <c r="AC30" s="31"/>
      <c r="AD30" s="31"/>
      <c r="AE30" s="31"/>
      <c r="AF30" s="30"/>
      <c r="AK30" s="42" t="str">
        <f t="shared" si="7"/>
        <v>c</v>
      </c>
    </row>
    <row r="31" spans="1:37" ht="13.5" customHeight="1" x14ac:dyDescent="0.15">
      <c r="A31" s="13"/>
      <c r="B31" s="13"/>
      <c r="F31" s="18" t="s">
        <v>506</v>
      </c>
      <c r="G31" s="17"/>
      <c r="H31" s="13" t="str">
        <f t="shared" si="1"/>
        <v/>
      </c>
      <c r="I31" s="13" t="str">
        <f t="shared" si="5"/>
        <v>一般会計</v>
      </c>
      <c r="K31" s="13"/>
      <c r="L31" s="13"/>
      <c r="O31" s="13"/>
      <c r="P31" s="13"/>
      <c r="Q31" s="19"/>
      <c r="T31" s="13"/>
      <c r="U31" s="32" t="s">
        <v>507</v>
      </c>
      <c r="Y31" s="32" t="s">
        <v>508</v>
      </c>
      <c r="Z31" s="32" t="s">
        <v>509</v>
      </c>
      <c r="AA31" s="79" t="s">
        <v>510</v>
      </c>
      <c r="AB31" s="79" t="s">
        <v>511</v>
      </c>
      <c r="AC31" s="31"/>
      <c r="AD31" s="31"/>
      <c r="AE31" s="31"/>
      <c r="AF31" s="30"/>
      <c r="AK31" s="42" t="str">
        <f t="shared" si="7"/>
        <v>d</v>
      </c>
    </row>
    <row r="32" spans="1:37" ht="13.5" customHeight="1" x14ac:dyDescent="0.15">
      <c r="A32" s="13"/>
      <c r="B32" s="13"/>
      <c r="F32" s="18" t="s">
        <v>512</v>
      </c>
      <c r="G32" s="17"/>
      <c r="H32" s="13" t="str">
        <f t="shared" si="1"/>
        <v/>
      </c>
      <c r="I32" s="13" t="str">
        <f t="shared" si="5"/>
        <v>一般会計</v>
      </c>
      <c r="K32" s="13"/>
      <c r="L32" s="13"/>
      <c r="O32" s="13"/>
      <c r="P32" s="13"/>
      <c r="Q32" s="19"/>
      <c r="T32" s="13"/>
      <c r="U32" s="32" t="s">
        <v>513</v>
      </c>
      <c r="Y32" s="32" t="s">
        <v>514</v>
      </c>
      <c r="Z32" s="32" t="s">
        <v>515</v>
      </c>
      <c r="AA32" s="79" t="s">
        <v>516</v>
      </c>
      <c r="AB32" s="79" t="s">
        <v>516</v>
      </c>
      <c r="AC32" s="31"/>
      <c r="AD32" s="31"/>
      <c r="AE32" s="31"/>
      <c r="AF32" s="30"/>
      <c r="AK32" s="42" t="str">
        <f t="shared" si="7"/>
        <v>e</v>
      </c>
    </row>
    <row r="33" spans="1:37" ht="13.5" customHeight="1" x14ac:dyDescent="0.15">
      <c r="A33" s="13"/>
      <c r="B33" s="13"/>
      <c r="F33" s="18" t="s">
        <v>517</v>
      </c>
      <c r="G33" s="17"/>
      <c r="H33" s="13" t="str">
        <f t="shared" si="1"/>
        <v/>
      </c>
      <c r="I33" s="13" t="str">
        <f t="shared" si="5"/>
        <v>一般会計</v>
      </c>
      <c r="K33" s="13"/>
      <c r="L33" s="13"/>
      <c r="O33" s="13"/>
      <c r="P33" s="13"/>
      <c r="Q33" s="19"/>
      <c r="T33" s="13"/>
      <c r="U33" s="32" t="s">
        <v>518</v>
      </c>
      <c r="Y33" s="32" t="s">
        <v>519</v>
      </c>
      <c r="Z33" s="32" t="s">
        <v>520</v>
      </c>
      <c r="AA33" s="61"/>
      <c r="AB33" s="31"/>
      <c r="AC33" s="31"/>
      <c r="AD33" s="31"/>
      <c r="AE33" s="31"/>
      <c r="AF33" s="30"/>
      <c r="AK33" s="42" t="str">
        <f t="shared" si="7"/>
        <v>f</v>
      </c>
    </row>
    <row r="34" spans="1:37" ht="13.5" customHeight="1" x14ac:dyDescent="0.15">
      <c r="A34" s="13"/>
      <c r="B34" s="13"/>
      <c r="F34" s="18" t="s">
        <v>521</v>
      </c>
      <c r="G34" s="17"/>
      <c r="H34" s="13" t="str">
        <f t="shared" si="1"/>
        <v/>
      </c>
      <c r="I34" s="13" t="str">
        <f t="shared" si="5"/>
        <v>一般会計</v>
      </c>
      <c r="K34" s="13"/>
      <c r="L34" s="13"/>
      <c r="O34" s="13"/>
      <c r="P34" s="13"/>
      <c r="Q34" s="19"/>
      <c r="T34" s="13"/>
      <c r="U34" s="32" t="s">
        <v>522</v>
      </c>
      <c r="Y34" s="32" t="s">
        <v>523</v>
      </c>
      <c r="Z34" s="32" t="s">
        <v>524</v>
      </c>
      <c r="AB34" s="31"/>
      <c r="AC34" s="31"/>
      <c r="AD34" s="31"/>
      <c r="AE34" s="31"/>
      <c r="AF34" s="30"/>
      <c r="AK34" s="42" t="str">
        <f t="shared" si="7"/>
        <v>g</v>
      </c>
    </row>
    <row r="35" spans="1:37" ht="13.5" customHeight="1" x14ac:dyDescent="0.15">
      <c r="A35" s="13"/>
      <c r="B35" s="13"/>
      <c r="F35" s="18" t="s">
        <v>525</v>
      </c>
      <c r="G35" s="17"/>
      <c r="H35" s="13" t="str">
        <f t="shared" si="1"/>
        <v/>
      </c>
      <c r="I35" s="13" t="str">
        <f t="shared" si="5"/>
        <v>一般会計</v>
      </c>
      <c r="K35" s="13"/>
      <c r="L35" s="13"/>
      <c r="O35" s="13"/>
      <c r="P35" s="13"/>
      <c r="Q35" s="19"/>
      <c r="T35" s="13"/>
      <c r="Y35" s="32" t="s">
        <v>526</v>
      </c>
      <c r="Z35" s="32" t="s">
        <v>527</v>
      </c>
      <c r="AC35" s="31"/>
      <c r="AF35" s="30"/>
      <c r="AK35" s="42" t="str">
        <f t="shared" si="7"/>
        <v>h</v>
      </c>
    </row>
    <row r="36" spans="1:37" ht="13.5" customHeight="1" x14ac:dyDescent="0.15">
      <c r="A36" s="13"/>
      <c r="B36" s="13"/>
      <c r="F36" s="18" t="s">
        <v>528</v>
      </c>
      <c r="G36" s="17"/>
      <c r="H36" s="13" t="str">
        <f t="shared" si="1"/>
        <v/>
      </c>
      <c r="I36" s="13" t="str">
        <f t="shared" si="5"/>
        <v>一般会計</v>
      </c>
      <c r="K36" s="13"/>
      <c r="L36" s="13"/>
      <c r="O36" s="13"/>
      <c r="P36" s="13"/>
      <c r="Q36" s="19"/>
      <c r="T36" s="13"/>
      <c r="U36" s="32" t="s">
        <v>529</v>
      </c>
      <c r="Y36" s="32" t="s">
        <v>530</v>
      </c>
      <c r="Z36" s="32" t="s">
        <v>531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532</v>
      </c>
      <c r="Z37" s="32" t="s">
        <v>533</v>
      </c>
      <c r="AF37" s="30"/>
      <c r="AK37" s="42" t="str">
        <f t="shared" si="7"/>
        <v>j</v>
      </c>
    </row>
    <row r="38" spans="1:37" x14ac:dyDescent="0.15">
      <c r="A38" s="13"/>
      <c r="B38" s="13"/>
      <c r="F38" s="13"/>
      <c r="G38" s="19"/>
      <c r="K38" s="13"/>
      <c r="L38" s="13"/>
      <c r="O38" s="13"/>
      <c r="P38" s="13"/>
      <c r="Q38" s="19"/>
      <c r="T38" s="13"/>
      <c r="U38" s="32" t="s">
        <v>534</v>
      </c>
      <c r="Y38" s="32" t="s">
        <v>535</v>
      </c>
      <c r="Z38" s="32" t="s">
        <v>536</v>
      </c>
      <c r="AF38" s="30"/>
      <c r="AK38" s="42" t="str">
        <f t="shared" si="7"/>
        <v>k</v>
      </c>
    </row>
    <row r="39" spans="1:37" x14ac:dyDescent="0.15">
      <c r="A39" s="13"/>
      <c r="B39" s="13"/>
      <c r="F39" s="13" t="str">
        <f>I37</f>
        <v>一般会計</v>
      </c>
      <c r="G39" s="19"/>
      <c r="K39" s="13"/>
      <c r="L39" s="13"/>
      <c r="O39" s="13"/>
      <c r="P39" s="13"/>
      <c r="Q39" s="19"/>
      <c r="T39" s="13"/>
      <c r="U39" s="32" t="s">
        <v>537</v>
      </c>
      <c r="Y39" s="32" t="s">
        <v>538</v>
      </c>
      <c r="Z39" s="32" t="s">
        <v>539</v>
      </c>
      <c r="AF39" s="30"/>
      <c r="AK39" s="42" t="str">
        <f t="shared" si="7"/>
        <v>l</v>
      </c>
    </row>
    <row r="40" spans="1:37" x14ac:dyDescent="0.15">
      <c r="A40" s="13"/>
      <c r="B40" s="13"/>
      <c r="F40" s="13"/>
      <c r="G40" s="19"/>
      <c r="K40" s="13"/>
      <c r="L40" s="13"/>
      <c r="O40" s="13"/>
      <c r="P40" s="13"/>
      <c r="Q40" s="19"/>
      <c r="T40" s="13"/>
      <c r="Y40" s="32" t="s">
        <v>540</v>
      </c>
      <c r="Z40" s="32" t="s">
        <v>541</v>
      </c>
      <c r="AF40" s="30"/>
      <c r="AK40" s="42" t="str">
        <f t="shared" si="7"/>
        <v>m</v>
      </c>
    </row>
    <row r="41" spans="1:37" x14ac:dyDescent="0.15">
      <c r="A41" s="13"/>
      <c r="B41" s="13"/>
      <c r="F41" s="13"/>
      <c r="G41" s="19"/>
      <c r="K41" s="13"/>
      <c r="L41" s="13"/>
      <c r="O41" s="13"/>
      <c r="P41" s="13"/>
      <c r="Q41" s="19"/>
      <c r="T41" s="13"/>
      <c r="Y41" s="32" t="s">
        <v>542</v>
      </c>
      <c r="Z41" s="32" t="s">
        <v>543</v>
      </c>
      <c r="AF41" s="30"/>
      <c r="AK41" s="42" t="str">
        <f t="shared" si="7"/>
        <v>n</v>
      </c>
    </row>
    <row r="42" spans="1:37" x14ac:dyDescent="0.15">
      <c r="A42" s="13"/>
      <c r="B42" s="13"/>
      <c r="F42" s="13"/>
      <c r="G42" s="19"/>
      <c r="K42" s="13"/>
      <c r="L42" s="13"/>
      <c r="O42" s="13"/>
      <c r="P42" s="13"/>
      <c r="Q42" s="19"/>
      <c r="T42" s="13"/>
      <c r="Y42" s="32" t="s">
        <v>544</v>
      </c>
      <c r="Z42" s="32" t="s">
        <v>545</v>
      </c>
      <c r="AF42" s="30"/>
      <c r="AK42" s="42" t="str">
        <f t="shared" si="7"/>
        <v>o</v>
      </c>
    </row>
    <row r="43" spans="1:37" x14ac:dyDescent="0.15">
      <c r="A43" s="13"/>
      <c r="B43" s="13"/>
      <c r="F43" s="13"/>
      <c r="G43" s="19"/>
      <c r="K43" s="13"/>
      <c r="L43" s="13"/>
      <c r="O43" s="13"/>
      <c r="P43" s="13"/>
      <c r="Q43" s="19"/>
      <c r="T43" s="13"/>
      <c r="Y43" s="32" t="s">
        <v>546</v>
      </c>
      <c r="Z43" s="32" t="s">
        <v>547</v>
      </c>
      <c r="AF43" s="30"/>
      <c r="AK43" s="42" t="str">
        <f t="shared" si="7"/>
        <v>p</v>
      </c>
    </row>
    <row r="44" spans="1:37" x14ac:dyDescent="0.15">
      <c r="A44" s="13"/>
      <c r="B44" s="13"/>
      <c r="F44" s="13"/>
      <c r="G44" s="19"/>
      <c r="K44" s="13"/>
      <c r="L44" s="13"/>
      <c r="O44" s="13"/>
      <c r="P44" s="13"/>
      <c r="Q44" s="19"/>
      <c r="T44" s="13"/>
      <c r="Y44" s="32" t="s">
        <v>548</v>
      </c>
      <c r="Z44" s="32" t="s">
        <v>549</v>
      </c>
      <c r="AF44" s="30"/>
      <c r="AK44" s="42" t="str">
        <f t="shared" si="7"/>
        <v>q</v>
      </c>
    </row>
    <row r="45" spans="1:37" x14ac:dyDescent="0.15">
      <c r="A45" s="13"/>
      <c r="B45" s="13"/>
      <c r="F45" s="13"/>
      <c r="G45" s="19"/>
      <c r="K45" s="13"/>
      <c r="L45" s="13"/>
      <c r="O45" s="13"/>
      <c r="P45" s="13"/>
      <c r="Q45" s="19"/>
      <c r="T45" s="13"/>
      <c r="Y45" s="32" t="s">
        <v>550</v>
      </c>
      <c r="Z45" s="32" t="s">
        <v>551</v>
      </c>
      <c r="AF45" s="30"/>
      <c r="AK45" s="42" t="str">
        <f t="shared" si="7"/>
        <v>r</v>
      </c>
    </row>
    <row r="46" spans="1:37" x14ac:dyDescent="0.15">
      <c r="A46" s="13"/>
      <c r="B46" s="13"/>
      <c r="F46" s="13"/>
      <c r="G46" s="19"/>
      <c r="K46" s="13"/>
      <c r="L46" s="13"/>
      <c r="O46" s="13"/>
      <c r="P46" s="13"/>
      <c r="Q46" s="19"/>
      <c r="T46" s="13"/>
      <c r="Y46" s="32" t="s">
        <v>552</v>
      </c>
      <c r="Z46" s="32" t="s">
        <v>553</v>
      </c>
      <c r="AF46" s="30"/>
      <c r="AK46" s="42" t="str">
        <f t="shared" si="7"/>
        <v>s</v>
      </c>
    </row>
    <row r="47" spans="1:37" x14ac:dyDescent="0.15">
      <c r="A47" s="13"/>
      <c r="B47" s="13"/>
      <c r="F47" s="13"/>
      <c r="G47" s="19"/>
      <c r="K47" s="13"/>
      <c r="L47" s="13"/>
      <c r="O47" s="13"/>
      <c r="P47" s="13"/>
      <c r="Q47" s="19"/>
      <c r="T47" s="13"/>
      <c r="Y47" s="32" t="s">
        <v>554</v>
      </c>
      <c r="Z47" s="32" t="s">
        <v>555</v>
      </c>
      <c r="AF47" s="30"/>
      <c r="AK47" s="42" t="str">
        <f t="shared" si="7"/>
        <v>t</v>
      </c>
    </row>
    <row r="48" spans="1:37" x14ac:dyDescent="0.15">
      <c r="A48" s="13"/>
      <c r="B48" s="13"/>
      <c r="F48" s="13"/>
      <c r="G48" s="19"/>
      <c r="K48" s="13"/>
      <c r="L48" s="13"/>
      <c r="O48" s="13"/>
      <c r="P48" s="13"/>
      <c r="Q48" s="19"/>
      <c r="T48" s="13"/>
      <c r="Y48" s="32" t="s">
        <v>556</v>
      </c>
      <c r="Z48" s="32" t="s">
        <v>557</v>
      </c>
      <c r="AF48" s="30"/>
      <c r="AK48" s="42" t="str">
        <f t="shared" si="7"/>
        <v>u</v>
      </c>
    </row>
    <row r="49" spans="1:37" x14ac:dyDescent="0.15">
      <c r="A49" s="13"/>
      <c r="B49" s="13"/>
      <c r="F49" s="13"/>
      <c r="G49" s="19"/>
      <c r="K49" s="13"/>
      <c r="L49" s="13"/>
      <c r="O49" s="13"/>
      <c r="P49" s="13"/>
      <c r="Q49" s="19"/>
      <c r="T49" s="13"/>
      <c r="Y49" s="32" t="s">
        <v>558</v>
      </c>
      <c r="Z49" s="32" t="s">
        <v>559</v>
      </c>
      <c r="AF49" s="30"/>
      <c r="AK49" s="42" t="str">
        <f t="shared" si="7"/>
        <v>v</v>
      </c>
    </row>
    <row r="50" spans="1:37" x14ac:dyDescent="0.15">
      <c r="A50" s="13"/>
      <c r="B50" s="13"/>
      <c r="F50" s="13"/>
      <c r="G50" s="19"/>
      <c r="K50" s="13"/>
      <c r="L50" s="13"/>
      <c r="O50" s="13"/>
      <c r="P50" s="13"/>
      <c r="Q50" s="19"/>
      <c r="T50" s="13"/>
      <c r="Y50" s="32" t="s">
        <v>560</v>
      </c>
      <c r="Z50" s="32" t="s">
        <v>561</v>
      </c>
      <c r="AF50" s="30"/>
    </row>
    <row r="51" spans="1:37" x14ac:dyDescent="0.15">
      <c r="A51" s="13"/>
      <c r="B51" s="13"/>
      <c r="F51" s="13"/>
      <c r="G51" s="19"/>
      <c r="K51" s="13"/>
      <c r="L51" s="13"/>
      <c r="O51" s="13"/>
      <c r="P51" s="13"/>
      <c r="Q51" s="19"/>
      <c r="T51" s="13"/>
      <c r="Y51" s="32" t="s">
        <v>562</v>
      </c>
      <c r="Z51" s="32" t="s">
        <v>563</v>
      </c>
      <c r="AF51" s="30"/>
    </row>
    <row r="52" spans="1:37" x14ac:dyDescent="0.15">
      <c r="A52" s="13"/>
      <c r="B52" s="13"/>
      <c r="F52" s="13"/>
      <c r="G52" s="19"/>
      <c r="K52" s="13"/>
      <c r="L52" s="13"/>
      <c r="O52" s="13"/>
      <c r="P52" s="13"/>
      <c r="Q52" s="19"/>
      <c r="T52" s="13"/>
      <c r="Y52" s="32" t="s">
        <v>564</v>
      </c>
      <c r="Z52" s="32" t="s">
        <v>565</v>
      </c>
      <c r="AF52" s="30"/>
    </row>
    <row r="53" spans="1:37" x14ac:dyDescent="0.15">
      <c r="A53" s="13"/>
      <c r="B53" s="13"/>
      <c r="F53" s="13"/>
      <c r="G53" s="19"/>
      <c r="K53" s="13"/>
      <c r="L53" s="13"/>
      <c r="O53" s="13"/>
      <c r="P53" s="13"/>
      <c r="Q53" s="19"/>
      <c r="T53" s="13"/>
      <c r="Y53" s="32" t="s">
        <v>566</v>
      </c>
      <c r="Z53" s="32" t="s">
        <v>567</v>
      </c>
      <c r="AF53" s="30"/>
    </row>
    <row r="54" spans="1:37" x14ac:dyDescent="0.15">
      <c r="A54" s="13"/>
      <c r="B54" s="13"/>
      <c r="F54" s="13"/>
      <c r="G54" s="19"/>
      <c r="K54" s="13"/>
      <c r="L54" s="13"/>
      <c r="O54" s="13"/>
      <c r="P54" s="20"/>
      <c r="Q54" s="19"/>
      <c r="T54" s="13"/>
      <c r="Y54" s="32" t="s">
        <v>568</v>
      </c>
      <c r="Z54" s="32" t="s">
        <v>569</v>
      </c>
      <c r="AF54" s="30"/>
    </row>
    <row r="55" spans="1:37" x14ac:dyDescent="0.15">
      <c r="A55" s="13"/>
      <c r="B55" s="13"/>
      <c r="F55" s="13"/>
      <c r="G55" s="19"/>
      <c r="K55" s="13"/>
      <c r="L55" s="13"/>
      <c r="O55" s="13"/>
      <c r="P55" s="13"/>
      <c r="Q55" s="19"/>
      <c r="T55" s="13"/>
      <c r="Y55" s="32" t="s">
        <v>570</v>
      </c>
      <c r="Z55" s="32" t="s">
        <v>571</v>
      </c>
      <c r="AF55" s="30"/>
    </row>
    <row r="56" spans="1:37" x14ac:dyDescent="0.15">
      <c r="A56" s="13"/>
      <c r="B56" s="13"/>
      <c r="F56" s="13"/>
      <c r="G56" s="19"/>
      <c r="K56" s="13"/>
      <c r="L56" s="13"/>
      <c r="O56" s="13"/>
      <c r="P56" s="13"/>
      <c r="Q56" s="19"/>
      <c r="T56" s="13"/>
      <c r="Y56" s="32" t="s">
        <v>572</v>
      </c>
      <c r="Z56" s="32" t="s">
        <v>573</v>
      </c>
      <c r="AF56" s="30"/>
    </row>
    <row r="57" spans="1:37" x14ac:dyDescent="0.15">
      <c r="A57" s="13"/>
      <c r="B57" s="13"/>
      <c r="F57" s="13"/>
      <c r="G57" s="19"/>
      <c r="K57" s="13"/>
      <c r="L57" s="13"/>
      <c r="O57" s="13"/>
      <c r="P57" s="13"/>
      <c r="Q57" s="19"/>
      <c r="T57" s="13"/>
      <c r="Y57" s="32" t="s">
        <v>574</v>
      </c>
      <c r="Z57" s="32" t="s">
        <v>575</v>
      </c>
      <c r="AF57" s="30"/>
    </row>
    <row r="58" spans="1:37" x14ac:dyDescent="0.15">
      <c r="A58" s="13"/>
      <c r="B58" s="13"/>
      <c r="F58" s="13"/>
      <c r="G58" s="19"/>
      <c r="K58" s="13"/>
      <c r="L58" s="13"/>
      <c r="O58" s="13"/>
      <c r="P58" s="13"/>
      <c r="Q58" s="19"/>
      <c r="T58" s="13"/>
      <c r="Y58" s="32" t="s">
        <v>576</v>
      </c>
      <c r="Z58" s="32" t="s">
        <v>577</v>
      </c>
      <c r="AF58" s="30"/>
    </row>
    <row r="59" spans="1:37" x14ac:dyDescent="0.15">
      <c r="A59" s="13"/>
      <c r="B59" s="13"/>
      <c r="F59" s="13"/>
      <c r="G59" s="19"/>
      <c r="K59" s="13"/>
      <c r="L59" s="13"/>
      <c r="O59" s="13"/>
      <c r="P59" s="13"/>
      <c r="Q59" s="19"/>
      <c r="T59" s="13"/>
      <c r="Y59" s="32" t="s">
        <v>578</v>
      </c>
      <c r="Z59" s="32" t="s">
        <v>579</v>
      </c>
      <c r="AF59" s="30"/>
    </row>
    <row r="60" spans="1:37" x14ac:dyDescent="0.15">
      <c r="A60" s="13"/>
      <c r="B60" s="13"/>
      <c r="F60" s="13"/>
      <c r="G60" s="19"/>
      <c r="K60" s="13"/>
      <c r="L60" s="13"/>
      <c r="O60" s="13"/>
      <c r="P60" s="13"/>
      <c r="Q60" s="19"/>
      <c r="T60" s="13"/>
      <c r="Y60" s="32" t="s">
        <v>580</v>
      </c>
      <c r="Z60" s="32" t="s">
        <v>581</v>
      </c>
      <c r="AF60" s="30"/>
    </row>
    <row r="61" spans="1:37" x14ac:dyDescent="0.15">
      <c r="A61" s="13"/>
      <c r="B61" s="13"/>
      <c r="F61" s="13"/>
      <c r="G61" s="19"/>
      <c r="K61" s="13"/>
      <c r="L61" s="13"/>
      <c r="O61" s="13"/>
      <c r="P61" s="13"/>
      <c r="Q61" s="19"/>
      <c r="T61" s="13"/>
      <c r="Y61" s="32" t="s">
        <v>582</v>
      </c>
      <c r="Z61" s="32" t="s">
        <v>583</v>
      </c>
      <c r="AF61" s="30"/>
    </row>
    <row r="62" spans="1:37" x14ac:dyDescent="0.15">
      <c r="A62" s="13"/>
      <c r="B62" s="13"/>
      <c r="F62" s="13"/>
      <c r="G62" s="19"/>
      <c r="K62" s="13"/>
      <c r="L62" s="13"/>
      <c r="O62" s="13"/>
      <c r="P62" s="13"/>
      <c r="Q62" s="19"/>
      <c r="T62" s="13"/>
      <c r="Y62" s="32" t="s">
        <v>584</v>
      </c>
      <c r="Z62" s="32" t="s">
        <v>585</v>
      </c>
      <c r="AF62" s="30"/>
    </row>
    <row r="63" spans="1:37" x14ac:dyDescent="0.15">
      <c r="A63" s="13"/>
      <c r="B63" s="13"/>
      <c r="F63" s="13"/>
      <c r="G63" s="19"/>
      <c r="K63" s="13"/>
      <c r="L63" s="13"/>
      <c r="O63" s="13"/>
      <c r="P63" s="13"/>
      <c r="Q63" s="19"/>
      <c r="T63" s="13"/>
      <c r="Y63" s="32" t="s">
        <v>586</v>
      </c>
      <c r="Z63" s="32" t="s">
        <v>587</v>
      </c>
      <c r="AF63" s="30"/>
    </row>
    <row r="64" spans="1:37" x14ac:dyDescent="0.15">
      <c r="A64" s="13"/>
      <c r="B64" s="13"/>
      <c r="F64" s="13"/>
      <c r="G64" s="19"/>
      <c r="K64" s="13"/>
      <c r="L64" s="13"/>
      <c r="O64" s="13"/>
      <c r="P64" s="13"/>
      <c r="Q64" s="19"/>
      <c r="T64" s="13"/>
      <c r="Y64" s="32" t="s">
        <v>588</v>
      </c>
      <c r="Z64" s="32" t="s">
        <v>589</v>
      </c>
      <c r="AF64" s="30"/>
    </row>
    <row r="65" spans="1:32" x14ac:dyDescent="0.15">
      <c r="A65" s="13"/>
      <c r="B65" s="13"/>
      <c r="F65" s="13"/>
      <c r="G65" s="19"/>
      <c r="K65" s="13"/>
      <c r="L65" s="13"/>
      <c r="O65" s="13"/>
      <c r="P65" s="13"/>
      <c r="Q65" s="19"/>
      <c r="T65" s="13"/>
      <c r="Y65" s="32" t="s">
        <v>590</v>
      </c>
      <c r="Z65" s="32" t="s">
        <v>591</v>
      </c>
      <c r="AF65" s="30"/>
    </row>
    <row r="66" spans="1:32" x14ac:dyDescent="0.15">
      <c r="A66" s="13"/>
      <c r="B66" s="13"/>
      <c r="F66" s="13"/>
      <c r="G66" s="19"/>
      <c r="K66" s="13"/>
      <c r="L66" s="13"/>
      <c r="O66" s="13"/>
      <c r="P66" s="13"/>
      <c r="Q66" s="19"/>
      <c r="T66" s="13"/>
      <c r="Y66" s="32" t="s">
        <v>592</v>
      </c>
      <c r="Z66" s="32" t="s">
        <v>593</v>
      </c>
      <c r="AF66" s="30"/>
    </row>
    <row r="67" spans="1:32" x14ac:dyDescent="0.15">
      <c r="A67" s="13"/>
      <c r="B67" s="13"/>
      <c r="F67" s="13"/>
      <c r="G67" s="19"/>
      <c r="K67" s="13"/>
      <c r="L67" s="13"/>
      <c r="O67" s="13"/>
      <c r="P67" s="13"/>
      <c r="Q67" s="19"/>
      <c r="T67" s="13"/>
      <c r="Y67" s="32" t="s">
        <v>594</v>
      </c>
      <c r="Z67" s="32" t="s">
        <v>595</v>
      </c>
      <c r="AF67" s="30"/>
    </row>
    <row r="68" spans="1:32" x14ac:dyDescent="0.15">
      <c r="A68" s="13"/>
      <c r="B68" s="13"/>
      <c r="F68" s="13"/>
      <c r="G68" s="19"/>
      <c r="K68" s="13"/>
      <c r="L68" s="13"/>
      <c r="O68" s="13"/>
      <c r="P68" s="13"/>
      <c r="Q68" s="19"/>
      <c r="T68" s="13"/>
      <c r="Y68" s="32" t="s">
        <v>596</v>
      </c>
      <c r="Z68" s="32" t="s">
        <v>597</v>
      </c>
      <c r="AF68" s="30"/>
    </row>
    <row r="69" spans="1:32" x14ac:dyDescent="0.15">
      <c r="A69" s="13"/>
      <c r="B69" s="13"/>
      <c r="F69" s="13"/>
      <c r="G69" s="19"/>
      <c r="K69" s="13"/>
      <c r="L69" s="13"/>
      <c r="O69" s="13"/>
      <c r="P69" s="13"/>
      <c r="Q69" s="19"/>
      <c r="T69" s="13"/>
      <c r="Y69" s="32" t="s">
        <v>598</v>
      </c>
      <c r="Z69" s="32" t="s">
        <v>599</v>
      </c>
      <c r="AF69" s="30"/>
    </row>
    <row r="70" spans="1:32" x14ac:dyDescent="0.15">
      <c r="A70" s="13"/>
      <c r="B70" s="13"/>
      <c r="Y70" s="32" t="s">
        <v>600</v>
      </c>
      <c r="Z70" s="32" t="s">
        <v>601</v>
      </c>
    </row>
    <row r="71" spans="1:32" x14ac:dyDescent="0.15">
      <c r="Y71" s="32" t="s">
        <v>602</v>
      </c>
      <c r="Z71" s="32" t="s">
        <v>603</v>
      </c>
    </row>
    <row r="72" spans="1:32" x14ac:dyDescent="0.15">
      <c r="Y72" s="32" t="s">
        <v>604</v>
      </c>
      <c r="Z72" s="32" t="s">
        <v>605</v>
      </c>
    </row>
    <row r="73" spans="1:32" x14ac:dyDescent="0.15">
      <c r="Y73" s="32" t="s">
        <v>606</v>
      </c>
      <c r="Z73" s="32" t="s">
        <v>607</v>
      </c>
    </row>
    <row r="74" spans="1:32" x14ac:dyDescent="0.15">
      <c r="Y74" s="32" t="s">
        <v>608</v>
      </c>
      <c r="Z74" s="32" t="s">
        <v>609</v>
      </c>
    </row>
    <row r="75" spans="1:32" x14ac:dyDescent="0.15">
      <c r="Y75" s="32" t="s">
        <v>610</v>
      </c>
      <c r="Z75" s="32" t="s">
        <v>611</v>
      </c>
    </row>
    <row r="76" spans="1:32" x14ac:dyDescent="0.15">
      <c r="Y76" s="32" t="s">
        <v>612</v>
      </c>
      <c r="Z76" s="32" t="s">
        <v>613</v>
      </c>
    </row>
    <row r="77" spans="1:32" x14ac:dyDescent="0.15">
      <c r="Y77" s="32" t="s">
        <v>614</v>
      </c>
      <c r="Z77" s="32" t="s">
        <v>615</v>
      </c>
    </row>
    <row r="78" spans="1:32" x14ac:dyDescent="0.15">
      <c r="Y78" s="32" t="s">
        <v>616</v>
      </c>
      <c r="Z78" s="32" t="s">
        <v>617</v>
      </c>
    </row>
    <row r="79" spans="1:32" x14ac:dyDescent="0.15">
      <c r="Y79" s="32" t="s">
        <v>618</v>
      </c>
      <c r="Z79" s="32" t="s">
        <v>619</v>
      </c>
    </row>
    <row r="80" spans="1:32" x14ac:dyDescent="0.15">
      <c r="Y80" s="32" t="s">
        <v>620</v>
      </c>
      <c r="Z80" s="32" t="s">
        <v>621</v>
      </c>
    </row>
    <row r="81" spans="25:26" x14ac:dyDescent="0.15">
      <c r="Y81" s="32" t="s">
        <v>622</v>
      </c>
      <c r="Z81" s="32" t="s">
        <v>623</v>
      </c>
    </row>
    <row r="82" spans="25:26" x14ac:dyDescent="0.15">
      <c r="Y82" s="32" t="s">
        <v>624</v>
      </c>
      <c r="Z82" s="32" t="s">
        <v>625</v>
      </c>
    </row>
    <row r="83" spans="25:26" x14ac:dyDescent="0.15">
      <c r="Y83" s="32" t="s">
        <v>626</v>
      </c>
      <c r="Z83" s="32" t="s">
        <v>627</v>
      </c>
    </row>
    <row r="84" spans="25:26" x14ac:dyDescent="0.15">
      <c r="Y84" s="32" t="s">
        <v>628</v>
      </c>
      <c r="Z84" s="32" t="s">
        <v>629</v>
      </c>
    </row>
    <row r="85" spans="25:26" x14ac:dyDescent="0.15">
      <c r="Y85" s="32" t="s">
        <v>630</v>
      </c>
      <c r="Z85" s="32" t="s">
        <v>631</v>
      </c>
    </row>
    <row r="86" spans="25:26" x14ac:dyDescent="0.15">
      <c r="Y86" s="32" t="s">
        <v>632</v>
      </c>
      <c r="Z86" s="32" t="s">
        <v>633</v>
      </c>
    </row>
    <row r="87" spans="25:26" x14ac:dyDescent="0.15">
      <c r="Y87" s="32" t="s">
        <v>634</v>
      </c>
      <c r="Z87" s="32" t="s">
        <v>635</v>
      </c>
    </row>
    <row r="88" spans="25:26" x14ac:dyDescent="0.15">
      <c r="Y88" s="32" t="s">
        <v>636</v>
      </c>
      <c r="Z88" s="32" t="s">
        <v>637</v>
      </c>
    </row>
    <row r="89" spans="25:26" x14ac:dyDescent="0.15">
      <c r="Y89" s="32" t="s">
        <v>638</v>
      </c>
      <c r="Z89" s="32" t="s">
        <v>639</v>
      </c>
    </row>
    <row r="90" spans="25:26" x14ac:dyDescent="0.15">
      <c r="Y90" s="32" t="s">
        <v>640</v>
      </c>
      <c r="Z90" s="32" t="s">
        <v>641</v>
      </c>
    </row>
    <row r="91" spans="25:26" x14ac:dyDescent="0.15">
      <c r="Y91" s="32" t="s">
        <v>642</v>
      </c>
      <c r="Z91" s="32" t="s">
        <v>643</v>
      </c>
    </row>
    <row r="92" spans="25:26" x14ac:dyDescent="0.15">
      <c r="Y92" s="32" t="s">
        <v>644</v>
      </c>
      <c r="Z92" s="32" t="s">
        <v>645</v>
      </c>
    </row>
    <row r="93" spans="25:26" x14ac:dyDescent="0.15">
      <c r="Y93" s="32" t="s">
        <v>646</v>
      </c>
      <c r="Z93" s="32" t="s">
        <v>647</v>
      </c>
    </row>
    <row r="94" spans="25:26" x14ac:dyDescent="0.15">
      <c r="Y94" s="32" t="s">
        <v>648</v>
      </c>
      <c r="Z94" s="32" t="s">
        <v>649</v>
      </c>
    </row>
    <row r="95" spans="25:26" x14ac:dyDescent="0.15">
      <c r="Y95" s="32" t="s">
        <v>650</v>
      </c>
      <c r="Z95" s="32" t="s">
        <v>651</v>
      </c>
    </row>
    <row r="96" spans="25:26" x14ac:dyDescent="0.15">
      <c r="Y96" s="32" t="s">
        <v>652</v>
      </c>
      <c r="Z96" s="32" t="s">
        <v>257</v>
      </c>
    </row>
    <row r="97" spans="25:26" x14ac:dyDescent="0.15">
      <c r="Y97" s="32" t="s">
        <v>13</v>
      </c>
      <c r="Z97" s="32" t="s">
        <v>271</v>
      </c>
    </row>
    <row r="98" spans="25:26" x14ac:dyDescent="0.15">
      <c r="Y98" s="32" t="s">
        <v>653</v>
      </c>
      <c r="Z98" s="32" t="s">
        <v>285</v>
      </c>
    </row>
    <row r="99" spans="25:26" x14ac:dyDescent="0.15">
      <c r="Y99" s="32" t="s">
        <v>654</v>
      </c>
      <c r="Z99" s="32" t="s">
        <v>298</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2012-03-13T00:50:25Z</dcterms:created>
  <dcterms:modified xsi:type="dcterms:W3CDTF">2021-08-27T02:21:19Z</dcterms:modified>
  <cp:category/>
  <cp:contentStatus/>
</cp:coreProperties>
</file>