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mc:Choice>
  </mc:AlternateContent>
  <xr:revisionPtr revIDLastSave="0" documentId="13_ncr:1_{9996D2E5-654A-4B9E-A408-BB2E3638DFA2}" xr6:coauthVersionLast="36" xr6:coauthVersionMax="36" xr10:uidLastSave="{00000000-0000-0000-0000-000000000000}"/>
  <bookViews>
    <workbookView xWindow="-105" yWindow="-105" windowWidth="19425" windowHeight="10425"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<sst xmlns="http://schemas.openxmlformats.org/spreadsheetml/2006/main" count="2307" uniqueCount="681">
  <si>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</si>
  <si>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</si>
  <si>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</si>
  <si>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</si>
  <si>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</si>
  <si>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</si>
  <si>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</si>
  <si>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</si>
  <si>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</si>
  <si>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</si>
  <si>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</si>
  <si>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</si>
  <si>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</si>
  <si>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</si>
  <si>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</si>
  <si>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</si>
  <si>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</si>
  <si>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</si>
  <si>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</si>
  <si>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</si>
  <si>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</si>
  <si>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</si>
  <si>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</si>
  <si>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</si>
  <si>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</si>
  <si>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</si>
  <si>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</si>
  <si>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</si>
  <si>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</si>
  <si>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</si>
  <si>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</si>
  <si>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</si>
  <si>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</si>
  <si>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</si>
  <si>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</si>
  <si>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</si>
  <si>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</si>
  <si>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</si>
  <si>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</si>
  <si>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</si>
  <si>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</si>
  <si>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</si>
  <si>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</si>
  <si>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</si>
  <si>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</si>
  <si>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</si>
  <si>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</si>
  <si>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</si>
  <si>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</si>
  <si>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</si>
  <si>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</si>
  <si>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</si>
  <si>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</si>
  <si>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</si>
  <si>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</si>
  <si>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</si>
  <si>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</si>
  <si>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</si>
  <si>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</si>
  <si>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</si>
  <si>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</si>
  <si>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</si>
  <si>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</si>
  <si>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</si>
  <si>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</si>
  <si>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</si>
  <si>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</si>
  <si>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</si>
  <si>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</si>
  <si>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</si>
  <si>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</si>
  <si>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</si>
  <si>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</si>
  <si>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</si>
  <si>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</si>
  <si>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</si>
  <si>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</si>
  <si>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</si>
  <si>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</si>
  <si>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</si>
  <si>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</si>
  <si>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</si>
  <si>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</si>
  <si>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</si>
  <si>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</si>
  <si>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</si>
  <si>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</si>
  <si>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</si>
  <si>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</si>
  <si>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</si>
  <si>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</si>
  <si>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</si>
  <si>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</si>
  <si>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</si>
  <si>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</si>
  <si>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</si>
  <si>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</si>
  <si>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</si>
  <si>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</si>
  <si>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</si>
  <si>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</si>
  <si>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</si>
  <si>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</si>
  <si>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</si>
  <si>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</si>
  <si>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</si>
  <si>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</si>
  <si>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</si>
  <si>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</si>
  <si>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</si>
  <si>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</si>
  <si>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</si>
  <si>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</si>
  <si>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</si>
  <si>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</si>
  <si>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</si>
  <si>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</si>
  <si>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</si>
  <si>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</si>
  <si>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</si>
  <si>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</si>
  <si>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</si>
  <si>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</si>
  <si>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</si>
  <si>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</si>
  <si>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</si>
  <si>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</si>
  <si>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</si>
  <si>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</si>
  <si>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</si>
  <si>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</si>
  <si>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</si>
  <si>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</si>
  <si>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</si>
  <si>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</si>
  <si>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</si>
  <si>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</si>
  <si>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</si>
  <si>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</si>
  <si>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</si>
  <si>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</si>
  <si>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</si>
  <si>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</si>
  <si>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</si>
  <si>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</si>
  <si>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</si>
  <si>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</si>
  <si>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</si>
  <si>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</si>
  <si>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</si>
  <si>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</si>
  <si>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</si>
  <si>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</si>
  <si>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</si>
  <si>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</si>
  <si>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</si>
  <si>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</si>
  <si>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</si>
  <si>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</si>
  <si>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</si>
  <si>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</si>
  <si>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</si>
  <si>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</si>
  <si>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</si>
  <si>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</si>
  <si>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</si>
  <si>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</si>
  <si>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</si>
  <si>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</si>
  <si>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</si>
  <si>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</si>
  <si>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</si>
  <si>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</si>
  <si>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</si>
  <si>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</si>
  <si>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</si>
  <si>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</si>
  <si>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</si>
  <si>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</si>
  <si>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</si>
  <si>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</si>
  <si>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</si>
  <si>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</si>
  <si>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</si>
  <si>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</si>
  <si>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</si>
  <si>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</si>
  <si>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</si>
  <si>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</si>
  <si>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</si>
  <si>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</si>
  <si>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</si>
  <si>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</si>
  <si>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</si>
  <si>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</si>
  <si>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</si>
  <si>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</si>
  <si>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</si>
  <si>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</si>
  <si>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</si>
  <si>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</si>
  <si>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</si>
  <si>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</si>
  <si>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</si>
  <si>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</si>
  <si>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</si>
  <si>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</si>
  <si>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</si>
  <si>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</si>
  <si>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</si>
  <si>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</si>
  <si>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</si>
  <si>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</si>
  <si>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</si>
  <si>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</si>
  <si>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</si>
  <si>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</si>
  <si>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</si>
  <si>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</si>
  <si>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</si>
  <si>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</si>
  <si>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</si>
  <si>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</si>
  <si>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</si>
  <si>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</si>
  <si>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</si>
  <si>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</si>
  <si>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</si>
  <si>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</si>
  <si>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</si>
  <si>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</si>
  <si>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</si>
  <si>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</si>
  <si>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</si>
  <si>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</si>
  <si>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</si>
  <si>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</si>
  <si>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</si>
  <si>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</si>
  <si>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</si>
  <si>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</si>
  <si>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</si>
  <si>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</si>
  <si>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</si>
  <si>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</si>
  <si>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</si>
  <si>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</si>
  <si>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</si>
  <si>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</si>
  <si>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</si>
  <si>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</si>
  <si>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</si>
  <si>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</si>
  <si>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</si>
  <si>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</si>
  <si>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</si>
  <si>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</si>
  <si>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</si>
  <si>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</si>
  <si>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</si>
  <si>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</si>
  <si>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</si>
  <si>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</si>
  <si>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</si>
  <si>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</si>
  <si>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</si>
  <si>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</si>
  <si>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</si>
  <si>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</si>
  <si>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</si>
  <si>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</si>
  <si>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</si>
  <si>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</si>
  <si>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</si>
  <si>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</si>
  <si>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</si>
  <si>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</si>
  <si>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</si>
  <si>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</si>
  <si>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</si>
  <si>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</si>
  <si>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</si>
  <si>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</si>
  <si>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</si>
  <si>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</si>
  <si>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</si>
  <si>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</si>
  <si>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</si>
  <si>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</si>
  <si>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</si>
  <si>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</si>
  <si>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</si>
  <si>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</si>
  <si>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</si>
  <si>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</si>
  <si>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</si>
  <si>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</si>
  <si>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</si>
  <si>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</si>
  <si>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</si>
  <si>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</si>
  <si>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</si>
  <si>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</si>
  <si>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</si>
  <si>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</si>
  <si>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</si>
  <si>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</si>
  <si>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</si>
  <si>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</si>
  <si>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</si>
  <si>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</si>
  <si>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</si>
  <si>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</si>
  <si>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</si>
  <si>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</si>
  <si>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</si>
  <si>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</si>
  <si>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</si>
  <si>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</si>
  <si>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</si>
  <si>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</si>
  <si>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</si>
  <si>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</si>
  <si>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</si>
  <si>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</si>
  <si>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</si>
  <si>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</si>
  <si>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</si>
  <si>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</si>
  <si>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</si>
  <si>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</si>
  <si>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</si>
  <si>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</si>
  <si>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</si>
  <si>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</si>
  <si>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</si>
  <si>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</si>
  <si>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</si>
  <si>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</si>
  <si>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</si>
  <si>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</si>
  <si>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</si>
  <si>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</si>
  <si>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</si>
  <si>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</si>
  <si>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</si>
  <si>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</si>
  <si>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</si>
  <si>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</si>
  <si>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</si>
  <si>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</si>
  <si>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</si>
  <si>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</si>
  <si>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</si>
  <si>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</si>
  <si>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</si>
  <si>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</si>
  <si>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</si>
  <si>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</si>
  <si>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</si>
  <si>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</si>
  <si>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</si>
  <si>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</si>
  <si>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</si>
  <si>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</si>
  <si>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</si>
  <si>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</si>
  <si>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</si>
  <si>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</si>
  <si>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</si>
  <si>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</si>
  <si>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</si>
  <si>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</si>
  <si>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</si>
  <si>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</si>
  <si>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</si>
  <si>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</si>
  <si>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</si>
  <si>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</si>
  <si>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</si>
  <si>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</si>
  <si>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</si>
  <si>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</si>
  <si>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</si>
  <si>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</si>
  <si>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</si>
  <si>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</si>
  <si>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</si>
  <si>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</si>
  <si>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</si>
  <si>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</si>
  <si>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</si>
  <si>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</si>
  <si>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</si>
  <si>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</si>
  <si>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</si>
  <si>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</si>
  <si>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</si>
  <si>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</si>
  <si>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</si>
  <si>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</si>
  <si>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</si>
  <si>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</si>
  <si>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</si>
  <si>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</si>
  <si>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</si>
  <si>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</si>
  <si>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</si>
  <si>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</si>
  <si>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</si>
  <si>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</si>
  <si>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</si>
  <si>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</si>
  <si>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</si>
  <si>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</si>
  <si>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</si>
  <si>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</si>
  <si>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</si>
  <si>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</si>
  <si>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</si>
  <si>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</si>
  <si>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</si>
  <si>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</si>
  <si>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</si>
  <si>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</si>
  <si>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</si>
  <si>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</si>
  <si>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</si>
  <si>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</si>
  <si>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</si>
  <si>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</si>
  <si>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</si>
  <si>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</si>
  <si>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</si>
  <si>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</si>
  <si>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</si>
  <si>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</si>
  <si>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</si>
  <si>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</si>
  <si>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</si>
  <si>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</si>
  <si>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</si>
  <si>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</si>
  <si>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</si>
  <si>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</si>
  <si>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</si>
  <si>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</si>
  <si>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</si>
  <si>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</si>
  <si>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</si>
  <si>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</si>
  <si>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</si>
  <si>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</si>
  <si>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</si>
  <si>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</si>
  <si>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</si>
  <si>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</si>
  <si>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</si>
  <si>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</si>
  <si>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</si>
  <si>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</si>
  <si>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</si>
  <si>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</si>
  <si>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</si>
  <si>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</si>
  <si>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</si>
  <si>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</si>
  <si>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</si>
  <si>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</si>
  <si>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</si>
  <si>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</si>
  <si>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</si>
  <si>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</si>
  <si>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</si>
  <si>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</si>
  <si>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</si>
  <si>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</si>
  <si>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</si>
  <si>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</si>
  <si>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</si>
  <si>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</si>
  <si>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</si>
  <si>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</si>
  <si>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</si>
  <si>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</si>
  <si>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</si>
  <si>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</si>
  <si>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</si>
  <si>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</si>
  <si>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</si>
  <si>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</si>
  <si>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</si>
  <si>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</si>
  <si>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</si>
  <si>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</si>
  <si>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</si>
  <si>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</si>
  <si>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</si>
  <si>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</si>
  <si>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</si>
  <si>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</si>
  <si>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</si>
  <si>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</si>
  <si>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</si>
  <si>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</si>
  <si>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</si>
  <si>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</si>
  <si>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</si>
  <si>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</si>
  <si>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</si>
  <si>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</si>
  <si>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</si>
  <si>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</si>
  <si>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</si>
  <si>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</si>
  <si>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</si>
  <si>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</si>
  <si>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</si>
  <si>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</si>
  <si>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</si>
  <si>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</si>
  <si>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</si>
  <si>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</si>
  <si>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</si>
  <si>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</si>
  <si>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</si>
  <si>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</si>
  <si>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</si>
  <si>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</si>
  <si>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</si>
  <si>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</si>
  <si>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</si>
  <si>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</si>
  <si>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</si>
  <si>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</si>
  <si>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</si>
  <si>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</si>
  <si>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</si>
  <si>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</si>
  <si>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</si>
  <si>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</si>
  <si>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</si>
  <si>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</si>
  <si>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</si>
  <si>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</si>
  <si>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</si>
  <si>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</si>
  <si>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</si>
  <si>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</si>
  <si>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</si>
  <si>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</si>
  <si>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</si>
  <si>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</si>
  <si>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</si>
  <si>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</si>
  <si>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</si>
  <si>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</si>
  <si>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</si>
  <si>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</si>
  <si>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</si>
  <si>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</si>
  <si>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</si>
  <si>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</si>
  <si>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</si>
  <si>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</si>
  <si>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</si>
  <si>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</si>
  <si>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</si>
  <si>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</si>
  <si>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</si>
  <si>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</si>
  <si>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</si>
  <si>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</si>
  <si>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</si>
  <si>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</si>
  <si>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</si>
  <si>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</si>
  <si>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</si>
  <si>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</si>
  <si>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</si>
  <si>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</si>
  <si>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</si>
  <si>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</si>
  <si>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</si>
  <si>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</si>
  <si>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</si>
  <si>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</si>
  <si>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</si>
  <si>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</si>
  <si>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</si>
  <si>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</si>
  <si>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</si>
  <si>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</si>
  <si>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</si>
  <si>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</si>
  <si>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</si>
  <si>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</si>
  <si>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</si>
  <si>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</si>
  <si>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</si>
  <si>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</si>
  <si>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</si>
  <si>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</si>
  <si>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</si>
  <si>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</si>
  <si>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</si>
  <si>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</si>
  <si>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</si>
  <si>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</si>
  <si>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</si>
  <si>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</si>
  <si>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</si>
  <si>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</si>
  <si>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</si>
  <si>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</si>
  <si>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</si>
  <si>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</si>
  <si>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</si>
  <si>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</si>
  <si>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</si>
  <si>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</si>
  <si>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</si>
  <si>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</si>
  <si>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</si>
  <si>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</si>
  <si>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</si>
  <si>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</si>
  <si>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</si>
  <si>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</si>
  <si>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</si>
  <si>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</si>
  <si>
    <t>室長　石井　儀光</t>
  </si>
  <si>
    <t>令和元年度</t>
  </si>
  <si>
    <t>令和3年度</t>
  </si>
  <si>
    <t>都市研究部　都市開発研究室</t>
  </si>
  <si>
    <t>-</t>
  </si>
  <si>
    <t>まち・ひと・しごと創生総合戦略（2018改訂版）（H30.12.21閣議決定）</t>
  </si>
  <si>
    <t>人口減少が深刻な地方都市において、市町村単独では維持できない都市機能を分担して整備する広域連携の仕組みが求められていることから、地方都市における都市機能の広域連携の計画作成を支援するため、主に交通の観点から広域連携の課題を把握し、改善する手法をとりまとめた手引きを作成する。</t>
  </si>
  <si>
    <t>既存の連携事例から都市機能の広域連携に求められる条件や課題を整理した事例集を作成する。また、主に交通の観点から連携の課題を把握する手法とその改善策を検討する手法を開発する。それらをとりまとめ、市町村職員等が広域連携を検討する際に計画作成を支援するための手引きを作成する。</t>
  </si>
  <si>
    <t>試験研究費</t>
  </si>
  <si>
    <t>職員旅費</t>
  </si>
  <si>
    <t>令和3年度までに、地方都市における都市機能の広域連携に関する手引き等を１本策定する。</t>
  </si>
  <si>
    <t>地方都市における都市機能の広域連携に関する手引き等の策定数</t>
  </si>
  <si>
    <t>本</t>
  </si>
  <si>
    <t>国土技術政策総合研究所調べ</t>
  </si>
  <si>
    <t>地方都市における都市機能の広域連携に関する研究項目の終了件数</t>
  </si>
  <si>
    <t>執行額（百万円）／　地方都市における都市機能の広域連携に関する研究項目　　　　　　</t>
    <phoneticPr fontId="5"/>
  </si>
  <si>
    <t>百万円/件</t>
  </si>
  <si>
    <t>11 ICTの利活用及び技術研究開発の推進</t>
  </si>
  <si>
    <t>41 技術研究開発を推進する</t>
  </si>
  <si>
    <t>目標を達成した技術研究開発の割合</t>
  </si>
  <si>
    <t>%</t>
  </si>
  <si>
    <t>新31-0056</t>
  </si>
  <si>
    <t>新31</t>
  </si>
  <si>
    <t>○</t>
  </si>
  <si>
    <t>国交</t>
    <rPh sb="0" eb="2">
      <t>コッコウ</t>
    </rPh>
    <phoneticPr fontId="5"/>
  </si>
  <si>
    <t>-</t>
    <phoneticPr fontId="5"/>
  </si>
  <si>
    <t>国土交通省が実施している技術研究開発課題を効果的・効率的に推進することに資する。</t>
  </si>
  <si>
    <t>人口減少が深刻な地方都市では、都市の生活を支える機能を単独の都市で維持することが困難となっており、都市機能を分担して整備する広域連携が求められていることから、広域連携計画の策定を支援する手引きの作成は社会のニーズを的確に反映している。</t>
    <rPh sb="27" eb="29">
      <t>タンドク</t>
    </rPh>
    <rPh sb="30" eb="32">
      <t>トシ</t>
    </rPh>
    <rPh sb="33" eb="35">
      <t>イジ</t>
    </rPh>
    <rPh sb="40" eb="42">
      <t>コンナン</t>
    </rPh>
    <rPh sb="79" eb="81">
      <t>コウイキ</t>
    </rPh>
    <rPh sb="81" eb="83">
      <t>レンケイ</t>
    </rPh>
    <rPh sb="83" eb="85">
      <t>ケイカク</t>
    </rPh>
    <rPh sb="86" eb="88">
      <t>サクテイ</t>
    </rPh>
    <rPh sb="89" eb="91">
      <t>シエン</t>
    </rPh>
    <rPh sb="93" eb="95">
      <t>テビ</t>
    </rPh>
    <rPh sb="97" eb="99">
      <t>サクセイ</t>
    </rPh>
    <rPh sb="100" eb="102">
      <t>シャカイ</t>
    </rPh>
    <rPh sb="107" eb="109">
      <t>テキカク</t>
    </rPh>
    <rPh sb="110" eb="112">
      <t>ハンエイ</t>
    </rPh>
    <phoneticPr fontId="5"/>
  </si>
  <si>
    <t>人口減少が深刻な地方の中小都市では、都市計画を専門とする職員が不足するため、広域連携について都市計画的な側面から技術的な判断を行うことは困難である。そのような地方都市において広域連携計画の策定を支援するためには、国による技術的な支援が必要である。</t>
    <rPh sb="0" eb="2">
      <t>ジンコウ</t>
    </rPh>
    <rPh sb="2" eb="4">
      <t>ゲンショウ</t>
    </rPh>
    <rPh sb="5" eb="7">
      <t>シンコク</t>
    </rPh>
    <rPh sb="8" eb="10">
      <t>チホウ</t>
    </rPh>
    <rPh sb="11" eb="13">
      <t>チュウショウ</t>
    </rPh>
    <rPh sb="13" eb="15">
      <t>トシ</t>
    </rPh>
    <rPh sb="18" eb="20">
      <t>トシ</t>
    </rPh>
    <rPh sb="20" eb="22">
      <t>ケイカク</t>
    </rPh>
    <rPh sb="23" eb="25">
      <t>センモン</t>
    </rPh>
    <rPh sb="28" eb="30">
      <t>ショクイン</t>
    </rPh>
    <rPh sb="31" eb="33">
      <t>フソク</t>
    </rPh>
    <rPh sb="38" eb="40">
      <t>コウイキ</t>
    </rPh>
    <rPh sb="40" eb="42">
      <t>レンケイ</t>
    </rPh>
    <rPh sb="46" eb="48">
      <t>トシ</t>
    </rPh>
    <rPh sb="48" eb="51">
      <t>ケイカクテキ</t>
    </rPh>
    <rPh sb="52" eb="54">
      <t>ソクメン</t>
    </rPh>
    <rPh sb="56" eb="59">
      <t>ギジュツテキ</t>
    </rPh>
    <rPh sb="60" eb="62">
      <t>ハンダン</t>
    </rPh>
    <rPh sb="63" eb="64">
      <t>オコナ</t>
    </rPh>
    <rPh sb="68" eb="70">
      <t>コンナン</t>
    </rPh>
    <rPh sb="79" eb="81">
      <t>チホウ</t>
    </rPh>
    <rPh sb="81" eb="83">
      <t>トシ</t>
    </rPh>
    <rPh sb="87" eb="89">
      <t>コウイキ</t>
    </rPh>
    <rPh sb="89" eb="91">
      <t>レンケイ</t>
    </rPh>
    <rPh sb="91" eb="93">
      <t>ケイカク</t>
    </rPh>
    <rPh sb="94" eb="96">
      <t>サクテイ</t>
    </rPh>
    <rPh sb="97" eb="99">
      <t>シエン</t>
    </rPh>
    <rPh sb="106" eb="107">
      <t>クニ</t>
    </rPh>
    <rPh sb="110" eb="113">
      <t>ギジュツテキ</t>
    </rPh>
    <rPh sb="114" eb="116">
      <t>シエン</t>
    </rPh>
    <rPh sb="117" eb="119">
      <t>ヒツヨウ</t>
    </rPh>
    <phoneticPr fontId="5"/>
  </si>
  <si>
    <t>第2期まち・ひと・しごと創生総合戦略（2020改訂版）（R2.12.21閣議決定）において、主な施策の方向性の１つとして「地域間連携による魅力的な地域圏の形成」が示されている。また、第３２次地方制度調査会の答申（R2.6.26）においても「地方公共団体の広域連携」の重要性が示されており、本事業の優先度は高い。</t>
    <rPh sb="0" eb="1">
      <t>ダイ</t>
    </rPh>
    <rPh sb="2" eb="3">
      <t>キ</t>
    </rPh>
    <rPh sb="46" eb="47">
      <t>オモ</t>
    </rPh>
    <rPh sb="48" eb="50">
      <t>セサク</t>
    </rPh>
    <rPh sb="51" eb="54">
      <t>ホウコウセイ</t>
    </rPh>
    <rPh sb="69" eb="72">
      <t>ミリョクテキ</t>
    </rPh>
    <rPh sb="73" eb="76">
      <t>チイキケン</t>
    </rPh>
    <rPh sb="77" eb="79">
      <t>ケイセイ</t>
    </rPh>
    <rPh sb="103" eb="105">
      <t>トウシン</t>
    </rPh>
    <rPh sb="120" eb="122">
      <t>チホウ</t>
    </rPh>
    <rPh sb="122" eb="124">
      <t>コウキョウ</t>
    </rPh>
    <rPh sb="124" eb="126">
      <t>ダンタイ</t>
    </rPh>
    <rPh sb="127" eb="129">
      <t>コウイキ</t>
    </rPh>
    <rPh sb="129" eb="131">
      <t>レンケイ</t>
    </rPh>
    <rPh sb="144" eb="145">
      <t>ホン</t>
    </rPh>
    <rPh sb="145" eb="147">
      <t>ジギョウ</t>
    </rPh>
    <rPh sb="148" eb="151">
      <t>ユウセンド</t>
    </rPh>
    <rPh sb="152" eb="153">
      <t>タカ</t>
    </rPh>
    <phoneticPr fontId="5"/>
  </si>
  <si>
    <t>妥当であると考えている。</t>
  </si>
  <si>
    <t>事業に必要な経費のみに支出している。</t>
  </si>
  <si>
    <t>地方公共団体の協力を得て必要なデータを効率的に収集するなどの工夫を行っている。</t>
    <rPh sb="0" eb="2">
      <t>チホウ</t>
    </rPh>
    <rPh sb="2" eb="4">
      <t>コウキョウ</t>
    </rPh>
    <rPh sb="4" eb="6">
      <t>ダンタイ</t>
    </rPh>
    <rPh sb="7" eb="9">
      <t>キョウリョク</t>
    </rPh>
    <rPh sb="10" eb="11">
      <t>エ</t>
    </rPh>
    <rPh sb="12" eb="14">
      <t>ヒツヨウ</t>
    </rPh>
    <rPh sb="19" eb="22">
      <t>コウリツテキ</t>
    </rPh>
    <rPh sb="23" eb="25">
      <t>シュウシュウ</t>
    </rPh>
    <rPh sb="30" eb="32">
      <t>クフウ</t>
    </rPh>
    <rPh sb="33" eb="34">
      <t>オコナ</t>
    </rPh>
    <phoneticPr fontId="5"/>
  </si>
  <si>
    <t>11百万円/1</t>
    <phoneticPr fontId="5"/>
  </si>
  <si>
    <t>19百万円/9</t>
    <phoneticPr fontId="5"/>
  </si>
  <si>
    <t>2百万円/1</t>
    <phoneticPr fontId="5"/>
  </si>
  <si>
    <t>‐</t>
  </si>
  <si>
    <t>△</t>
  </si>
  <si>
    <t>新型コロナウイルス感染症緊急事態宣言等に伴う調査計画の見直しにより繰越額が大きくなったため、執行額に占める旅費の割合が高くなり、かつ、調査対象地方都市への出張が困難となり旅費の執行率が大きく低下したため、不用率が大きくなったものである。</t>
    <rPh sb="18" eb="19">
      <t>トウ</t>
    </rPh>
    <rPh sb="46" eb="48">
      <t>シッコウ</t>
    </rPh>
    <rPh sb="48" eb="49">
      <t>ガク</t>
    </rPh>
    <rPh sb="50" eb="51">
      <t>シ</t>
    </rPh>
    <rPh sb="53" eb="55">
      <t>リョヒ</t>
    </rPh>
    <rPh sb="56" eb="58">
      <t>ワリアイ</t>
    </rPh>
    <rPh sb="59" eb="60">
      <t>タカ</t>
    </rPh>
    <rPh sb="67" eb="69">
      <t>チョウサ</t>
    </rPh>
    <rPh sb="69" eb="71">
      <t>タイショウ</t>
    </rPh>
    <rPh sb="71" eb="73">
      <t>チホウ</t>
    </rPh>
    <rPh sb="73" eb="75">
      <t>トシ</t>
    </rPh>
    <rPh sb="77" eb="79">
      <t>シュッチョウ</t>
    </rPh>
    <rPh sb="80" eb="82">
      <t>コンナン</t>
    </rPh>
    <rPh sb="85" eb="87">
      <t>リョヒ</t>
    </rPh>
    <rPh sb="88" eb="91">
      <t>シッコウリツ</t>
    </rPh>
    <rPh sb="92" eb="93">
      <t>オオ</t>
    </rPh>
    <rPh sb="95" eb="97">
      <t>テイカ</t>
    </rPh>
    <rPh sb="102" eb="104">
      <t>フヨウ</t>
    </rPh>
    <rPh sb="104" eb="105">
      <t>リツ</t>
    </rPh>
    <rPh sb="106" eb="107">
      <t>オオ</t>
    </rPh>
    <phoneticPr fontId="5"/>
  </si>
  <si>
    <t>新型コロナウイルス感染症緊急事態宣言に伴う調査対象広域連携施設の休館及び協力自治体からの要請等により、調査計画の見直しを余儀なくされ、調査の一部がR3年度にずれ込んだため、繰越額が大きくなったものである。</t>
    <rPh sb="21" eb="23">
      <t>チョウサ</t>
    </rPh>
    <rPh sb="23" eb="25">
      <t>タイショウ</t>
    </rPh>
    <rPh sb="25" eb="27">
      <t>コウイキ</t>
    </rPh>
    <rPh sb="27" eb="29">
      <t>レンケイ</t>
    </rPh>
    <rPh sb="29" eb="31">
      <t>シセツ</t>
    </rPh>
    <rPh sb="32" eb="34">
      <t>キュウカン</t>
    </rPh>
    <rPh sb="34" eb="35">
      <t>オヨ</t>
    </rPh>
    <rPh sb="36" eb="38">
      <t>キョウリョク</t>
    </rPh>
    <rPh sb="38" eb="41">
      <t>ジチタイ</t>
    </rPh>
    <rPh sb="44" eb="46">
      <t>ヨウセイ</t>
    </rPh>
    <rPh sb="46" eb="47">
      <t>トウ</t>
    </rPh>
    <rPh sb="51" eb="53">
      <t>チョウサ</t>
    </rPh>
    <rPh sb="53" eb="55">
      <t>ケイカク</t>
    </rPh>
    <rPh sb="56" eb="58">
      <t>ミナオ</t>
    </rPh>
    <rPh sb="60" eb="62">
      <t>ヨギ</t>
    </rPh>
    <rPh sb="67" eb="69">
      <t>チョウサ</t>
    </rPh>
    <rPh sb="70" eb="72">
      <t>イチブ</t>
    </rPh>
    <rPh sb="75" eb="77">
      <t>ネンド</t>
    </rPh>
    <rPh sb="80" eb="81">
      <t>コ</t>
    </rPh>
    <rPh sb="86" eb="89">
      <t>クリコシガク</t>
    </rPh>
    <rPh sb="90" eb="91">
      <t>オオ</t>
    </rPh>
    <phoneticPr fontId="5"/>
  </si>
  <si>
    <t>・研究成果が地方公共団体で活用されるべく、実用的な成果となるように留意して取り組む。
・発注にあたっては、多くの技術提案が得られるように検討項目内容の設定に工夫を加えるなどして、競争性の確保に努める。
・新型コロナウイルス感染症緊急事態宣言等に伴い生じた遅れについては、最終的な成果実績に影響しないように、R3年度において一層効率的な事業実施に努める。</t>
    <rPh sb="1" eb="3">
      <t>ケンキュウ</t>
    </rPh>
    <rPh sb="3" eb="5">
      <t>セイカ</t>
    </rPh>
    <rPh sb="6" eb="8">
      <t>チホウ</t>
    </rPh>
    <rPh sb="8" eb="10">
      <t>コウキョウ</t>
    </rPh>
    <rPh sb="10" eb="12">
      <t>ダンタイ</t>
    </rPh>
    <rPh sb="13" eb="15">
      <t>カツヨウ</t>
    </rPh>
    <rPh sb="21" eb="24">
      <t>ジツヨウテキ</t>
    </rPh>
    <rPh sb="25" eb="27">
      <t>セイカ</t>
    </rPh>
    <rPh sb="33" eb="35">
      <t>リュウイ</t>
    </rPh>
    <rPh sb="37" eb="38">
      <t>ト</t>
    </rPh>
    <rPh sb="39" eb="40">
      <t>ク</t>
    </rPh>
    <rPh sb="53" eb="54">
      <t>オオ</t>
    </rPh>
    <rPh sb="56" eb="58">
      <t>ギジュツ</t>
    </rPh>
    <rPh sb="58" eb="60">
      <t>テイアン</t>
    </rPh>
    <rPh sb="61" eb="62">
      <t>エ</t>
    </rPh>
    <rPh sb="68" eb="70">
      <t>ケントウ</t>
    </rPh>
    <rPh sb="70" eb="72">
      <t>コウモク</t>
    </rPh>
    <rPh sb="72" eb="74">
      <t>ナイヨウ</t>
    </rPh>
    <rPh sb="75" eb="77">
      <t>セッテイ</t>
    </rPh>
    <rPh sb="78" eb="80">
      <t>クフウ</t>
    </rPh>
    <rPh sb="81" eb="82">
      <t>クワ</t>
    </rPh>
    <rPh sb="124" eb="125">
      <t>ショウ</t>
    </rPh>
    <rPh sb="127" eb="128">
      <t>オク</t>
    </rPh>
    <rPh sb="135" eb="138">
      <t>サイシュウテキ</t>
    </rPh>
    <rPh sb="139" eb="141">
      <t>セイカ</t>
    </rPh>
    <rPh sb="141" eb="143">
      <t>ジッセキ</t>
    </rPh>
    <rPh sb="144" eb="146">
      <t>エイキョウ</t>
    </rPh>
    <rPh sb="155" eb="157">
      <t>ネンド</t>
    </rPh>
    <rPh sb="161" eb="163">
      <t>イッソウ</t>
    </rPh>
    <rPh sb="163" eb="166">
      <t>コウリツテキ</t>
    </rPh>
    <rPh sb="167" eb="169">
      <t>ジギョウ</t>
    </rPh>
    <rPh sb="169" eb="171">
      <t>ジッシ</t>
    </rPh>
    <rPh sb="172" eb="173">
      <t>ツト</t>
    </rPh>
    <phoneticPr fontId="5"/>
  </si>
  <si>
    <t>地方都市における都市機能の広域連携に関する研究</t>
    <phoneticPr fontId="5"/>
  </si>
  <si>
    <t>新型コロナウイルス感染症緊急事態宣言等に伴い一部の調査計画に遅れが生じたが、最終的な成果実績には影響しない予定である。</t>
    <rPh sb="18" eb="19">
      <t>トウ</t>
    </rPh>
    <rPh sb="22" eb="24">
      <t>イチブ</t>
    </rPh>
    <rPh sb="25" eb="27">
      <t>チョウサ</t>
    </rPh>
    <rPh sb="27" eb="29">
      <t>ケイカク</t>
    </rPh>
    <rPh sb="30" eb="31">
      <t>オク</t>
    </rPh>
    <rPh sb="33" eb="34">
      <t>ショウ</t>
    </rPh>
    <rPh sb="38" eb="41">
      <t>サイシュウテキ</t>
    </rPh>
    <rPh sb="42" eb="44">
      <t>セイカ</t>
    </rPh>
    <rPh sb="44" eb="46">
      <t>ジッセキ</t>
    </rPh>
    <rPh sb="48" eb="50">
      <t>エイキョウ</t>
    </rPh>
    <rPh sb="53" eb="55">
      <t>ヨテイ</t>
    </rPh>
    <phoneticPr fontId="5"/>
  </si>
  <si>
    <t>新型コロナウイルス感染症緊急事態宣言に伴い、調査が一部R3年度にずれ込んだものの概ね見込み通りの研究項目を実施した。</t>
    <rPh sb="0" eb="2">
      <t>シンガタ</t>
    </rPh>
    <rPh sb="9" eb="12">
      <t>カンセンショウ</t>
    </rPh>
    <rPh sb="12" eb="14">
      <t>キンキュウ</t>
    </rPh>
    <rPh sb="14" eb="16">
      <t>ジタイ</t>
    </rPh>
    <rPh sb="16" eb="18">
      <t>センゲン</t>
    </rPh>
    <rPh sb="19" eb="20">
      <t>トモナ</t>
    </rPh>
    <rPh sb="22" eb="24">
      <t>チョウサ</t>
    </rPh>
    <rPh sb="25" eb="27">
      <t>イチブ</t>
    </rPh>
    <rPh sb="29" eb="31">
      <t>ネンド</t>
    </rPh>
    <rPh sb="34" eb="35">
      <t>コ</t>
    </rPh>
    <rPh sb="40" eb="41">
      <t>オオム</t>
    </rPh>
    <rPh sb="42" eb="44">
      <t>ミコ</t>
    </rPh>
    <rPh sb="45" eb="46">
      <t>ドオ</t>
    </rPh>
    <rPh sb="48" eb="50">
      <t>ケンキュウ</t>
    </rPh>
    <rPh sb="50" eb="52">
      <t>コウモク</t>
    </rPh>
    <rPh sb="53" eb="55">
      <t>ジッシ</t>
    </rPh>
    <phoneticPr fontId="5"/>
  </si>
  <si>
    <t>・本事業は、外部有識者による評価委員会において「事前評価」を受け、人口減少が深刻な地方都市において、主に交通の観点から広域での都市機能連携の検討を支援する技術を開発し、地方公共団体における広域連携の計画策定の推進に寄与する研究であり国土技術政策総合研究所において実施すべきと評価された。
・研究成果の利用主体である地方公共団体と意見交換を行い、本研究の成果が実効性のあるものとなるように留意して技術開発を実施した。
・新型コロナウイルス感染症緊急事態宣言等に伴う広域連携施設の実態把握調査の延期等により一部に遅れが生じた。</t>
    <rPh sb="193" eb="195">
      <t>リュウイ</t>
    </rPh>
    <rPh sb="197" eb="199">
      <t>ギジュツ</t>
    </rPh>
    <rPh sb="199" eb="201">
      <t>カイハツ</t>
    </rPh>
    <rPh sb="227" eb="228">
      <t>トウ</t>
    </rPh>
    <rPh sb="229" eb="230">
      <t>トモナ</t>
    </rPh>
    <rPh sb="231" eb="233">
      <t>コウイキ</t>
    </rPh>
    <rPh sb="233" eb="235">
      <t>レンケイ</t>
    </rPh>
    <rPh sb="235" eb="237">
      <t>シセツ</t>
    </rPh>
    <rPh sb="238" eb="240">
      <t>ジッタイ</t>
    </rPh>
    <rPh sb="240" eb="242">
      <t>ハアク</t>
    </rPh>
    <rPh sb="245" eb="247">
      <t>エンキ</t>
    </rPh>
    <rPh sb="247" eb="248">
      <t>トウ</t>
    </rPh>
    <rPh sb="251" eb="253">
      <t>イチブ</t>
    </rPh>
    <rPh sb="254" eb="255">
      <t>オク</t>
    </rPh>
    <rPh sb="257" eb="258">
      <t>ショウ</t>
    </rPh>
    <phoneticPr fontId="5"/>
  </si>
  <si>
    <t>広域連携の必要性は高く、重要性の高い調査を行っている。事業予算が少額で、支出のほとんどが事務費であるが、今後実用化に向けて事業を発展できるように努力してほしい。</t>
    <rPh sb="0" eb="2">
      <t>コウイキ</t>
    </rPh>
    <rPh sb="2" eb="4">
      <t>レンケイ</t>
    </rPh>
    <rPh sb="5" eb="8">
      <t>ヒツヨウセイ</t>
    </rPh>
    <rPh sb="9" eb="10">
      <t>タカ</t>
    </rPh>
    <rPh sb="12" eb="15">
      <t>ジュウヨウセイ</t>
    </rPh>
    <rPh sb="16" eb="17">
      <t>タカ</t>
    </rPh>
    <rPh sb="18" eb="20">
      <t>チョウサ</t>
    </rPh>
    <rPh sb="21" eb="22">
      <t>オコナ</t>
    </rPh>
    <rPh sb="27" eb="31">
      <t>ジギョウヨサン</t>
    </rPh>
    <rPh sb="32" eb="34">
      <t>ショウガク</t>
    </rPh>
    <rPh sb="36" eb="38">
      <t>シシュツ</t>
    </rPh>
    <rPh sb="44" eb="47">
      <t>ジムヒ</t>
    </rPh>
    <rPh sb="52" eb="54">
      <t>コンゴ</t>
    </rPh>
    <rPh sb="54" eb="57">
      <t>ジツヨウカ</t>
    </rPh>
    <rPh sb="58" eb="59">
      <t>ム</t>
    </rPh>
    <rPh sb="61" eb="63">
      <t>ジギョウ</t>
    </rPh>
    <rPh sb="64" eb="66">
      <t>ハッテン</t>
    </rPh>
    <rPh sb="72" eb="74">
      <t>ドリョク</t>
    </rPh>
    <phoneticPr fontId="5"/>
  </si>
  <si>
    <t>終了予定</t>
  </si>
  <si>
    <t>外部有識者の所見も踏まえ、効果的・効率的な事業の執行に努め、着実な成果が上げられるよう取り組まれたい。なお、本事業は令和３年度で事業完了に伴い終了予定。事業の成果が有効活用されるよう努められたい。</t>
    <phoneticPr fontId="5"/>
  </si>
  <si>
    <t>令和2年度は新型コロナウイルス感染症緊急事態宣言等に伴う調査計画の見直しにより繰越額が大きくなってしまったが、令和3年度は繰越分を含めて着実に事業を実施し、企画競争等による効率的な執行に努める。また、研究成果の活用主体である地方公共団体との連携を深め、成果の活用性を高めるように努める。</t>
    <rPh sb="0" eb="2">
      <t>レイワ</t>
    </rPh>
    <rPh sb="3" eb="5">
      <t>ネンド</t>
    </rPh>
    <rPh sb="55" eb="57">
      <t>レイワ</t>
    </rPh>
    <rPh sb="58" eb="60">
      <t>ネンド</t>
    </rPh>
    <rPh sb="61" eb="63">
      <t>クリコシ</t>
    </rPh>
    <rPh sb="63" eb="64">
      <t>ブン</t>
    </rPh>
    <rPh sb="65" eb="66">
      <t>フク</t>
    </rPh>
    <rPh sb="68" eb="70">
      <t>チャクジツ</t>
    </rPh>
    <rPh sb="71" eb="73">
      <t>ジギョウ</t>
    </rPh>
    <rPh sb="74" eb="76">
      <t>ジッシ</t>
    </rPh>
    <rPh sb="78" eb="80">
      <t>キカク</t>
    </rPh>
    <rPh sb="80" eb="82">
      <t>キョウソウ</t>
    </rPh>
    <rPh sb="82" eb="83">
      <t>トウ</t>
    </rPh>
    <rPh sb="86" eb="89">
      <t>コウリツテキ</t>
    </rPh>
    <rPh sb="90" eb="92">
      <t>シッコウ</t>
    </rPh>
    <rPh sb="93" eb="94">
      <t>ツト</t>
    </rPh>
    <rPh sb="100" eb="104">
      <t>ケンキュウセイカ</t>
    </rPh>
    <rPh sb="105" eb="107">
      <t>カツヨウ</t>
    </rPh>
    <rPh sb="107" eb="109">
      <t>シュタイ</t>
    </rPh>
    <rPh sb="112" eb="114">
      <t>チホウ</t>
    </rPh>
    <rPh sb="114" eb="116">
      <t>コウキョウ</t>
    </rPh>
    <rPh sb="116" eb="118">
      <t>ダンタイ</t>
    </rPh>
    <rPh sb="120" eb="122">
      <t>レンケイ</t>
    </rPh>
    <rPh sb="123" eb="124">
      <t>フカ</t>
    </rPh>
    <rPh sb="126" eb="128">
      <t>セイカ</t>
    </rPh>
    <rPh sb="129" eb="132">
      <t>カツヨウセイ</t>
    </rPh>
    <rPh sb="133" eb="134">
      <t>タカ</t>
    </rPh>
    <rPh sb="139" eb="14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</si>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</sst>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59871</xdr:colOff>
      <xdr:row>748</xdr:row>
      <xdr:rowOff>284386</xdr:rowOff>
    </xdr:from>
    <xdr:to>
      <xdr:col>24</xdr:col>
      <xdr:colOff>143001</xdr:colOff>
      <xdr:row>750</xdr:row>
      <xdr:rowOff>317372</xdr:rowOff>
    </xdr:to>
    <xdr:sp macro="" textlink="">
      <xdr:nvSpPr>
        <xdr:cNvPr id="23" name="機関名">
          <a:extLst>
            <a:ext uri="{FF2B5EF4-FFF2-40B4-BE49-F238E27FC236}">
              <a16:creationId xmlns:a16="http://schemas.microsoft.com/office/drawing/2014/main" id="{984217D5-6D11-4135-BCFB-9FA6E03FAA7B}"/>
            </a:ext>
          </a:extLst>
        </xdr:cNvPr>
        <xdr:cNvSpPr txBox="1"/>
      </xdr:nvSpPr>
      <xdr:spPr>
        <a:xfrm>
          <a:off x="1692728" y="38534065"/>
          <a:ext cx="3348844" cy="740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２百万円</a:t>
          </a:r>
        </a:p>
      </xdr:txBody>
    </xdr:sp>
    <xdr:clientData/>
  </xdr:twoCellAnchor>
  <xdr:oneCellAnchor>
    <xdr:from>
      <xdr:col>9</xdr:col>
      <xdr:colOff>118184</xdr:colOff>
      <xdr:row>751</xdr:row>
      <xdr:rowOff>161464</xdr:rowOff>
    </xdr:from>
    <xdr:ext cx="3013362" cy="710833"/>
    <xdr:sp macro="" textlink="">
      <xdr:nvSpPr>
        <xdr:cNvPr id="26" name="契約方式大かっこ">
          <a:extLst>
            <a:ext uri="{FF2B5EF4-FFF2-40B4-BE49-F238E27FC236}">
              <a16:creationId xmlns:a16="http://schemas.microsoft.com/office/drawing/2014/main" id="{D57E43C6-25E1-4BFF-A387-44D55FB083D5}"/>
            </a:ext>
          </a:extLst>
        </xdr:cNvPr>
        <xdr:cNvSpPr/>
      </xdr:nvSpPr>
      <xdr:spPr>
        <a:xfrm>
          <a:off x="1918409" y="43871689"/>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・都市間移動の実態および課題把握のための手法の検討</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32</xdr:col>
      <xdr:colOff>103414</xdr:colOff>
      <xdr:row>751</xdr:row>
      <xdr:rowOff>337007</xdr:rowOff>
    </xdr:from>
    <xdr:to>
      <xdr:col>46</xdr:col>
      <xdr:colOff>46998</xdr:colOff>
      <xdr:row>756</xdr:row>
      <xdr:rowOff>24745</xdr:rowOff>
    </xdr:to>
    <xdr:sp macro="" textlink="">
      <xdr:nvSpPr>
        <xdr:cNvPr id="27" name="大かっこ 26">
          <a:extLst>
            <a:ext uri="{FF2B5EF4-FFF2-40B4-BE49-F238E27FC236}">
              <a16:creationId xmlns:a16="http://schemas.microsoft.com/office/drawing/2014/main" id="{FED9632D-14BA-4C2F-9978-099A5EA87306}"/>
            </a:ext>
          </a:extLst>
        </xdr:cNvPr>
        <xdr:cNvSpPr/>
      </xdr:nvSpPr>
      <xdr:spPr>
        <a:xfrm>
          <a:off x="6634843" y="39648043"/>
          <a:ext cx="2801084" cy="14566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108354</xdr:colOff>
      <xdr:row>754</xdr:row>
      <xdr:rowOff>211620</xdr:rowOff>
    </xdr:from>
    <xdr:to>
      <xdr:col>46</xdr:col>
      <xdr:colOff>113070</xdr:colOff>
      <xdr:row>755</xdr:row>
      <xdr:rowOff>155431</xdr:rowOff>
    </xdr:to>
    <xdr:sp macro="" textlink="">
      <xdr:nvSpPr>
        <xdr:cNvPr id="28" name="職員旅費">
          <a:extLst>
            <a:ext uri="{FF2B5EF4-FFF2-40B4-BE49-F238E27FC236}">
              <a16:creationId xmlns:a16="http://schemas.microsoft.com/office/drawing/2014/main" id="{DB1C206B-8081-43B8-965D-356E73BB543C}"/>
            </a:ext>
          </a:extLst>
        </xdr:cNvPr>
        <xdr:cNvSpPr/>
      </xdr:nvSpPr>
      <xdr:spPr>
        <a:xfrm>
          <a:off x="7109229" y="44979120"/>
          <a:ext cx="2204991" cy="29623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０百万円</a:t>
          </a:r>
          <a:endParaRPr kumimoji="1" lang="en-US" altLang="en-US" sz="1100">
            <a:solidFill>
              <a:sysClr val="windowText" lastClr="000000"/>
            </a:solidFill>
            <a:latin typeface="+mj-ea"/>
            <a:ea typeface="+mj-ea"/>
          </a:endParaRPr>
        </a:p>
      </xdr:txBody>
    </xdr:sp>
    <xdr:clientData/>
  </xdr:twoCellAnchor>
  <xdr:twoCellAnchor>
    <xdr:from>
      <xdr:col>35</xdr:col>
      <xdr:colOff>79779</xdr:colOff>
      <xdr:row>753</xdr:row>
      <xdr:rowOff>119077</xdr:rowOff>
    </xdr:from>
    <xdr:to>
      <xdr:col>46</xdr:col>
      <xdr:colOff>91753</xdr:colOff>
      <xdr:row>754</xdr:row>
      <xdr:rowOff>67422</xdr:rowOff>
    </xdr:to>
    <xdr:sp macro="" textlink="">
      <xdr:nvSpPr>
        <xdr:cNvPr id="29" name="試験研究費">
          <a:extLst>
            <a:ext uri="{FF2B5EF4-FFF2-40B4-BE49-F238E27FC236}">
              <a16:creationId xmlns:a16="http://schemas.microsoft.com/office/drawing/2014/main" id="{0D96D6E0-DB6B-42EC-9BD8-520B9CE7DB7A}"/>
            </a:ext>
          </a:extLst>
        </xdr:cNvPr>
        <xdr:cNvSpPr/>
      </xdr:nvSpPr>
      <xdr:spPr>
        <a:xfrm>
          <a:off x="7223529" y="40137684"/>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２百万円</a:t>
          </a:r>
          <a:endParaRPr lang="en-US" altLang="en-US" sz="1100">
            <a:solidFill>
              <a:sysClr val="windowText" lastClr="000000"/>
            </a:solidFill>
            <a:effectLst/>
            <a:latin typeface="+mn-ea"/>
            <a:ea typeface="+mn-ea"/>
          </a:endParaRPr>
        </a:p>
      </xdr:txBody>
    </xdr:sp>
    <xdr:clientData/>
  </xdr:twoCellAnchor>
  <xdr:twoCellAnchor>
    <xdr:from>
      <xdr:col>33</xdr:col>
      <xdr:colOff>202747</xdr:colOff>
      <xdr:row>752</xdr:row>
      <xdr:rowOff>64854</xdr:rowOff>
    </xdr:from>
    <xdr:to>
      <xdr:col>45</xdr:col>
      <xdr:colOff>16531</xdr:colOff>
      <xdr:row>753</xdr:row>
      <xdr:rowOff>9669</xdr:rowOff>
    </xdr:to>
    <xdr:sp macro="" textlink="">
      <xdr:nvSpPr>
        <xdr:cNvPr id="30" name="事務費">
          <a:extLst>
            <a:ext uri="{FF2B5EF4-FFF2-40B4-BE49-F238E27FC236}">
              <a16:creationId xmlns:a16="http://schemas.microsoft.com/office/drawing/2014/main" id="{93255067-CF14-4783-8C1F-4E7BBC1F1835}"/>
            </a:ext>
          </a:extLst>
        </xdr:cNvPr>
        <xdr:cNvSpPr/>
      </xdr:nvSpPr>
      <xdr:spPr>
        <a:xfrm>
          <a:off x="6938283" y="39729675"/>
          <a:ext cx="2263069" cy="2986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204"/>
  <sheetViews>
    <sheetView tabSelected="1" view="pageBreakPreview" topLeftCell="A709" zoomScale="90" zoomScaleNormal="75" zoomScaleSheetLayoutView="90" zoomScalePageLayoutView="85" workbookViewId="0">
      <selection activeCell="C704" sqref="C704:AC7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655</v>
      </c>
      <c r="AK2" s="191"/>
      <c r="AL2" s="191"/>
      <c r="AM2" s="191"/>
      <c r="AN2" s="83" t="s">
        <v>325</v>
      </c>
      <c r="AO2" s="191">
        <v>20</v>
      </c>
      <c r="AP2" s="191"/>
      <c r="AQ2" s="191"/>
      <c r="AR2" s="84" t="s">
        <v>628</v>
      </c>
      <c r="AS2" s="192">
        <v>528</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9" t="s">
        <v>25</v>
      </c>
      <c r="B4" s="710"/>
      <c r="C4" s="710"/>
      <c r="D4" s="710"/>
      <c r="E4" s="710"/>
      <c r="F4" s="710"/>
      <c r="G4" s="685" t="s">
        <v>672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39" t="s">
        <v>632</v>
      </c>
      <c r="H5" s="540"/>
      <c r="I5" s="540"/>
      <c r="J5" s="540"/>
      <c r="K5" s="540"/>
      <c r="L5" s="540"/>
      <c r="M5" s="541" t="s">
        <v>65</v>
      </c>
      <c r="N5" s="542"/>
      <c r="O5" s="542"/>
      <c r="P5" s="542"/>
      <c r="Q5" s="542"/>
      <c r="R5" s="543"/>
      <c r="S5" s="544" t="s">
        <v>633</v>
      </c>
      <c r="T5" s="540"/>
      <c r="U5" s="540"/>
      <c r="V5" s="540"/>
      <c r="W5" s="540"/>
      <c r="X5" s="545"/>
      <c r="Y5" s="701" t="s">
        <v>3</v>
      </c>
      <c r="Z5" s="702"/>
      <c r="AA5" s="702"/>
      <c r="AB5" s="702"/>
      <c r="AC5" s="702"/>
      <c r="AD5" s="703"/>
      <c r="AE5" s="704" t="s">
        <v>634</v>
      </c>
      <c r="AF5" s="704"/>
      <c r="AG5" s="704"/>
      <c r="AH5" s="704"/>
      <c r="AI5" s="704"/>
      <c r="AJ5" s="704"/>
      <c r="AK5" s="704"/>
      <c r="AL5" s="704"/>
      <c r="AM5" s="704"/>
      <c r="AN5" s="704"/>
      <c r="AO5" s="704"/>
      <c r="AP5" s="705"/>
      <c r="AQ5" s="706" t="s">
        <v>631</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635</v>
      </c>
      <c r="H7" s="812"/>
      <c r="I7" s="812"/>
      <c r="J7" s="812"/>
      <c r="K7" s="812"/>
      <c r="L7" s="812"/>
      <c r="M7" s="812"/>
      <c r="N7" s="812"/>
      <c r="O7" s="812"/>
      <c r="P7" s="812"/>
      <c r="Q7" s="812"/>
      <c r="R7" s="812"/>
      <c r="S7" s="812"/>
      <c r="T7" s="812"/>
      <c r="U7" s="812"/>
      <c r="V7" s="812"/>
      <c r="W7" s="812"/>
      <c r="X7" s="813"/>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8" t="s">
        <v>208</v>
      </c>
      <c r="B8" s="809"/>
      <c r="C8" s="809"/>
      <c r="D8" s="809"/>
      <c r="E8" s="809"/>
      <c r="F8" s="810"/>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4"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6" t="s">
        <v>29</v>
      </c>
      <c r="B10" s="727"/>
      <c r="C10" s="727"/>
      <c r="D10" s="727"/>
      <c r="E10" s="727"/>
      <c r="F10" s="727"/>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6" t="s">
        <v>5</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8"/>
    </row>
    <row r="13" spans="1:50" ht="21" customHeight="1" x14ac:dyDescent="0.15">
      <c r="A13" s="105"/>
      <c r="B13" s="106"/>
      <c r="C13" s="106"/>
      <c r="D13" s="106"/>
      <c r="E13" s="106"/>
      <c r="F13" s="107"/>
      <c r="G13" s="729" t="s">
        <v>6</v>
      </c>
      <c r="H13" s="730"/>
      <c r="I13" s="619" t="s">
        <v>7</v>
      </c>
      <c r="J13" s="620"/>
      <c r="K13" s="620"/>
      <c r="L13" s="620"/>
      <c r="M13" s="620"/>
      <c r="N13" s="620"/>
      <c r="O13" s="621"/>
      <c r="P13" s="148" t="s">
        <v>635</v>
      </c>
      <c r="Q13" s="149"/>
      <c r="R13" s="149"/>
      <c r="S13" s="149"/>
      <c r="T13" s="149"/>
      <c r="U13" s="149"/>
      <c r="V13" s="150"/>
      <c r="W13" s="148">
        <v>11</v>
      </c>
      <c r="X13" s="149"/>
      <c r="Y13" s="149"/>
      <c r="Z13" s="149"/>
      <c r="AA13" s="149"/>
      <c r="AB13" s="149"/>
      <c r="AC13" s="150"/>
      <c r="AD13" s="148">
        <v>11</v>
      </c>
      <c r="AE13" s="149"/>
      <c r="AF13" s="149"/>
      <c r="AG13" s="149"/>
      <c r="AH13" s="149"/>
      <c r="AI13" s="149"/>
      <c r="AJ13" s="150"/>
      <c r="AK13" s="148">
        <v>11</v>
      </c>
      <c r="AL13" s="149"/>
      <c r="AM13" s="149"/>
      <c r="AN13" s="149"/>
      <c r="AO13" s="149"/>
      <c r="AP13" s="149"/>
      <c r="AQ13" s="150"/>
      <c r="AR13" s="145" t="s">
        <v>656</v>
      </c>
      <c r="AS13" s="146"/>
      <c r="AT13" s="146"/>
      <c r="AU13" s="146"/>
      <c r="AV13" s="146"/>
      <c r="AW13" s="146"/>
      <c r="AX13" s="376"/>
    </row>
    <row r="14" spans="1:50" ht="21" customHeight="1" x14ac:dyDescent="0.15">
      <c r="A14" s="105"/>
      <c r="B14" s="106"/>
      <c r="C14" s="106"/>
      <c r="D14" s="106"/>
      <c r="E14" s="106"/>
      <c r="F14" s="107"/>
      <c r="G14" s="731"/>
      <c r="H14" s="732"/>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656</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31"/>
      <c r="H15" s="732"/>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v>8</v>
      </c>
      <c r="AL15" s="149"/>
      <c r="AM15" s="149"/>
      <c r="AN15" s="149"/>
      <c r="AO15" s="149"/>
      <c r="AP15" s="149"/>
      <c r="AQ15" s="150"/>
      <c r="AR15" s="148" t="s">
        <v>656</v>
      </c>
      <c r="AS15" s="149"/>
      <c r="AT15" s="149"/>
      <c r="AU15" s="149"/>
      <c r="AV15" s="149"/>
      <c r="AW15" s="149"/>
      <c r="AX15" s="609"/>
    </row>
    <row r="16" spans="1:50" ht="21" customHeight="1" x14ac:dyDescent="0.15">
      <c r="A16" s="105"/>
      <c r="B16" s="106"/>
      <c r="C16" s="106"/>
      <c r="D16" s="106"/>
      <c r="E16" s="106"/>
      <c r="F16" s="107"/>
      <c r="G16" s="731"/>
      <c r="H16" s="732"/>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v>-8</v>
      </c>
      <c r="AE16" s="149"/>
      <c r="AF16" s="149"/>
      <c r="AG16" s="149"/>
      <c r="AH16" s="149"/>
      <c r="AI16" s="149"/>
      <c r="AJ16" s="150"/>
      <c r="AK16" s="148" t="s">
        <v>656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31"/>
      <c r="H17" s="732"/>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656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0</v>
      </c>
      <c r="Q18" s="155"/>
      <c r="R18" s="155"/>
      <c r="S18" s="155"/>
      <c r="T18" s="155"/>
      <c r="U18" s="155"/>
      <c r="V18" s="156"/>
      <c r="W18" s="154">
        <f>SUM(W13:AC17)</f>
        <v>11</v>
      </c>
      <c r="X18" s="155"/>
      <c r="Y18" s="155"/>
      <c r="Z18" s="155"/>
      <c r="AA18" s="155"/>
      <c r="AB18" s="155"/>
      <c r="AC18" s="156"/>
      <c r="AD18" s="154">
        <f>SUM(AD13:AJ17)</f>
        <v>3</v>
      </c>
      <c r="AE18" s="155"/>
      <c r="AF18" s="155"/>
      <c r="AG18" s="155"/>
      <c r="AH18" s="155"/>
      <c r="AI18" s="155"/>
      <c r="AJ18" s="156"/>
      <c r="AK18" s="154">
        <f>SUM(AK13:AQ17)</f>
        <v>19</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11</v>
      </c>
      <c r="X19" s="149"/>
      <c r="Y19" s="149"/>
      <c r="Z19" s="149"/>
      <c r="AA19" s="149"/>
      <c r="AB19" s="149"/>
      <c r="AC19" s="150"/>
      <c r="AD19" s="148">
        <v>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1</v>
      </c>
      <c r="X20" s="520"/>
      <c r="Y20" s="520"/>
      <c r="Z20" s="520"/>
      <c r="AA20" s="520"/>
      <c r="AB20" s="520"/>
      <c r="AC20" s="520"/>
      <c r="AD20" s="520">
        <f t="shared" ref="AD20" si="1">IF(AD18=0, "-", SUM(AD19)/AD18)</f>
        <v>0.66666666666666663</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t="str">
        <f>IF(P19=0, "-", SUM(P19)/SUM(P13,P14))</f>
        <v>-</v>
      </c>
      <c r="Q21" s="520"/>
      <c r="R21" s="520"/>
      <c r="S21" s="520"/>
      <c r="T21" s="520"/>
      <c r="U21" s="520"/>
      <c r="V21" s="520"/>
      <c r="W21" s="520">
        <f t="shared" ref="W21" si="2">IF(W19=0, "-", SUM(W19)/SUM(W13,W14))</f>
        <v>1</v>
      </c>
      <c r="X21" s="520"/>
      <c r="Y21" s="520"/>
      <c r="Z21" s="520"/>
      <c r="AA21" s="520"/>
      <c r="AB21" s="520"/>
      <c r="AC21" s="520"/>
      <c r="AD21" s="520">
        <f t="shared" ref="AD21" si="3">IF(AD19=0, "-", SUM(AD19)/SUM(AD13,AD14))</f>
        <v>0.18181818181818182</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10</v>
      </c>
      <c r="Q23" s="146"/>
      <c r="R23" s="146"/>
      <c r="S23" s="146"/>
      <c r="T23" s="146"/>
      <c r="U23" s="146"/>
      <c r="V23" s="147"/>
      <c r="W23" s="145" t="s">
        <v>656</v>
      </c>
      <c r="X23" s="146"/>
      <c r="Y23" s="146"/>
      <c r="Z23" s="146"/>
      <c r="AA23" s="146"/>
      <c r="AB23" s="146"/>
      <c r="AC23" s="147"/>
      <c r="AD23" s="134" t="s">
        <v>680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1</v>
      </c>
      <c r="Q24" s="149"/>
      <c r="R24" s="149"/>
      <c r="S24" s="149"/>
      <c r="T24" s="149"/>
      <c r="U24" s="149"/>
      <c r="V24" s="150"/>
      <c r="W24" s="148" t="s">
        <v>656</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11</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3</v>
      </c>
      <c r="AV31" s="256"/>
      <c r="AW31" s="360" t="s">
        <v>175</v>
      </c>
      <c r="AX31" s="361"/>
    </row>
    <row r="32" spans="1:50" ht="23.25" customHeight="1" x14ac:dyDescent="0.15">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t="s">
        <v>635</v>
      </c>
      <c r="AF32" s="349"/>
      <c r="AG32" s="349"/>
      <c r="AH32" s="349"/>
      <c r="AI32" s="348">
        <v>0</v>
      </c>
      <c r="AJ32" s="349"/>
      <c r="AK32" s="349"/>
      <c r="AL32" s="349"/>
      <c r="AM32" s="348">
        <v>0</v>
      </c>
      <c r="AN32" s="349"/>
      <c r="AO32" s="349"/>
      <c r="AP32" s="349"/>
      <c r="AQ32" s="151" t="s">
        <v>635</v>
      </c>
      <c r="AR32" s="152"/>
      <c r="AS32" s="152"/>
      <c r="AT32" s="153"/>
      <c r="AU32" s="349" t="s">
        <v>635</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t="s">
        <v>635</v>
      </c>
      <c r="AF33" s="349"/>
      <c r="AG33" s="349"/>
      <c r="AH33" s="349"/>
      <c r="AI33" s="348">
        <v>0</v>
      </c>
      <c r="AJ33" s="349"/>
      <c r="AK33" s="349"/>
      <c r="AL33" s="349"/>
      <c r="AM33" s="348">
        <v>0</v>
      </c>
      <c r="AN33" s="349"/>
      <c r="AO33" s="349"/>
      <c r="AP33" s="349"/>
      <c r="AQ33" s="151" t="s">
        <v>635</v>
      </c>
      <c r="AR33" s="152"/>
      <c r="AS33" s="152"/>
      <c r="AT33" s="153"/>
      <c r="AU33" s="349">
        <v>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v>0</v>
      </c>
      <c r="AJ34" s="349"/>
      <c r="AK34" s="349"/>
      <c r="AL34" s="349"/>
      <c r="AM34" s="348">
        <v>0</v>
      </c>
      <c r="AN34" s="349"/>
      <c r="AO34" s="349"/>
      <c r="AP34" s="349"/>
      <c r="AQ34" s="151" t="s">
        <v>635</v>
      </c>
      <c r="AR34" s="152"/>
      <c r="AS34" s="152"/>
      <c r="AT34" s="153"/>
      <c r="AU34" s="349" t="s">
        <v>635</v>
      </c>
      <c r="AV34" s="349"/>
      <c r="AW34" s="349"/>
      <c r="AX34" s="350"/>
    </row>
    <row r="35" spans="1:51" ht="23.25" customHeight="1" x14ac:dyDescent="0.15">
      <c r="A35" s="879" t="s">
        <v>299</v>
      </c>
      <c r="B35" s="880"/>
      <c r="C35" s="880"/>
      <c r="D35" s="880"/>
      <c r="E35" s="880"/>
      <c r="F35" s="881"/>
      <c r="G35" s="885" t="s">
        <v>644</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9" t="s">
        <v>299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299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299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299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309</v>
      </c>
      <c r="AF65" s="320"/>
      <c r="AG65" s="320"/>
      <c r="AH65" s="320"/>
      <c r="AI65" s="320" t="s">
        <v>331</v>
      </c>
      <c r="AJ65" s="320"/>
      <c r="AK65" s="320"/>
      <c r="AL65" s="320"/>
      <c r="AM65" s="320" t="s">
        <v>428</v>
      </c>
      <c r="AN65" s="320"/>
      <c r="AO65" s="320"/>
      <c r="AP65" s="320"/>
      <c r="AQ65" s="200" t="s">
        <v>184</v>
      </c>
      <c r="AR65" s="184"/>
      <c r="AS65" s="184"/>
      <c r="AT65" s="185"/>
      <c r="AU65" s="958" t="s">
        <v>133</v>
      </c>
      <c r="AV65" s="958"/>
      <c r="AW65" s="958"/>
      <c r="AX65" s="959"/>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269</v>
      </c>
      <c r="AX66" s="960"/>
      <c r="AY66">
        <f>$AY$65</f>
        <v>0</v>
      </c>
    </row>
    <row r="67" spans="1:51" ht="23.25" hidden="1" customHeight="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289</v>
      </c>
      <c r="AC67" s="933"/>
      <c r="AD67" s="933"/>
      <c r="AE67" s="348"/>
      <c r="AF67" s="349"/>
      <c r="AG67" s="349"/>
      <c r="AH67" s="349"/>
      <c r="AI67" s="348"/>
      <c r="AJ67" s="349"/>
      <c r="AK67" s="349"/>
      <c r="AL67" s="349"/>
      <c r="AM67" s="348"/>
      <c r="AN67" s="349"/>
      <c r="AO67" s="349"/>
      <c r="AP67" s="349"/>
      <c r="AQ67" s="348"/>
      <c r="AR67" s="349"/>
      <c r="AS67" s="349"/>
      <c r="AT67" s="798"/>
      <c r="AU67" s="349"/>
      <c r="AV67" s="349"/>
      <c r="AW67" s="349"/>
      <c r="AX67" s="350"/>
      <c r="AY67">
        <f t="shared" ref="AY67:AY72" si="8">$AY$65</f>
        <v>0</v>
      </c>
    </row>
    <row r="68" spans="1:51"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289</v>
      </c>
      <c r="AC68" s="956"/>
      <c r="AD68" s="956"/>
      <c r="AE68" s="348"/>
      <c r="AF68" s="349"/>
      <c r="AG68" s="349"/>
      <c r="AH68" s="349"/>
      <c r="AI68" s="348"/>
      <c r="AJ68" s="349"/>
      <c r="AK68" s="349"/>
      <c r="AL68" s="349"/>
      <c r="AM68" s="348"/>
      <c r="AN68" s="349"/>
      <c r="AO68" s="349"/>
      <c r="AP68" s="349"/>
      <c r="AQ68" s="348"/>
      <c r="AR68" s="349"/>
      <c r="AS68" s="349"/>
      <c r="AT68" s="798"/>
      <c r="AU68" s="349"/>
      <c r="AV68" s="349"/>
      <c r="AW68" s="349"/>
      <c r="AX68" s="350"/>
      <c r="AY68">
        <f t="shared" si="8"/>
        <v>0</v>
      </c>
    </row>
    <row r="69" spans="1:51"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290</v>
      </c>
      <c r="AC69" s="957"/>
      <c r="AD69" s="957"/>
      <c r="AE69" s="356"/>
      <c r="AF69" s="357"/>
      <c r="AG69" s="357"/>
      <c r="AH69" s="357"/>
      <c r="AI69" s="356"/>
      <c r="AJ69" s="357"/>
      <c r="AK69" s="357"/>
      <c r="AL69" s="357"/>
      <c r="AM69" s="356"/>
      <c r="AN69" s="357"/>
      <c r="AO69" s="357"/>
      <c r="AP69" s="357"/>
      <c r="AQ69" s="348"/>
      <c r="AR69" s="349"/>
      <c r="AS69" s="349"/>
      <c r="AT69" s="798"/>
      <c r="AU69" s="349"/>
      <c r="AV69" s="349"/>
      <c r="AW69" s="349"/>
      <c r="AX69" s="350"/>
      <c r="AY69">
        <f t="shared" si="8"/>
        <v>0</v>
      </c>
    </row>
    <row r="70" spans="1:51" ht="23.25" hidden="1" customHeight="1" x14ac:dyDescent="0.15">
      <c r="A70" s="833" t="s">
        <v>275</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288</v>
      </c>
      <c r="X70" s="926"/>
      <c r="Y70" s="931" t="s">
        <v>12</v>
      </c>
      <c r="Z70" s="931"/>
      <c r="AA70" s="932"/>
      <c r="AB70" s="933" t="s">
        <v>289</v>
      </c>
      <c r="AC70" s="933"/>
      <c r="AD70" s="933"/>
      <c r="AE70" s="348"/>
      <c r="AF70" s="349"/>
      <c r="AG70" s="349"/>
      <c r="AH70" s="349"/>
      <c r="AI70" s="348"/>
      <c r="AJ70" s="349"/>
      <c r="AK70" s="349"/>
      <c r="AL70" s="349"/>
      <c r="AM70" s="348"/>
      <c r="AN70" s="349"/>
      <c r="AO70" s="349"/>
      <c r="AP70" s="349"/>
      <c r="AQ70" s="348"/>
      <c r="AR70" s="349"/>
      <c r="AS70" s="349"/>
      <c r="AT70" s="798"/>
      <c r="AU70" s="349"/>
      <c r="AV70" s="349"/>
      <c r="AW70" s="349"/>
      <c r="AX70" s="350"/>
      <c r="AY70">
        <f t="shared" si="8"/>
        <v>0</v>
      </c>
    </row>
    <row r="71" spans="1:51"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289</v>
      </c>
      <c r="AC71" s="956"/>
      <c r="AD71" s="956"/>
      <c r="AE71" s="348"/>
      <c r="AF71" s="349"/>
      <c r="AG71" s="349"/>
      <c r="AH71" s="349"/>
      <c r="AI71" s="348"/>
      <c r="AJ71" s="349"/>
      <c r="AK71" s="349"/>
      <c r="AL71" s="349"/>
      <c r="AM71" s="348"/>
      <c r="AN71" s="349"/>
      <c r="AO71" s="349"/>
      <c r="AP71" s="349"/>
      <c r="AQ71" s="348"/>
      <c r="AR71" s="349"/>
      <c r="AS71" s="349"/>
      <c r="AT71" s="798"/>
      <c r="AU71" s="349"/>
      <c r="AV71" s="349"/>
      <c r="AW71" s="349"/>
      <c r="AX71" s="350"/>
      <c r="AY71">
        <f t="shared" si="8"/>
        <v>0</v>
      </c>
    </row>
    <row r="72" spans="1:51"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290</v>
      </c>
      <c r="AC72" s="957"/>
      <c r="AD72" s="957"/>
      <c r="AE72" s="356"/>
      <c r="AF72" s="357"/>
      <c r="AG72" s="357"/>
      <c r="AH72" s="357"/>
      <c r="AI72" s="356"/>
      <c r="AJ72" s="357"/>
      <c r="AK72" s="357"/>
      <c r="AL72" s="357"/>
      <c r="AM72" s="356"/>
      <c r="AN72" s="357"/>
      <c r="AO72" s="357"/>
      <c r="AP72" s="920"/>
      <c r="AQ72" s="348"/>
      <c r="AR72" s="349"/>
      <c r="AS72" s="349"/>
      <c r="AT72" s="798"/>
      <c r="AU72" s="349"/>
      <c r="AV72" s="349"/>
      <c r="AW72" s="349"/>
      <c r="AX72" s="350"/>
      <c r="AY72">
        <f t="shared" si="8"/>
        <v>0</v>
      </c>
    </row>
    <row r="73" spans="1:51" ht="18.75" hidden="1" customHeight="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4" t="s">
        <v>302</v>
      </c>
      <c r="B78" s="895"/>
      <c r="C78" s="895"/>
      <c r="D78" s="895"/>
      <c r="E78" s="892" t="s">
        <v>249</v>
      </c>
      <c r="F78" s="893"/>
      <c r="G78" s="45" t="s">
        <v>187</v>
      </c>
      <c r="H78" s="776"/>
      <c r="I78" s="230"/>
      <c r="J78" s="230"/>
      <c r="K78" s="230"/>
      <c r="L78" s="230"/>
      <c r="M78" s="230"/>
      <c r="N78" s="230"/>
      <c r="O78" s="777"/>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619</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1"/>
      <c r="B81" s="831"/>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31"/>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6"/>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31"/>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7"/>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2"/>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8"/>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3"/>
      <c r="R87" s="783"/>
      <c r="S87" s="783"/>
      <c r="T87" s="783"/>
      <c r="U87" s="783"/>
      <c r="V87" s="783"/>
      <c r="W87" s="783"/>
      <c r="X87" s="784"/>
      <c r="Y87" s="739" t="s">
        <v>61</v>
      </c>
      <c r="Z87" s="740"/>
      <c r="AA87" s="741"/>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5"/>
      <c r="Q88" s="785"/>
      <c r="R88" s="785"/>
      <c r="S88" s="785"/>
      <c r="T88" s="785"/>
      <c r="U88" s="785"/>
      <c r="V88" s="785"/>
      <c r="W88" s="785"/>
      <c r="X88" s="786"/>
      <c r="Y88" s="716" t="s">
        <v>53</v>
      </c>
      <c r="Z88" s="717"/>
      <c r="AA88" s="718"/>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7"/>
      <c r="Y89" s="716" t="s">
        <v>13</v>
      </c>
      <c r="Z89" s="717"/>
      <c r="AA89" s="718"/>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3"/>
      <c r="R92" s="783"/>
      <c r="S92" s="783"/>
      <c r="T92" s="783"/>
      <c r="U92" s="783"/>
      <c r="V92" s="783"/>
      <c r="W92" s="783"/>
      <c r="X92" s="784"/>
      <c r="Y92" s="739" t="s">
        <v>61</v>
      </c>
      <c r="Z92" s="740"/>
      <c r="AA92" s="741"/>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5"/>
      <c r="Q93" s="785"/>
      <c r="R93" s="785"/>
      <c r="S93" s="785"/>
      <c r="T93" s="785"/>
      <c r="U93" s="785"/>
      <c r="V93" s="785"/>
      <c r="W93" s="785"/>
      <c r="X93" s="786"/>
      <c r="Y93" s="716" t="s">
        <v>53</v>
      </c>
      <c r="Z93" s="717"/>
      <c r="AA93" s="718"/>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7"/>
      <c r="Y94" s="716" t="s">
        <v>13</v>
      </c>
      <c r="Z94" s="717"/>
      <c r="AA94" s="718"/>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3"/>
      <c r="R97" s="783"/>
      <c r="S97" s="783"/>
      <c r="T97" s="783"/>
      <c r="U97" s="783"/>
      <c r="V97" s="783"/>
      <c r="W97" s="783"/>
      <c r="X97" s="784"/>
      <c r="Y97" s="739" t="s">
        <v>61</v>
      </c>
      <c r="Z97" s="740"/>
      <c r="AA97" s="741"/>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1" t="s">
        <v>13</v>
      </c>
      <c r="Z99" s="462"/>
      <c r="AA99" s="463"/>
      <c r="AB99" s="443" t="s">
        <v>14</v>
      </c>
      <c r="AC99" s="444"/>
      <c r="AD99" s="445"/>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6"/>
      <c r="Z100" s="447"/>
      <c r="AA100" s="448"/>
      <c r="AB100" s="839" t="s">
        <v>11</v>
      </c>
      <c r="AC100" s="839"/>
      <c r="AD100" s="839"/>
      <c r="AE100" s="805" t="s">
        <v>309</v>
      </c>
      <c r="AF100" s="806"/>
      <c r="AG100" s="806"/>
      <c r="AH100" s="807"/>
      <c r="AI100" s="805" t="s">
        <v>331</v>
      </c>
      <c r="AJ100" s="806"/>
      <c r="AK100" s="806"/>
      <c r="AL100" s="807"/>
      <c r="AM100" s="805" t="s">
        <v>428</v>
      </c>
      <c r="AN100" s="806"/>
      <c r="AO100" s="806"/>
      <c r="AP100" s="807"/>
      <c r="AQ100" s="908" t="s">
        <v>336</v>
      </c>
      <c r="AR100" s="909"/>
      <c r="AS100" s="909"/>
      <c r="AT100" s="910"/>
      <c r="AU100" s="908" t="s">
        <v>460</v>
      </c>
      <c r="AV100" s="909"/>
      <c r="AW100" s="909"/>
      <c r="AX100" s="911"/>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2" t="s">
        <v>635</v>
      </c>
      <c r="AC101" s="532"/>
      <c r="AD101" s="532"/>
      <c r="AE101" s="343" t="s">
        <v>635</v>
      </c>
      <c r="AF101" s="343"/>
      <c r="AG101" s="343"/>
      <c r="AH101" s="343"/>
      <c r="AI101" s="343">
        <v>1</v>
      </c>
      <c r="AJ101" s="343"/>
      <c r="AK101" s="343"/>
      <c r="AL101" s="343"/>
      <c r="AM101" s="343">
        <v>1</v>
      </c>
      <c r="AN101" s="343"/>
      <c r="AO101" s="343"/>
      <c r="AP101" s="343"/>
      <c r="AQ101" s="343" t="s">
        <v>635</v>
      </c>
      <c r="AR101" s="343"/>
      <c r="AS101" s="343"/>
      <c r="AT101" s="343"/>
      <c r="AU101" s="348" t="s">
        <v>656</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635</v>
      </c>
      <c r="AC102" s="532"/>
      <c r="AD102" s="532"/>
      <c r="AE102" s="343" t="s">
        <v>635</v>
      </c>
      <c r="AF102" s="343"/>
      <c r="AG102" s="343"/>
      <c r="AH102" s="343"/>
      <c r="AI102" s="343">
        <v>1</v>
      </c>
      <c r="AJ102" s="343"/>
      <c r="AK102" s="343"/>
      <c r="AL102" s="343"/>
      <c r="AM102" s="343">
        <v>1</v>
      </c>
      <c r="AN102" s="343"/>
      <c r="AO102" s="343"/>
      <c r="AP102" s="343"/>
      <c r="AQ102" s="343">
        <v>9</v>
      </c>
      <c r="AR102" s="343"/>
      <c r="AS102" s="343"/>
      <c r="AT102" s="343"/>
      <c r="AU102" s="356" t="s">
        <v>656</v>
      </c>
      <c r="AV102" s="357"/>
      <c r="AW102" s="357"/>
      <c r="AX102" s="912"/>
    </row>
    <row r="103" spans="1:60" ht="31.5" hidden="1" customHeight="1" x14ac:dyDescent="0.15">
      <c r="A103" s="469" t="s">
        <v>272</v>
      </c>
      <c r="B103" s="470"/>
      <c r="C103" s="470"/>
      <c r="D103" s="470"/>
      <c r="E103" s="470"/>
      <c r="F103" s="471"/>
      <c r="G103" s="717" t="s">
        <v>59</v>
      </c>
      <c r="H103" s="717"/>
      <c r="I103" s="717"/>
      <c r="J103" s="717"/>
      <c r="K103" s="717"/>
      <c r="L103" s="717"/>
      <c r="M103" s="717"/>
      <c r="N103" s="717"/>
      <c r="O103" s="717"/>
      <c r="P103" s="717"/>
      <c r="Q103" s="717"/>
      <c r="R103" s="717"/>
      <c r="S103" s="717"/>
      <c r="T103" s="717"/>
      <c r="U103" s="717"/>
      <c r="V103" s="717"/>
      <c r="W103" s="717"/>
      <c r="X103" s="718"/>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7" t="s">
        <v>59</v>
      </c>
      <c r="H106" s="717"/>
      <c r="I106" s="717"/>
      <c r="J106" s="717"/>
      <c r="K106" s="717"/>
      <c r="L106" s="717"/>
      <c r="M106" s="717"/>
      <c r="N106" s="717"/>
      <c r="O106" s="717"/>
      <c r="P106" s="717"/>
      <c r="Q106" s="717"/>
      <c r="R106" s="717"/>
      <c r="S106" s="717"/>
      <c r="T106" s="717"/>
      <c r="U106" s="717"/>
      <c r="V106" s="717"/>
      <c r="W106" s="717"/>
      <c r="X106" s="718"/>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7" t="s">
        <v>59</v>
      </c>
      <c r="H109" s="717"/>
      <c r="I109" s="717"/>
      <c r="J109" s="717"/>
      <c r="K109" s="717"/>
      <c r="L109" s="717"/>
      <c r="M109" s="717"/>
      <c r="N109" s="717"/>
      <c r="O109" s="717"/>
      <c r="P109" s="717"/>
      <c r="Q109" s="717"/>
      <c r="R109" s="717"/>
      <c r="S109" s="717"/>
      <c r="T109" s="717"/>
      <c r="U109" s="717"/>
      <c r="V109" s="717"/>
      <c r="W109" s="717"/>
      <c r="X109" s="718"/>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7" t="s">
        <v>59</v>
      </c>
      <c r="H112" s="717"/>
      <c r="I112" s="717"/>
      <c r="J112" s="717"/>
      <c r="K112" s="717"/>
      <c r="L112" s="717"/>
      <c r="M112" s="717"/>
      <c r="N112" s="717"/>
      <c r="O112" s="717"/>
      <c r="P112" s="717"/>
      <c r="Q112" s="717"/>
      <c r="R112" s="717"/>
      <c r="S112" s="717"/>
      <c r="T112" s="717"/>
      <c r="U112" s="717"/>
      <c r="V112" s="717"/>
      <c r="W112" s="717"/>
      <c r="X112" s="718"/>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t="s">
        <v>635</v>
      </c>
      <c r="AF116" s="343"/>
      <c r="AG116" s="343"/>
      <c r="AH116" s="343"/>
      <c r="AI116" s="343">
        <v>11</v>
      </c>
      <c r="AJ116" s="343"/>
      <c r="AK116" s="343"/>
      <c r="AL116" s="343"/>
      <c r="AM116" s="343">
        <v>2</v>
      </c>
      <c r="AN116" s="343"/>
      <c r="AO116" s="343"/>
      <c r="AP116" s="343"/>
      <c r="AQ116" s="348">
        <v>2.1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635</v>
      </c>
      <c r="AF117" s="291"/>
      <c r="AG117" s="291"/>
      <c r="AH117" s="291"/>
      <c r="AI117" s="291" t="s">
        <v>664</v>
      </c>
      <c r="AJ117" s="291"/>
      <c r="AK117" s="291"/>
      <c r="AL117" s="291"/>
      <c r="AM117" s="291" t="s">
        <v>666</v>
      </c>
      <c r="AN117" s="291"/>
      <c r="AO117" s="291"/>
      <c r="AP117" s="291"/>
      <c r="AQ117" s="291" t="s">
        <v>665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324</v>
      </c>
      <c r="B130" s="973"/>
      <c r="C130" s="972" t="s">
        <v>188</v>
      </c>
      <c r="D130" s="973"/>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3</v>
      </c>
      <c r="AV133" s="163"/>
      <c r="AW133" s="164" t="s">
        <v>175</v>
      </c>
      <c r="AX133" s="165"/>
      <c r="AY133">
        <f>$AY$132</f>
        <v>1</v>
      </c>
    </row>
    <row r="134" spans="1:51" ht="39.75" customHeight="1" x14ac:dyDescent="0.15">
      <c r="A134" s="976"/>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t="s">
        <v>635</v>
      </c>
      <c r="AF134" s="152"/>
      <c r="AG134" s="152"/>
      <c r="AH134" s="152"/>
      <c r="AI134" s="251">
        <v>96.2</v>
      </c>
      <c r="AJ134" s="152"/>
      <c r="AK134" s="152"/>
      <c r="AL134" s="152"/>
      <c r="AM134" s="251">
        <v>100</v>
      </c>
      <c r="AN134" s="152"/>
      <c r="AO134" s="152"/>
      <c r="AP134" s="152"/>
      <c r="AQ134" s="251" t="s">
        <v>635</v>
      </c>
      <c r="AR134" s="152"/>
      <c r="AS134" s="152"/>
      <c r="AT134" s="152"/>
      <c r="AU134" s="251" t="s">
        <v>635</v>
      </c>
      <c r="AV134" s="152"/>
      <c r="AW134" s="152"/>
      <c r="AX134" s="196"/>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651</v>
      </c>
      <c r="AC135" s="160"/>
      <c r="AD135" s="160"/>
      <c r="AE135" s="251" t="s">
        <v>635</v>
      </c>
      <c r="AF135" s="152"/>
      <c r="AG135" s="152"/>
      <c r="AH135" s="152"/>
      <c r="AI135" s="251">
        <v>90</v>
      </c>
      <c r="AJ135" s="152"/>
      <c r="AK135" s="152"/>
      <c r="AL135" s="152"/>
      <c r="AM135" s="251">
        <v>90</v>
      </c>
      <c r="AN135" s="152"/>
      <c r="AO135" s="152"/>
      <c r="AP135" s="152"/>
      <c r="AQ135" s="251" t="s">
        <v>635</v>
      </c>
      <c r="AR135" s="152"/>
      <c r="AS135" s="152"/>
      <c r="AT135" s="152"/>
      <c r="AU135" s="251">
        <v>90</v>
      </c>
      <c r="AV135" s="152"/>
      <c r="AW135" s="152"/>
      <c r="AX135" s="196"/>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657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6"/>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hidden="1" customHeight="1" x14ac:dyDescent="0.15">
      <c r="A433" s="976"/>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656</v>
      </c>
      <c r="AN433" s="152"/>
      <c r="AO433" s="152"/>
      <c r="AP433" s="153"/>
      <c r="AQ433" s="151" t="s">
        <v>635</v>
      </c>
      <c r="AR433" s="152"/>
      <c r="AS433" s="152"/>
      <c r="AT433" s="153"/>
      <c r="AU433" s="152" t="s">
        <v>635</v>
      </c>
      <c r="AV433" s="152"/>
      <c r="AW433" s="152"/>
      <c r="AX433" s="196"/>
      <c r="AY433">
        <f t="shared" ref="AY433:AY435" si="63">$AY$431</f>
        <v>1</v>
      </c>
    </row>
    <row r="434" spans="1:51" ht="23.25" hidden="1"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635</v>
      </c>
      <c r="AC434" s="209"/>
      <c r="AD434" s="209"/>
      <c r="AE434" s="151" t="s">
        <v>635</v>
      </c>
      <c r="AF434" s="152"/>
      <c r="AG434" s="152"/>
      <c r="AH434" s="153"/>
      <c r="AI434" s="151" t="s">
        <v>635</v>
      </c>
      <c r="AJ434" s="152"/>
      <c r="AK434" s="152"/>
      <c r="AL434" s="152"/>
      <c r="AM434" s="151" t="s">
        <v>656</v>
      </c>
      <c r="AN434" s="152"/>
      <c r="AO434" s="152"/>
      <c r="AP434" s="153"/>
      <c r="AQ434" s="151" t="s">
        <v>635</v>
      </c>
      <c r="AR434" s="152"/>
      <c r="AS434" s="152"/>
      <c r="AT434" s="153"/>
      <c r="AU434" s="152" t="s">
        <v>635</v>
      </c>
      <c r="AV434" s="152"/>
      <c r="AW434" s="152"/>
      <c r="AX434" s="196"/>
      <c r="AY434">
        <f t="shared" si="63"/>
        <v>1</v>
      </c>
    </row>
    <row r="435" spans="1:51" ht="23.25" hidden="1"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635</v>
      </c>
      <c r="AF435" s="152"/>
      <c r="AG435" s="152"/>
      <c r="AH435" s="153"/>
      <c r="AI435" s="151" t="s">
        <v>635</v>
      </c>
      <c r="AJ435" s="152"/>
      <c r="AK435" s="152"/>
      <c r="AL435" s="152"/>
      <c r="AM435" s="151" t="s">
        <v>656</v>
      </c>
      <c r="AN435" s="152"/>
      <c r="AO435" s="152"/>
      <c r="AP435" s="153"/>
      <c r="AQ435" s="151" t="s">
        <v>635</v>
      </c>
      <c r="AR435" s="152"/>
      <c r="AS435" s="152"/>
      <c r="AT435" s="153"/>
      <c r="AU435" s="152" t="s">
        <v>635</v>
      </c>
      <c r="AV435" s="152"/>
      <c r="AW435" s="152"/>
      <c r="AX435" s="196"/>
      <c r="AY435">
        <f t="shared" si="63"/>
        <v>1</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hidden="1" customHeight="1" x14ac:dyDescent="0.15">
      <c r="A458" s="976"/>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656</v>
      </c>
      <c r="AN458" s="152"/>
      <c r="AO458" s="152"/>
      <c r="AP458" s="153"/>
      <c r="AQ458" s="151" t="s">
        <v>635</v>
      </c>
      <c r="AR458" s="152"/>
      <c r="AS458" s="152"/>
      <c r="AT458" s="153"/>
      <c r="AU458" s="152" t="s">
        <v>635</v>
      </c>
      <c r="AV458" s="152"/>
      <c r="AW458" s="152"/>
      <c r="AX458" s="196"/>
      <c r="AY458">
        <f t="shared" ref="AY458:AY460" si="68">$AY$456</f>
        <v>1</v>
      </c>
    </row>
    <row r="459" spans="1:51" ht="23.25" hidden="1"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635</v>
      </c>
      <c r="AC459" s="209"/>
      <c r="AD459" s="209"/>
      <c r="AE459" s="151" t="s">
        <v>635</v>
      </c>
      <c r="AF459" s="152"/>
      <c r="AG459" s="152"/>
      <c r="AH459" s="153"/>
      <c r="AI459" s="151" t="s">
        <v>635</v>
      </c>
      <c r="AJ459" s="152"/>
      <c r="AK459" s="152"/>
      <c r="AL459" s="152"/>
      <c r="AM459" s="151" t="s">
        <v>656</v>
      </c>
      <c r="AN459" s="152"/>
      <c r="AO459" s="152"/>
      <c r="AP459" s="153"/>
      <c r="AQ459" s="151" t="s">
        <v>635</v>
      </c>
      <c r="AR459" s="152"/>
      <c r="AS459" s="152"/>
      <c r="AT459" s="153"/>
      <c r="AU459" s="152" t="s">
        <v>635</v>
      </c>
      <c r="AV459" s="152"/>
      <c r="AW459" s="152"/>
      <c r="AX459" s="196"/>
      <c r="AY459">
        <f t="shared" si="68"/>
        <v>1</v>
      </c>
    </row>
    <row r="460" spans="1:51" ht="23.25" hidden="1" customHeight="1" thickBot="1" x14ac:dyDescent="0.2">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635</v>
      </c>
      <c r="AF460" s="152"/>
      <c r="AG460" s="152"/>
      <c r="AH460" s="153"/>
      <c r="AI460" s="151" t="s">
        <v>635</v>
      </c>
      <c r="AJ460" s="152"/>
      <c r="AK460" s="152"/>
      <c r="AL460" s="152"/>
      <c r="AM460" s="151" t="s">
        <v>656</v>
      </c>
      <c r="AN460" s="152"/>
      <c r="AO460" s="152"/>
      <c r="AP460" s="153"/>
      <c r="AQ460" s="151" t="s">
        <v>635</v>
      </c>
      <c r="AR460" s="152"/>
      <c r="AS460" s="152"/>
      <c r="AT460" s="153"/>
      <c r="AU460" s="152" t="s">
        <v>635</v>
      </c>
      <c r="AV460" s="152"/>
      <c r="AW460" s="152"/>
      <c r="AX460" s="196"/>
      <c r="AY460">
        <f t="shared" si="68"/>
        <v>1</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6"/>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6"/>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6"/>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6"/>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6"/>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5"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6"/>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70.5" customHeight="1" x14ac:dyDescent="0.15">
      <c r="A702" s="510" t="s">
        <v>139</v>
      </c>
      <c r="B702" s="511"/>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654</v>
      </c>
      <c r="AE702" s="878"/>
      <c r="AF702" s="878"/>
      <c r="AG702" s="867" t="s">
        <v>658</v>
      </c>
      <c r="AH702" s="868"/>
      <c r="AI702" s="868"/>
      <c r="AJ702" s="868"/>
      <c r="AK702" s="868"/>
      <c r="AL702" s="868"/>
      <c r="AM702" s="868"/>
      <c r="AN702" s="868"/>
      <c r="AO702" s="868"/>
      <c r="AP702" s="868"/>
      <c r="AQ702" s="868"/>
      <c r="AR702" s="868"/>
      <c r="AS702" s="868"/>
      <c r="AT702" s="868"/>
      <c r="AU702" s="868"/>
      <c r="AV702" s="868"/>
      <c r="AW702" s="868"/>
      <c r="AX702" s="869"/>
    </row>
    <row r="703" spans="1:51" ht="72.599999999999994"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654</v>
      </c>
      <c r="AE703" s="170"/>
      <c r="AF703" s="170"/>
      <c r="AG703" s="648" t="s">
        <v>659</v>
      </c>
      <c r="AH703" s="649"/>
      <c r="AI703" s="649"/>
      <c r="AJ703" s="649"/>
      <c r="AK703" s="649"/>
      <c r="AL703" s="649"/>
      <c r="AM703" s="649"/>
      <c r="AN703" s="649"/>
      <c r="AO703" s="649"/>
      <c r="AP703" s="649"/>
      <c r="AQ703" s="649"/>
      <c r="AR703" s="649"/>
      <c r="AS703" s="649"/>
      <c r="AT703" s="649"/>
      <c r="AU703" s="649"/>
      <c r="AV703" s="649"/>
      <c r="AW703" s="649"/>
      <c r="AX703" s="650"/>
    </row>
    <row r="704" spans="1:51" ht="92.1"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654</v>
      </c>
      <c r="AE704" s="567"/>
      <c r="AF704" s="567"/>
      <c r="AG704" s="409" t="s">
        <v>660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3"/>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9" t="s">
        <v>667</v>
      </c>
      <c r="AE705" s="720"/>
      <c r="AF705" s="720"/>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4"/>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4"/>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654</v>
      </c>
      <c r="AE709" s="170"/>
      <c r="AF709" s="170"/>
      <c r="AG709" s="676" t="s">
        <v>661</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654</v>
      </c>
      <c r="AE711" s="170"/>
      <c r="AF711" s="170"/>
      <c r="AG711" s="676" t="s">
        <v>662</v>
      </c>
      <c r="AH711" s="677"/>
      <c r="AI711" s="677"/>
      <c r="AJ711" s="677"/>
      <c r="AK711" s="677"/>
      <c r="AL711" s="677"/>
      <c r="AM711" s="677"/>
      <c r="AN711" s="677"/>
      <c r="AO711" s="677"/>
      <c r="AP711" s="677"/>
      <c r="AQ711" s="677"/>
      <c r="AR711" s="677"/>
      <c r="AS711" s="677"/>
      <c r="AT711" s="677"/>
      <c r="AU711" s="677"/>
      <c r="AV711" s="677"/>
      <c r="AW711" s="677"/>
      <c r="AX711" s="678"/>
    </row>
    <row r="712" spans="1:50" ht="71.4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668</v>
      </c>
      <c r="AE712" s="567"/>
      <c r="AF712" s="567"/>
      <c r="AG712" s="575" t="s">
        <v>669</v>
      </c>
      <c r="AH712" s="576"/>
      <c r="AI712" s="576"/>
      <c r="AJ712" s="576"/>
      <c r="AK712" s="576"/>
      <c r="AL712" s="576"/>
      <c r="AM712" s="576"/>
      <c r="AN712" s="576"/>
      <c r="AO712" s="576"/>
      <c r="AP712" s="576"/>
      <c r="AQ712" s="576"/>
      <c r="AR712" s="576"/>
      <c r="AS712" s="576"/>
      <c r="AT712" s="576"/>
      <c r="AU712" s="576"/>
      <c r="AV712" s="576"/>
      <c r="AW712" s="576"/>
      <c r="AX712" s="577"/>
    </row>
    <row r="713" spans="1:50" ht="55.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48" t="s">
        <v>670</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2" t="s">
        <v>654</v>
      </c>
      <c r="AE714" s="573"/>
      <c r="AF714" s="574"/>
      <c r="AG714" s="673" t="s">
        <v>663</v>
      </c>
      <c r="AH714" s="674"/>
      <c r="AI714" s="674"/>
      <c r="AJ714" s="674"/>
      <c r="AK714" s="674"/>
      <c r="AL714" s="674"/>
      <c r="AM714" s="674"/>
      <c r="AN714" s="674"/>
      <c r="AO714" s="674"/>
      <c r="AP714" s="674"/>
      <c r="AQ714" s="674"/>
      <c r="AR714" s="674"/>
      <c r="AS714" s="674"/>
      <c r="AT714" s="674"/>
      <c r="AU714" s="674"/>
      <c r="AV714" s="674"/>
      <c r="AW714" s="674"/>
      <c r="AX714" s="675"/>
    </row>
    <row r="715" spans="1:50" ht="42"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654</v>
      </c>
      <c r="AE715" s="652"/>
      <c r="AF715" s="761"/>
      <c r="AG715" s="507" t="s">
        <v>673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667</v>
      </c>
      <c r="AE716" s="743"/>
      <c r="AF716" s="743"/>
      <c r="AG716" s="648"/>
      <c r="AH716" s="649"/>
      <c r="AI716" s="649"/>
      <c r="AJ716" s="649"/>
      <c r="AK716" s="649"/>
      <c r="AL716" s="649"/>
      <c r="AM716" s="649"/>
      <c r="AN716" s="649"/>
      <c r="AO716" s="649"/>
      <c r="AP716" s="649"/>
      <c r="AQ716" s="649"/>
      <c r="AR716" s="649"/>
      <c r="AS716" s="649"/>
      <c r="AT716" s="649"/>
      <c r="AU716" s="649"/>
      <c r="AV716" s="649"/>
      <c r="AW716" s="649"/>
      <c r="AX716" s="650"/>
    </row>
    <row r="717" spans="1:50" ht="50.4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668</v>
      </c>
      <c r="AE717" s="170"/>
      <c r="AF717" s="170"/>
      <c r="AG717" s="648" t="s">
        <v>674</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667</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7"/>
      <c r="AD719" s="651" t="s">
        <v>667</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88.5" customHeight="1" x14ac:dyDescent="0.15">
      <c r="A726" s="602" t="s">
        <v>47</v>
      </c>
      <c r="B726" s="603"/>
      <c r="C726" s="424" t="s">
        <v>52</v>
      </c>
      <c r="D726" s="562"/>
      <c r="E726" s="562"/>
      <c r="F726" s="563"/>
      <c r="G726" s="781" t="s">
        <v>675</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4"/>
      <c r="B727" s="605"/>
      <c r="C727" s="682" t="s">
        <v>56</v>
      </c>
      <c r="D727" s="683"/>
      <c r="E727" s="683"/>
      <c r="F727" s="684"/>
      <c r="G727" s="779" t="s">
        <v>671</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676</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677</v>
      </c>
      <c r="B731" s="600"/>
      <c r="C731" s="600"/>
      <c r="D731" s="600"/>
      <c r="E731" s="601"/>
      <c r="F731" s="664" t="s">
        <v>678</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301</v>
      </c>
      <c r="B733" s="600"/>
      <c r="C733" s="600"/>
      <c r="D733" s="600"/>
      <c r="E733" s="601"/>
      <c r="F733" s="750" t="s">
        <v>679</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653</v>
      </c>
      <c r="J746" s="98"/>
      <c r="K746" s="85" t="str">
        <f>IF(I746="","","-")</f>
        <v>-</v>
      </c>
      <c r="L746" s="89">
        <v>64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495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4" t="s">
        <v>305</v>
      </c>
      <c r="B787" s="745"/>
      <c r="C787" s="745"/>
      <c r="D787" s="745"/>
      <c r="E787" s="745"/>
      <c r="F787" s="746"/>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7"/>
      <c r="C788" s="747"/>
      <c r="D788" s="747"/>
      <c r="E788" s="747"/>
      <c r="F788" s="748"/>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7"/>
      <c r="C789" s="747"/>
      <c r="D789" s="747"/>
      <c r="E789" s="747"/>
      <c r="F789" s="748"/>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7"/>
      <c r="C790" s="747"/>
      <c r="D790" s="747"/>
      <c r="E790" s="747"/>
      <c r="F790" s="748"/>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7"/>
      <c r="C791" s="747"/>
      <c r="D791" s="747"/>
      <c r="E791" s="747"/>
      <c r="F791" s="748"/>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7"/>
      <c r="C792" s="747"/>
      <c r="D792" s="747"/>
      <c r="E792" s="747"/>
      <c r="F792" s="748"/>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7"/>
      <c r="C793" s="747"/>
      <c r="D793" s="747"/>
      <c r="E793" s="747"/>
      <c r="F793" s="748"/>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7"/>
      <c r="C794" s="747"/>
      <c r="D794" s="747"/>
      <c r="E794" s="747"/>
      <c r="F794" s="74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15">
      <c r="A799" s="537"/>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7"/>
      <c r="C800" s="747"/>
      <c r="D800" s="747"/>
      <c r="E800" s="747"/>
      <c r="F800" s="748"/>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7"/>
      <c r="C801" s="747"/>
      <c r="D801" s="747"/>
      <c r="E801" s="747"/>
      <c r="F801" s="748"/>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7"/>
      <c r="C802" s="747"/>
      <c r="D802" s="747"/>
      <c r="E802" s="747"/>
      <c r="F802" s="748"/>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7"/>
      <c r="C803" s="747"/>
      <c r="D803" s="747"/>
      <c r="E803" s="747"/>
      <c r="F803" s="748"/>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7"/>
      <c r="C804" s="747"/>
      <c r="D804" s="747"/>
      <c r="E804" s="747"/>
      <c r="F804" s="748"/>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7"/>
      <c r="C805" s="747"/>
      <c r="D805" s="747"/>
      <c r="E805" s="747"/>
      <c r="F805" s="74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7"/>
      <c r="C813" s="747"/>
      <c r="D813" s="747"/>
      <c r="E813" s="747"/>
      <c r="F813" s="748"/>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7"/>
      <c r="C814" s="747"/>
      <c r="D814" s="747"/>
      <c r="E814" s="747"/>
      <c r="F814" s="748"/>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7"/>
      <c r="C815" s="747"/>
      <c r="D815" s="747"/>
      <c r="E815" s="747"/>
      <c r="F815" s="748"/>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7"/>
      <c r="C826" s="747"/>
      <c r="D826" s="747"/>
      <c r="E826" s="747"/>
      <c r="F826" s="748"/>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7"/>
      <c r="C827" s="747"/>
      <c r="D827" s="747"/>
      <c r="E827" s="747"/>
      <c r="F827" s="748"/>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7"/>
      <c r="C828" s="747"/>
      <c r="D828" s="747"/>
      <c r="E828" s="747"/>
      <c r="F828" s="748"/>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hidden="1" customHeight="1" x14ac:dyDescent="0.15">
      <c r="A1110" s="386">
        <v>1</v>
      </c>
      <c r="B1110" s="386">
        <v>1</v>
      </c>
      <c r="C1110" s="875"/>
      <c r="D1110" s="875"/>
      <c r="E1110" s="874"/>
      <c r="F1110" s="874"/>
      <c r="G1110" s="874"/>
      <c r="H1110" s="874"/>
      <c r="I1110" s="87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16383" man="1"/>
    <brk id="714" max="16383"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2021-05-24T01:42:58Z</cp:lastPrinted>
  <dcterms:created xsi:type="dcterms:W3CDTF">2012-03-13T00:50:25Z</dcterms:created>
  <dcterms:modified xsi:type="dcterms:W3CDTF">2021-08-27T02:36:38Z</dcterms:modified>
</cp:coreProperties>
</file>