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<sst xmlns="http://schemas.openxmlformats.org/spreadsheetml/2006/main" count="2281" uniqueCount="730">
  <si>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</si>
  <si>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</si>
  <si>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</si>
  <si>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</si>
  <si>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</si>
  <si>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</si>
  <si>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</si>
  <si>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</si>
  <si>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</si>
  <si>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</si>
  <si>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</si>
  <si>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</si>
  <si>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</si>
  <si>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</si>
  <si>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</si>
  <si>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</si>
  <si>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</si>
  <si>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</si>
  <si>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</si>
  <si>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</si>
  <si>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</si>
  <si>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</si>
  <si>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</si>
  <si>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</si>
  <si>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</si>
  <si>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</si>
  <si>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</si>
  <si>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</si>
  <si>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</si>
  <si>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</si>
  <si>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</si>
  <si>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</si>
  <si>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</si>
  <si>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</si>
  <si>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</si>
  <si>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</si>
  <si>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</si>
  <si>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</si>
  <si>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</si>
  <si>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</si>
  <si>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</si>
  <si>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</si>
  <si>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</si>
  <si>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</si>
  <si>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</si>
  <si>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</si>
  <si>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</si>
  <si>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</si>
  <si>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</si>
  <si>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</si>
  <si>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</si>
  <si>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</si>
  <si>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</si>
  <si>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</si>
  <si>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</si>
  <si>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</si>
  <si>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</si>
  <si>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</si>
  <si>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</si>
  <si>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</si>
  <si>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</si>
  <si>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</si>
  <si>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</si>
  <si>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</si>
  <si>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</si>
  <si>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</si>
  <si>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</si>
  <si>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</si>
  <si>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</si>
  <si>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</si>
  <si>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</si>
  <si>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</si>
  <si>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</si>
  <si>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</si>
  <si>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</si>
  <si>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</si>
  <si>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</si>
  <si>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</si>
  <si>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</si>
  <si>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</si>
  <si>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</si>
  <si>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</si>
  <si>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</si>
  <si>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</si>
  <si>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</si>
  <si>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</si>
  <si>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</si>
  <si>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</si>
  <si>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</si>
  <si>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</si>
  <si>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</si>
  <si>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</si>
  <si>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</si>
  <si>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</si>
  <si>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</si>
  <si>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</si>
  <si>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</si>
  <si>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</si>
  <si>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</si>
  <si>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</si>
  <si>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</si>
  <si>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</si>
  <si>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</si>
  <si>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</si>
  <si>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</si>
  <si>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</si>
  <si>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</si>
  <si>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</si>
  <si>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</si>
  <si>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</si>
  <si>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</si>
  <si>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</si>
  <si>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</si>
  <si>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</si>
  <si>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</si>
  <si>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</si>
  <si>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</si>
  <si>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</si>
  <si>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</si>
  <si>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</si>
  <si>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</si>
  <si>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</si>
  <si>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</si>
  <si>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</si>
  <si>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</si>
  <si>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</si>
  <si>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</si>
  <si>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</si>
  <si>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</si>
  <si>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</si>
  <si>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</si>
  <si>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</si>
  <si>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</si>
  <si>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</si>
  <si>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</si>
  <si>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</si>
  <si>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</si>
  <si>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</si>
  <si>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</si>
  <si>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</si>
  <si>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</si>
  <si>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</si>
  <si>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</si>
  <si>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</si>
  <si>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</si>
  <si>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</si>
  <si>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</si>
  <si>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</si>
  <si>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</si>
  <si>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</si>
  <si>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</si>
  <si>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</si>
  <si>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</si>
  <si>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</si>
  <si>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</si>
  <si>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</si>
  <si>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</si>
  <si>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</si>
  <si>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</si>
  <si>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</si>
  <si>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</si>
  <si>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</si>
  <si>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</si>
  <si>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</si>
  <si>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</si>
  <si>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</si>
  <si>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</si>
  <si>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</si>
  <si>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</si>
  <si>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</si>
  <si>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</si>
  <si>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</si>
  <si>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</si>
  <si>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</si>
  <si>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</si>
  <si>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</si>
  <si>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</si>
  <si>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</si>
  <si>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</si>
  <si>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</si>
  <si>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</si>
  <si>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</si>
  <si>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</si>
  <si>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</si>
  <si>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</si>
  <si>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</si>
  <si>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</si>
  <si>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</si>
  <si>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</si>
  <si>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</si>
  <si>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</si>
  <si>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</si>
  <si>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</si>
  <si>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</si>
  <si>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</si>
  <si>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</si>
  <si>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</si>
  <si>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</si>
  <si>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</si>
  <si>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</si>
  <si>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</si>
  <si>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</si>
  <si>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</si>
  <si>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</si>
  <si>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</si>
  <si>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</si>
  <si>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</si>
  <si>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</si>
  <si>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</si>
  <si>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</si>
  <si>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</si>
  <si>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</si>
  <si>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</si>
  <si>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</si>
  <si>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</si>
  <si>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</si>
  <si>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</si>
  <si>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</si>
  <si>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</si>
  <si>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</si>
  <si>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</si>
  <si>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</si>
  <si>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</si>
  <si>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</si>
  <si>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</si>
  <si>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</si>
  <si>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</si>
  <si>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</si>
  <si>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</si>
  <si>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</si>
  <si>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</si>
  <si>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</si>
  <si>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</si>
  <si>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</si>
  <si>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</si>
  <si>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</si>
  <si>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</si>
  <si>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</si>
  <si>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</si>
  <si>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</si>
  <si>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</si>
  <si>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</si>
  <si>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</si>
  <si>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</si>
  <si>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</si>
  <si>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</si>
  <si>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</si>
  <si>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</si>
  <si>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</si>
  <si>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</si>
  <si>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</si>
  <si>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</si>
  <si>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</si>
  <si>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</si>
  <si>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</si>
  <si>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</si>
  <si>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</si>
  <si>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</si>
  <si>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</si>
  <si>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</si>
  <si>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</si>
  <si>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</si>
  <si>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</si>
  <si>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</si>
  <si>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</si>
  <si>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</si>
  <si>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</si>
  <si>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</si>
  <si>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</si>
  <si>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</si>
  <si>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</si>
  <si>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</si>
  <si>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</si>
  <si>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</si>
  <si>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</si>
  <si>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</si>
  <si>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</si>
  <si>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</si>
  <si>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</si>
  <si>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</si>
  <si>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</si>
  <si>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</si>
  <si>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</si>
  <si>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</si>
  <si>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</si>
  <si>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</si>
  <si>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</si>
  <si>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</si>
  <si>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</si>
  <si>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</si>
  <si>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</si>
  <si>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</si>
  <si>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</si>
  <si>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</si>
  <si>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</si>
  <si>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</si>
  <si>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</si>
  <si>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</si>
  <si>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</si>
  <si>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</si>
  <si>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</si>
  <si>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</si>
  <si>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</si>
  <si>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</si>
  <si>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</si>
  <si>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</si>
  <si>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</si>
  <si>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</si>
  <si>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</si>
  <si>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</si>
  <si>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</si>
  <si>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</si>
  <si>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</si>
  <si>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</si>
  <si>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</si>
  <si>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</si>
  <si>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</si>
  <si>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</si>
  <si>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</si>
  <si>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</si>
  <si>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</si>
  <si>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</si>
  <si>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</si>
  <si>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</si>
  <si>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</si>
  <si>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</si>
  <si>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</si>
  <si>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</si>
  <si>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</si>
  <si>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</si>
  <si>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</si>
  <si>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</si>
  <si>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</si>
  <si>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</si>
  <si>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</si>
  <si>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</si>
  <si>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</si>
  <si>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</si>
  <si>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</si>
  <si>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</si>
  <si>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</si>
  <si>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</si>
  <si>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</si>
  <si>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</si>
  <si>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</si>
  <si>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</si>
  <si>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</si>
  <si>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</si>
  <si>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</si>
  <si>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</si>
  <si>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</si>
  <si>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</si>
  <si>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</si>
  <si>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</si>
  <si>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</si>
  <si>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</si>
  <si>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</si>
  <si>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</si>
  <si>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</si>
  <si>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</si>
  <si>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</si>
  <si>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</si>
  <si>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</si>
  <si>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</si>
  <si>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</si>
  <si>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</si>
  <si>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</si>
  <si>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</si>
  <si>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</si>
  <si>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</si>
  <si>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</si>
  <si>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</si>
  <si>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</si>
  <si>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</si>
  <si>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</si>
  <si>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</si>
  <si>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</si>
  <si>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</si>
  <si>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</si>
  <si>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</si>
  <si>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</si>
  <si>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</si>
  <si>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</si>
  <si>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</si>
  <si>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</si>
  <si>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</si>
  <si>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</si>
  <si>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</si>
  <si>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</si>
  <si>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</si>
  <si>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</si>
  <si>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</si>
  <si>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</si>
  <si>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</si>
  <si>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</si>
  <si>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</si>
  <si>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</si>
  <si>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</si>
  <si>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</si>
  <si>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</si>
  <si>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</si>
  <si>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</si>
  <si>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</si>
  <si>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</si>
  <si>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</si>
  <si>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</si>
  <si>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</si>
  <si>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</si>
  <si>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</si>
  <si>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</si>
  <si>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</si>
  <si>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</si>
  <si>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</si>
  <si>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</si>
  <si>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</si>
  <si>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</si>
  <si>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</si>
  <si>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</si>
  <si>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</si>
  <si>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</si>
  <si>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</si>
  <si>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</si>
  <si>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</si>
  <si>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</si>
  <si>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</si>
  <si>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</si>
  <si>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</si>
  <si>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</si>
  <si>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</si>
  <si>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</si>
  <si>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</si>
  <si>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</si>
  <si>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</si>
  <si>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</si>
  <si>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</si>
  <si>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</si>
  <si>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</si>
  <si>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</si>
  <si>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</si>
  <si>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</si>
  <si>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</si>
  <si>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</si>
  <si>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</si>
  <si>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</si>
  <si>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</si>
  <si>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</si>
  <si>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</si>
  <si>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</si>
  <si>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</si>
  <si>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</si>
  <si>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</si>
  <si>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</si>
  <si>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</si>
  <si>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</si>
  <si>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</si>
  <si>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</si>
  <si>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</si>
  <si>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</si>
  <si>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</si>
  <si>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</si>
  <si>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</si>
  <si>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</si>
  <si>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</si>
  <si>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</si>
  <si>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</si>
  <si>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</si>
  <si>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</si>
  <si>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</si>
  <si>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</si>
  <si>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</si>
  <si>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</si>
  <si>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</si>
  <si>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</si>
  <si>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</si>
  <si>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</si>
  <si>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</si>
  <si>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</si>
  <si>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</si>
  <si>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</si>
  <si>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</si>
  <si>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</si>
  <si>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</si>
  <si>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</si>
  <si>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</si>
  <si>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</si>
  <si>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</si>
  <si>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</si>
  <si>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</si>
  <si>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</si>
  <si>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</si>
  <si>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</si>
  <si>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</si>
  <si>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</si>
  <si>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</si>
  <si>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</si>
  <si>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</si>
  <si>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</si>
  <si>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</si>
  <si>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</si>
  <si>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</si>
  <si>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</si>
  <si>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</si>
  <si>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</si>
  <si>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</si>
  <si>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</si>
  <si>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</si>
  <si>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</si>
  <si>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</si>
  <si>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</si>
  <si>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</si>
  <si>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</si>
  <si>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</si>
  <si>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</si>
  <si>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</si>
  <si>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</si>
  <si>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</si>
  <si>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</si>
  <si>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</si>
  <si>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</si>
  <si>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</si>
  <si>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</si>
  <si>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</si>
  <si>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</si>
  <si>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</si>
  <si>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</si>
  <si>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</si>
  <si>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</si>
  <si>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</si>
  <si>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</si>
  <si>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</si>
  <si>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</si>
  <si>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</si>
  <si>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</si>
  <si>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</si>
  <si>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</si>
  <si>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</si>
  <si>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</si>
  <si>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</si>
  <si>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</si>
  <si>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</si>
  <si>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</si>
  <si>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</si>
  <si>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</si>
  <si>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</si>
  <si>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</si>
  <si>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</si>
  <si>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</si>
  <si>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</si>
  <si>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</si>
  <si>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</si>
  <si>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</si>
  <si>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</si>
  <si>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</si>
  <si>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</si>
  <si>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</si>
  <si>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</si>
  <si>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</si>
  <si>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</si>
  <si>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</si>
  <si>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</si>
  <si>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</si>
  <si>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</si>
  <si>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</si>
  <si>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</si>
  <si>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</si>
  <si>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</si>
  <si>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</si>
  <si>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</si>
  <si>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</si>
  <si>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</si>
  <si>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</si>
  <si>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</si>
  <si>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</si>
  <si>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</si>
  <si>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</si>
  <si>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</si>
  <si>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</si>
  <si>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</si>
  <si>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</si>
  <si>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</si>
  <si>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</si>
  <si>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</si>
  <si>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</si>
  <si>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</si>
  <si>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</si>
  <si>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</si>
  <si>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</si>
  <si>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</si>
  <si>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</si>
  <si>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</si>
  <si>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</si>
  <si>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</si>
  <si>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</si>
  <si>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</si>
  <si>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</si>
  <si>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</si>
  <si>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</si>
  <si>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</si>
  <si>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</si>
  <si>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</si>
  <si>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</si>
  <si>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</si>
  <si>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</si>
  <si>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</si>
  <si>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</si>
  <si>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</si>
  <si>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</si>
  <si>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</si>
  <si>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</si>
  <si>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</si>
  <si>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</si>
  <si>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</si>
  <si>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</si>
  <si>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</si>
  <si>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</si>
  <si>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</si>
  <si>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</si>
  <si>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</si>
  <si>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</si>
  <si>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</si>
  <si>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</si>
  <si>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</si>
  <si>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</si>
  <si>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</si>
  <si>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</si>
  <si>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</si>
  <si>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</si>
  <si>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</si>
  <si>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</si>
  <si>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</si>
  <si>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</si>
  <si>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</si>
  <si>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</si>
  <si>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建設技術の研究開発助成経費</t>
    <phoneticPr fontId="5"/>
  </si>
  <si>
    <t>大臣官房</t>
    <phoneticPr fontId="5"/>
  </si>
  <si>
    <t>技術調査課</t>
  </si>
  <si>
    <t>課長　森戸 義貴</t>
    <phoneticPr fontId="33"/>
  </si>
  <si>
    <t>○</t>
  </si>
  <si>
    <t>-</t>
  </si>
  <si>
    <t>-</t>
    <phoneticPr fontId="5"/>
  </si>
  <si>
    <t>第5期科学技術基本計画（H28.1）
国土交通省技術基本計画（H29.3）</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</si>
  <si>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</si>
  <si>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＜令和元年度採択課題数＞
政策課題解決型技術開発公募（一般タイプ）15課題
＜令和２年度採択課題数＞
政策課題解決型技術開発公募（一般タイプ）13課題
政策課題解決型技術開発公募（中小企業タイプ）4課題</t>
    <rPh sb="276" eb="280">
      <t>チュウショウキギョウ</t>
    </rPh>
    <phoneticPr fontId="5"/>
  </si>
  <si>
    <t>技術研究開発補助金</t>
    <phoneticPr fontId="5"/>
  </si>
  <si>
    <t xml:space="preserve">前年度終了した課題、及び中間評価（研究期間が5年の研究を対象に3年目に実施）について、全数の評価を行う。（今年度の予定評価数：２５課題）
</t>
  </si>
  <si>
    <t>年度ごとの評価課題数</t>
  </si>
  <si>
    <t>建設技術研究開発助成制度 実績報告（作成主体：大臣官房技術調査課）</t>
    <phoneticPr fontId="5"/>
  </si>
  <si>
    <t>年度ごとの採択課題数</t>
    <phoneticPr fontId="5"/>
  </si>
  <si>
    <t>課題数</t>
    <rPh sb="0" eb="2">
      <t>カダイ</t>
    </rPh>
    <rPh sb="2" eb="3">
      <t>スウ</t>
    </rPh>
    <phoneticPr fontId="35"/>
  </si>
  <si>
    <t>単位当たりコスト＝Ｘ／Ｙ
Ｘ：執行額（単位：百万円）
Ｙ：評価課題数　　　　　</t>
  </si>
  <si>
    <t>百万円</t>
    <rPh sb="0" eb="3">
      <t>ヒャクマンエン</t>
    </rPh>
    <phoneticPr fontId="35"/>
  </si>
  <si>
    <t>　　/</t>
  </si>
  <si>
    <t>240/23</t>
    <phoneticPr fontId="5"/>
  </si>
  <si>
    <t>190/22</t>
    <phoneticPr fontId="5"/>
  </si>
  <si>
    <t>140/17</t>
    <phoneticPr fontId="5"/>
  </si>
  <si>
    <t>140/18</t>
    <phoneticPr fontId="5"/>
  </si>
  <si>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</si>
  <si>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</si>
  <si>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</si>
  <si>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</si>
  <si>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</si>
  <si>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</si>
  <si>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phoneticPr fontId="5"/>
  </si>
  <si>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</si>
  <si>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研究計画及び実績報告を確認し、費目・使途を確認している。</t>
    <phoneticPr fontId="5"/>
  </si>
  <si>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</si>
  <si>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</si>
  <si>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例年見込み通りの課題を採択している。</t>
    <rPh sb="0" eb="2">
      <t>レイネン</t>
    </rPh>
    <rPh sb="2" eb="4">
      <t>ミコ</t>
    </rPh>
    <rPh sb="5" eb="6">
      <t>ドオ</t>
    </rPh>
    <rPh sb="8" eb="10">
      <t>カダイ</t>
    </rPh>
    <rPh sb="11" eb="13">
      <t>サイタク</t>
    </rPh>
    <phoneticPr fontId="35"/>
  </si>
  <si>
    <t>研究成果が実用化されていることを確認している。</t>
    <rPh sb="0" eb="4">
      <t>ケンキュウセイカ</t>
    </rPh>
    <rPh sb="5" eb="8">
      <t>ジツヨウカ</t>
    </rPh>
    <rPh sb="16" eb="18">
      <t>カクニン</t>
    </rPh>
    <phoneticPr fontId="35"/>
  </si>
  <si>
    <t>無</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</si>
  <si>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</si>
  <si>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</si>
  <si>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物品費</t>
    <rPh sb="0" eb="2">
      <t>ブッピン</t>
    </rPh>
    <rPh sb="2" eb="3">
      <t>ヒ</t>
    </rPh>
    <phoneticPr fontId="35"/>
  </si>
  <si>
    <t>研究開発に供する器具機械類等</t>
    <rPh sb="0" eb="2">
      <t>ケンキュウ</t>
    </rPh>
    <rPh sb="2" eb="4">
      <t>カイハツ</t>
    </rPh>
    <rPh sb="5" eb="6">
      <t>キョウ</t>
    </rPh>
    <rPh sb="8" eb="10">
      <t>キグ</t>
    </rPh>
    <rPh sb="10" eb="12">
      <t>キカイ</t>
    </rPh>
    <rPh sb="12" eb="13">
      <t>ルイ</t>
    </rPh>
    <rPh sb="13" eb="14">
      <t>トウ</t>
    </rPh>
    <phoneticPr fontId="35"/>
  </si>
  <si>
    <t>人件費・謝金</t>
    <rPh sb="0" eb="3">
      <t>ジンケンヒ</t>
    </rPh>
    <rPh sb="4" eb="6">
      <t>シャキン</t>
    </rPh>
    <phoneticPr fontId="35"/>
  </si>
  <si>
    <t>研究補助者等への支出等</t>
    <rPh sb="0" eb="2">
      <t>ケンキュウ</t>
    </rPh>
    <rPh sb="2" eb="5">
      <t>ホジョシャ</t>
    </rPh>
    <rPh sb="5" eb="6">
      <t>トウ</t>
    </rPh>
    <rPh sb="8" eb="10">
      <t>シシュツ</t>
    </rPh>
    <rPh sb="10" eb="11">
      <t>トウ</t>
    </rPh>
    <phoneticPr fontId="35"/>
  </si>
  <si>
    <t>旅費</t>
    <rPh sb="0" eb="2">
      <t>リョヒ</t>
    </rPh>
    <phoneticPr fontId="35"/>
  </si>
  <si>
    <t>旅費等</t>
    <rPh sb="0" eb="2">
      <t>リョヒ</t>
    </rPh>
    <rPh sb="2" eb="3">
      <t>トウ</t>
    </rPh>
    <phoneticPr fontId="35"/>
  </si>
  <si>
    <t>その他経費</t>
    <rPh sb="2" eb="3">
      <t>タ</t>
    </rPh>
    <rPh sb="3" eb="5">
      <t>ケイヒ</t>
    </rPh>
    <phoneticPr fontId="35"/>
  </si>
  <si>
    <t>印刷製本費等</t>
    <rPh sb="0" eb="2">
      <t>インサツ</t>
    </rPh>
    <rPh sb="2" eb="4">
      <t>セイホン</t>
    </rPh>
    <rPh sb="4" eb="5">
      <t>ヒ</t>
    </rPh>
    <rPh sb="5" eb="6">
      <t>トウ</t>
    </rPh>
    <phoneticPr fontId="35"/>
  </si>
  <si>
    <t>間接経費</t>
    <rPh sb="0" eb="4">
      <t>カンセツケイヒ</t>
    </rPh>
    <phoneticPr fontId="35"/>
  </si>
  <si>
    <t>管理部門の経費等</t>
    <rPh sb="0" eb="2">
      <t>カンリ</t>
    </rPh>
    <rPh sb="2" eb="4">
      <t>ブモン</t>
    </rPh>
    <rPh sb="5" eb="7">
      <t>ケイヒ</t>
    </rPh>
    <rPh sb="7" eb="8">
      <t>トウ</t>
    </rPh>
    <phoneticPr fontId="35"/>
  </si>
  <si>
    <t>B.（株）環境風土テクノ</t>
    <phoneticPr fontId="5"/>
  </si>
  <si>
    <t>A.岡山大学_綾野 克紀</t>
    <rPh sb="2" eb="6">
      <t>オカヤマダイガク</t>
    </rPh>
    <phoneticPr fontId="5"/>
  </si>
  <si>
    <t>コンクリート構造物の予防保全による延命化を目的としたけい酸塩系表面含浸材の開発</t>
    <phoneticPr fontId="5"/>
  </si>
  <si>
    <t>AIを活用したトンネル切羽の地質評価と肌落ち予測支援による災害防止に関する研究開発</t>
    <phoneticPr fontId="5"/>
  </si>
  <si>
    <t>岡山大学
綾野　克紀</t>
    <phoneticPr fontId="5"/>
  </si>
  <si>
    <t>(一財）先端建設技術センター
吉川　正</t>
    <rPh sb="1" eb="2">
      <t>イチ</t>
    </rPh>
    <rPh sb="2" eb="3">
      <t>ザイ</t>
    </rPh>
    <phoneticPr fontId="5"/>
  </si>
  <si>
    <t>岐阜大学
國枝　稔</t>
    <phoneticPr fontId="5"/>
  </si>
  <si>
    <t>セメント系ハイブリッド３Dプリンターの開発</t>
    <phoneticPr fontId="5"/>
  </si>
  <si>
    <t>東京大学
山田　知典</t>
    <phoneticPr fontId="5"/>
  </si>
  <si>
    <t>デジタル打音検査とAI・シミュレーションの統合的活用によるコンクリート内部構造診断の実現</t>
    <phoneticPr fontId="5"/>
  </si>
  <si>
    <t>法政大学
今井 龍一</t>
    <phoneticPr fontId="5"/>
  </si>
  <si>
    <t>3次元点群データを用いた公共構造物デジタルツインの成長型AI基盤モデルの開発</t>
    <phoneticPr fontId="5"/>
  </si>
  <si>
    <t>東京大学
山下　淳</t>
    <phoneticPr fontId="5"/>
  </si>
  <si>
    <t>複数広視野カメラを用いた建設機械周辺の安全性確保技術の開発</t>
    <phoneticPr fontId="5"/>
  </si>
  <si>
    <t>東京大学
全　邦釘</t>
    <phoneticPr fontId="5"/>
  </si>
  <si>
    <t>地中レーダーによる地下埋設物データベースの構築と油圧ショベルによる掘削時の埋設物損傷回避動作の実現</t>
    <phoneticPr fontId="5"/>
  </si>
  <si>
    <t>豊橋技術科学大学
松本　幸大</t>
    <phoneticPr fontId="5"/>
  </si>
  <si>
    <t>耐久性・靭性および座屈回避機構を備えた複合材料ブレース材に関する研究</t>
    <phoneticPr fontId="5"/>
  </si>
  <si>
    <t>東京都市大学
包 躍</t>
    <phoneticPr fontId="5"/>
  </si>
  <si>
    <t>三次元視覚データを活用したトンネル施工管理の高度化</t>
    <phoneticPr fontId="5"/>
  </si>
  <si>
    <t>東京工業大学
仙石　愼太郎</t>
    <phoneticPr fontId="5"/>
  </si>
  <si>
    <t>無人化施工における生体情報を活用した生産性向上のための分析評価システム</t>
    <phoneticPr fontId="5"/>
  </si>
  <si>
    <t>株式会社環境風土テクノ
須田　清隆</t>
    <phoneticPr fontId="5"/>
  </si>
  <si>
    <t>『中小建設業を対象とした映像を活用したIoT施工法（Visual-Construction)』の開発　－映像・画像情報を利用した４次元CIMとスマート土木の実現ー</t>
    <phoneticPr fontId="5"/>
  </si>
  <si>
    <t>補助金等交付</t>
  </si>
  <si>
    <t>株式会社　北川鉄工所
勝部 英一</t>
    <phoneticPr fontId="5"/>
  </si>
  <si>
    <t>スラッジ水高度利用によるコンクリート産業の環境負荷低減技術に関する研究</t>
    <phoneticPr fontId="5"/>
  </si>
  <si>
    <t>株式会社　Integral Geometry Science
木村 憲明</t>
    <phoneticPr fontId="5"/>
  </si>
  <si>
    <t>トンネル磁気効果素子を用いたコンクリート内部鉄筋腐食・破断映像化装置の開発</t>
    <phoneticPr fontId="5"/>
  </si>
  <si>
    <t>株式会社　ジャパン・インフラ・ウェイマーク
春田 健作</t>
    <phoneticPr fontId="5"/>
  </si>
  <si>
    <t>建設現場の見える化および現場監督を支える全自動現場巡視システム（ドローンポートシステム）</t>
    <phoneticPr fontId="5"/>
  </si>
  <si>
    <t>クモノスコーポレーション　株式会社
中越 秀樹</t>
    <phoneticPr fontId="5"/>
  </si>
  <si>
    <t>専用レチクル内蔵TSとAIを用いた生産性及び品質向上のための杭打機操作サポートシステムの開発</t>
    <phoneticPr fontId="5"/>
  </si>
  <si>
    <t>ジビル調査設計株式会社
南出 重克</t>
    <phoneticPr fontId="5"/>
  </si>
  <si>
    <t>3Dデータを活用した橋梁点検と補修設計の高効率化に関する研究</t>
    <phoneticPr fontId="5"/>
  </si>
  <si>
    <t>11</t>
    <phoneticPr fontId="5"/>
  </si>
  <si>
    <t>12</t>
    <phoneticPr fontId="5"/>
  </si>
  <si>
    <t>13</t>
    <phoneticPr fontId="5"/>
  </si>
  <si>
    <t>419</t>
    <phoneticPr fontId="5"/>
  </si>
  <si>
    <t>398</t>
    <phoneticPr fontId="5"/>
  </si>
  <si>
    <t>414</t>
    <phoneticPr fontId="5"/>
  </si>
  <si>
    <t>429</t>
    <phoneticPr fontId="5"/>
  </si>
  <si>
    <t>418</t>
    <phoneticPr fontId="5"/>
  </si>
  <si>
    <t>0419</t>
    <phoneticPr fontId="5"/>
  </si>
  <si>
    <t>研究開発の目標達成率が毎期90％である。研究の成果の測定はより実利的成果を求める民間会社より独創的革新側面を評価する仕組みであってもよいが、過年度の研究の成果について事後的にフォローし、支障がない限り広く開示して成果の共有・応用を図ることもご検討頂きたい。また、研究の結果生じる知的所有権の取得はないであろうか。もしあれば、それも成果目標になりうるのではないか。なお、支出内容の事後的検証にもご留意頂きたい。</t>
    <rPh sb="11" eb="13">
      <t>マイキ</t>
    </rPh>
    <rPh sb="20" eb="22">
      <t>ケンキュウ</t>
    </rPh>
    <rPh sb="23" eb="25">
      <t>セイカ</t>
    </rPh>
    <rPh sb="26" eb="28">
      <t>ソクテイ</t>
    </rPh>
    <rPh sb="31" eb="34">
      <t>ジツリテキ</t>
    </rPh>
    <rPh sb="34" eb="36">
      <t>セイカ</t>
    </rPh>
    <rPh sb="37" eb="38">
      <t>モト</t>
    </rPh>
    <rPh sb="46" eb="49">
      <t>ドクソウテキ</t>
    </rPh>
    <rPh sb="54" eb="56">
      <t>ヒョウカ</t>
    </rPh>
    <rPh sb="58" eb="60">
      <t>シク</t>
    </rPh>
    <rPh sb="70" eb="73">
      <t>カネンド</t>
    </rPh>
    <rPh sb="74" eb="76">
      <t>ケンキュウ</t>
    </rPh>
    <rPh sb="77" eb="79">
      <t>セイカ</t>
    </rPh>
    <rPh sb="83" eb="86">
      <t>ジゴテキ</t>
    </rPh>
    <rPh sb="184" eb="188">
      <t>シシュツナイヨウ</t>
    </rPh>
    <rPh sb="189" eb="192">
      <t>ジゴテキ</t>
    </rPh>
    <rPh sb="192" eb="194">
      <t>ケンショウ</t>
    </rPh>
    <phoneticPr fontId="5"/>
  </si>
  <si>
    <t>外部有識者の所見も踏まえ、事後的検証等も考慮に入れて、成果指標について、より適切な指標を設定できないか検討されたい。</t>
    <rPh sb="13" eb="16">
      <t>ジゴテキ</t>
    </rPh>
    <rPh sb="16" eb="18">
      <t>ケンショウ</t>
    </rPh>
    <rPh sb="18" eb="19">
      <t>トウ</t>
    </rPh>
    <rPh sb="20" eb="22">
      <t>コウリョ</t>
    </rPh>
    <rPh sb="23" eb="24">
      <t>イ</t>
    </rPh>
    <rPh sb="27" eb="31">
      <t>セイカシヒョウ</t>
    </rPh>
    <rPh sb="38" eb="40">
      <t>テキセツ</t>
    </rPh>
    <rPh sb="41" eb="43">
      <t>シヒョウ</t>
    </rPh>
    <rPh sb="44" eb="46">
      <t>セッテイ</t>
    </rPh>
    <rPh sb="51" eb="53">
      <t>ケントウ</t>
    </rPh>
    <phoneticPr fontId="5"/>
  </si>
  <si>
    <t>執行等改善</t>
  </si>
  <si>
    <t>外部有識者の所見も踏まえ、研究終了後の成果についてのフォロー及び共有、応用を図ることを検討するとともに、成果指標について、より適切な指標を設定できないか検討を行う。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</si>
</sst>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on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77470</xdr:colOff>
      <xdr:row>749</xdr:row>
      <xdr:rowOff>269875</xdr:rowOff>
    </xdr:from>
    <xdr:to>
      <xdr:col>23</xdr:col>
      <xdr:colOff>46355</xdr:colOff>
      <xdr:row>751</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77745" y="40979725"/>
          <a:ext cx="2369185" cy="7626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１４０</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百万円</a:t>
          </a:r>
        </a:p>
      </xdr:txBody>
    </xdr:sp>
    <xdr:clientData/>
  </xdr:twoCellAnchor>
  <xdr:twoCellAnchor>
    <xdr:from>
      <xdr:col>11</xdr:col>
      <xdr:colOff>100330</xdr:colOff>
      <xdr:row>752</xdr:row>
      <xdr:rowOff>66675</xdr:rowOff>
    </xdr:from>
    <xdr:to>
      <xdr:col>23</xdr:col>
      <xdr:colOff>65405</xdr:colOff>
      <xdr:row>756</xdr:row>
      <xdr:rowOff>245745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00605" y="41833800"/>
          <a:ext cx="2365375" cy="158877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12065</xdr:colOff>
      <xdr:row>749</xdr:row>
      <xdr:rowOff>269875</xdr:rowOff>
    </xdr:from>
    <xdr:to>
      <xdr:col>43</xdr:col>
      <xdr:colOff>172720</xdr:colOff>
      <xdr:row>751</xdr:row>
      <xdr:rowOff>283210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12865" y="40979725"/>
          <a:ext cx="2360930" cy="7181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個人（１４課題）</a:t>
          </a:r>
          <a:endParaRPr kumimoji="1" lang="en-US" altLang="ja-JP" sz="1100"/>
        </a:p>
        <a:p>
          <a:pPr algn="ctr"/>
          <a:r>
            <a:rPr kumimoji="1" lang="ja-JP" altLang="en-US" sz="1100"/>
            <a:t>１０３百万円</a:t>
          </a:r>
        </a:p>
      </xdr:txBody>
    </xdr:sp>
    <xdr:clientData/>
  </xdr:twoCellAnchor>
  <xdr:twoCellAnchor>
    <xdr:from>
      <xdr:col>23</xdr:col>
      <xdr:colOff>46355</xdr:colOff>
      <xdr:row>750</xdr:row>
      <xdr:rowOff>306705</xdr:rowOff>
    </xdr:from>
    <xdr:to>
      <xdr:col>31</xdr:col>
      <xdr:colOff>199390</xdr:colOff>
      <xdr:row>750</xdr:row>
      <xdr:rowOff>306705</xdr:rowOff>
    </xdr:to>
    <xdr:cxnSp macro="">
      <xdr:nvCxnSpPr>
        <xdr:cNvPr id="5" name="直線コネクタ 15">
          <a:extLst>
            <a:ext uri="{FF2B5EF4-FFF2-40B4-BE49-F238E27FC236}">
              <a16:creationId xmlns:a16="http://schemas.microsoft.com/office/drawing/2014/main" id="{00000000-0008-0000-0000-000005000000}"/>
            </a:ext>
          </a:extLst>
        </xdr:cNvPr>
        <xdr:cNvCxnSpPr/>
      </xdr:nvCxnSpPr>
      <xdr:spPr>
        <a:xfrm flipH="1">
          <a:off x="4646930" y="41368980"/>
          <a:ext cx="17532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92710</xdr:colOff>
      <xdr:row>750</xdr:row>
      <xdr:rowOff>304800</xdr:rowOff>
    </xdr:from>
    <xdr:to>
      <xdr:col>27</xdr:col>
      <xdr:colOff>92710</xdr:colOff>
      <xdr:row>756</xdr:row>
      <xdr:rowOff>153670</xdr:rowOff>
    </xdr:to>
    <xdr:cxnSp macro="">
      <xdr:nvCxnSpPr>
        <xdr:cNvPr id="6" name="直線コネクタ 16">
          <a:extLst>
            <a:ext uri="{FF2B5EF4-FFF2-40B4-BE49-F238E27FC236}">
              <a16:creationId xmlns:a16="http://schemas.microsoft.com/office/drawing/2014/main" id="{00000000-0008-0000-0000-000006000000}"/>
            </a:ext>
          </a:extLst>
        </xdr:cNvPr>
        <xdr:cNvCxnSpPr/>
      </xdr:nvCxnSpPr>
      <xdr:spPr>
        <a:xfrm flipV="1">
          <a:off x="5493385" y="41367075"/>
          <a:ext cx="0" cy="196342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21590</xdr:colOff>
      <xdr:row>755</xdr:row>
      <xdr:rowOff>83185</xdr:rowOff>
    </xdr:from>
    <xdr:to>
      <xdr:col>43</xdr:col>
      <xdr:colOff>180975</xdr:colOff>
      <xdr:row>757</xdr:row>
      <xdr:rowOff>165100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422390" y="42907585"/>
          <a:ext cx="2359660" cy="7867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民間企業（６課題）</a:t>
          </a:r>
          <a:endParaRPr kumimoji="1" lang="en-US" altLang="ja-JP" sz="1100"/>
        </a:p>
        <a:p>
          <a:pPr algn="ctr"/>
          <a:r>
            <a:rPr kumimoji="1" lang="ja-JP" altLang="en-US" sz="1100"/>
            <a:t>３７百万円</a:t>
          </a:r>
        </a:p>
      </xdr:txBody>
    </xdr:sp>
    <xdr:clientData/>
  </xdr:twoCellAnchor>
  <xdr:twoCellAnchor>
    <xdr:from>
      <xdr:col>32</xdr:col>
      <xdr:colOff>98425</xdr:colOff>
      <xdr:row>752</xdr:row>
      <xdr:rowOff>50800</xdr:rowOff>
    </xdr:from>
    <xdr:to>
      <xdr:col>43</xdr:col>
      <xdr:colOff>77470</xdr:colOff>
      <xdr:row>753</xdr:row>
      <xdr:rowOff>228600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499225" y="41817925"/>
          <a:ext cx="2179320" cy="5302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34</xdr:col>
      <xdr:colOff>124460</xdr:colOff>
      <xdr:row>748</xdr:row>
      <xdr:rowOff>334645</xdr:rowOff>
    </xdr:from>
    <xdr:to>
      <xdr:col>41</xdr:col>
      <xdr:colOff>139700</xdr:colOff>
      <xdr:row>749</xdr:row>
      <xdr:rowOff>307975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925310" y="40692070"/>
          <a:ext cx="1415415" cy="325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143510</xdr:colOff>
      <xdr:row>754</xdr:row>
      <xdr:rowOff>100965</xdr:rowOff>
    </xdr:from>
    <xdr:to>
      <xdr:col>41</xdr:col>
      <xdr:colOff>158750</xdr:colOff>
      <xdr:row>755</xdr:row>
      <xdr:rowOff>93345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944360" y="42572940"/>
          <a:ext cx="1415415" cy="344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185420</xdr:colOff>
      <xdr:row>757</xdr:row>
      <xdr:rowOff>255270</xdr:rowOff>
    </xdr:from>
    <xdr:to>
      <xdr:col>43</xdr:col>
      <xdr:colOff>163195</xdr:colOff>
      <xdr:row>759</xdr:row>
      <xdr:rowOff>43815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586220" y="43784520"/>
          <a:ext cx="2178050" cy="49339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27</xdr:col>
      <xdr:colOff>99695</xdr:colOff>
      <xdr:row>756</xdr:row>
      <xdr:rowOff>151130</xdr:rowOff>
    </xdr:from>
    <xdr:to>
      <xdr:col>31</xdr:col>
      <xdr:colOff>199390</xdr:colOff>
      <xdr:row>756</xdr:row>
      <xdr:rowOff>151130</xdr:rowOff>
    </xdr:to>
    <xdr:cxnSp macro="">
      <xdr:nvCxnSpPr>
        <xdr:cNvPr id="12" name="直線コネクタ 22">
          <a:extLst>
            <a:ext uri="{FF2B5EF4-FFF2-40B4-BE49-F238E27FC236}">
              <a16:creationId xmlns:a16="http://schemas.microsoft.com/office/drawing/2014/main" id="{00000000-0008-0000-0000-00000C000000}"/>
            </a:ext>
          </a:extLst>
        </xdr:cNvPr>
        <xdr:cNvCxnSpPr/>
      </xdr:nvCxnSpPr>
      <xdr:spPr>
        <a:xfrm flipH="1">
          <a:off x="5500370" y="43327955"/>
          <a:ext cx="89979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6" zoomScale="115" zoomScaleNormal="75" zoomScaleSheetLayoutView="115"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325</v>
      </c>
      <c r="AJ2" s="194" t="s">
        <v>631</v>
      </c>
      <c r="AK2" s="194"/>
      <c r="AL2" s="194"/>
      <c r="AM2" s="194"/>
      <c r="AN2" s="83" t="s">
        <v>325</v>
      </c>
      <c r="AO2" s="194">
        <v>20</v>
      </c>
      <c r="AP2" s="194"/>
      <c r="AQ2" s="194"/>
      <c r="AR2" s="84" t="s">
        <v>630</v>
      </c>
      <c r="AS2" s="195">
        <v>494</v>
      </c>
      <c r="AT2" s="195"/>
      <c r="AU2" s="195"/>
      <c r="AV2" s="83" t="str">
        <f>IF(AW2="","","-")</f>
        <v/>
      </c>
      <c r="AW2" s="383"/>
      <c r="AX2" s="383"/>
    </row>
    <row r="3" spans="1:50" ht="21" customHeight="1" thickBot="1" x14ac:dyDescent="0.2">
      <c r="A3" s="509" t="s">
        <v>623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632</v>
      </c>
      <c r="AK3" s="511"/>
      <c r="AL3" s="511"/>
      <c r="AM3" s="511"/>
      <c r="AN3" s="511"/>
      <c r="AO3" s="511"/>
      <c r="AP3" s="511"/>
      <c r="AQ3" s="511"/>
      <c r="AR3" s="511"/>
      <c r="AS3" s="511"/>
      <c r="AT3" s="511"/>
      <c r="AU3" s="511"/>
      <c r="AV3" s="511"/>
      <c r="AW3" s="511"/>
      <c r="AX3" s="24" t="s">
        <v>64</v>
      </c>
    </row>
    <row r="4" spans="1:50" ht="24.75" customHeight="1" x14ac:dyDescent="0.15">
      <c r="A4" s="721" t="s">
        <v>25</v>
      </c>
      <c r="B4" s="722"/>
      <c r="C4" s="722"/>
      <c r="D4" s="722"/>
      <c r="E4" s="722"/>
      <c r="F4" s="722"/>
      <c r="G4" s="697" t="s">
        <v>633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634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44" t="s">
        <v>410</v>
      </c>
      <c r="H5" s="545"/>
      <c r="I5" s="545"/>
      <c r="J5" s="545"/>
      <c r="K5" s="545"/>
      <c r="L5" s="545"/>
      <c r="M5" s="546" t="s">
        <v>65</v>
      </c>
      <c r="N5" s="547"/>
      <c r="O5" s="547"/>
      <c r="P5" s="547"/>
      <c r="Q5" s="547"/>
      <c r="R5" s="548"/>
      <c r="S5" s="549" t="s">
        <v>69</v>
      </c>
      <c r="T5" s="545"/>
      <c r="U5" s="545"/>
      <c r="V5" s="545"/>
      <c r="W5" s="545"/>
      <c r="X5" s="550"/>
      <c r="Y5" s="713" t="s">
        <v>3</v>
      </c>
      <c r="Z5" s="714"/>
      <c r="AA5" s="714"/>
      <c r="AB5" s="714"/>
      <c r="AC5" s="714"/>
      <c r="AD5" s="715"/>
      <c r="AE5" s="716" t="s">
        <v>635</v>
      </c>
      <c r="AF5" s="716"/>
      <c r="AG5" s="716"/>
      <c r="AH5" s="716"/>
      <c r="AI5" s="716"/>
      <c r="AJ5" s="716"/>
      <c r="AK5" s="716"/>
      <c r="AL5" s="716"/>
      <c r="AM5" s="716"/>
      <c r="AN5" s="716"/>
      <c r="AO5" s="716"/>
      <c r="AP5" s="717"/>
      <c r="AQ5" s="718" t="s">
        <v>636</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0" t="s">
        <v>22</v>
      </c>
      <c r="B7" s="821"/>
      <c r="C7" s="821"/>
      <c r="D7" s="821"/>
      <c r="E7" s="821"/>
      <c r="F7" s="822"/>
      <c r="G7" s="823" t="s">
        <v>639</v>
      </c>
      <c r="H7" s="824"/>
      <c r="I7" s="824"/>
      <c r="J7" s="824"/>
      <c r="K7" s="824"/>
      <c r="L7" s="824"/>
      <c r="M7" s="824"/>
      <c r="N7" s="824"/>
      <c r="O7" s="824"/>
      <c r="P7" s="824"/>
      <c r="Q7" s="824"/>
      <c r="R7" s="824"/>
      <c r="S7" s="824"/>
      <c r="T7" s="824"/>
      <c r="U7" s="824"/>
      <c r="V7" s="824"/>
      <c r="W7" s="824"/>
      <c r="X7" s="825"/>
      <c r="Y7" s="381" t="s">
        <v>308</v>
      </c>
      <c r="Z7" s="284"/>
      <c r="AA7" s="284"/>
      <c r="AB7" s="284"/>
      <c r="AC7" s="284"/>
      <c r="AD7" s="382"/>
      <c r="AE7" s="368" t="s">
        <v>640</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0" t="s">
        <v>208</v>
      </c>
      <c r="B8" s="821"/>
      <c r="C8" s="821"/>
      <c r="D8" s="821"/>
      <c r="E8" s="821"/>
      <c r="F8" s="822"/>
      <c r="G8" s="206" t="str">
        <f>入力規則等!A27</f>
        <v>科学技術・イノベーション</v>
      </c>
      <c r="H8" s="207"/>
      <c r="I8" s="207"/>
      <c r="J8" s="207"/>
      <c r="K8" s="207"/>
      <c r="L8" s="207"/>
      <c r="M8" s="207"/>
      <c r="N8" s="207"/>
      <c r="O8" s="207"/>
      <c r="P8" s="207"/>
      <c r="Q8" s="207"/>
      <c r="R8" s="207"/>
      <c r="S8" s="207"/>
      <c r="T8" s="207"/>
      <c r="U8" s="207"/>
      <c r="V8" s="207"/>
      <c r="W8" s="207"/>
      <c r="X8" s="208"/>
      <c r="Y8" s="555" t="s">
        <v>209</v>
      </c>
      <c r="Z8" s="556"/>
      <c r="AA8" s="556"/>
      <c r="AB8" s="556"/>
      <c r="AC8" s="556"/>
      <c r="AD8" s="557"/>
      <c r="AE8" s="736" t="str">
        <f>入力規則等!K13</f>
        <v>文教及び科学振興</v>
      </c>
      <c r="AF8" s="207"/>
      <c r="AG8" s="207"/>
      <c r="AH8" s="207"/>
      <c r="AI8" s="207"/>
      <c r="AJ8" s="207"/>
      <c r="AK8" s="207"/>
      <c r="AL8" s="207"/>
      <c r="AM8" s="207"/>
      <c r="AN8" s="207"/>
      <c r="AO8" s="207"/>
      <c r="AP8" s="207"/>
      <c r="AQ8" s="207"/>
      <c r="AR8" s="207"/>
      <c r="AS8" s="207"/>
      <c r="AT8" s="207"/>
      <c r="AU8" s="207"/>
      <c r="AV8" s="207"/>
      <c r="AW8" s="207"/>
      <c r="AX8" s="737"/>
    </row>
    <row r="9" spans="1:50" ht="58.5" customHeight="1" x14ac:dyDescent="0.15">
      <c r="A9" s="111" t="s">
        <v>23</v>
      </c>
      <c r="B9" s="112"/>
      <c r="C9" s="112"/>
      <c r="D9" s="112"/>
      <c r="E9" s="112"/>
      <c r="F9" s="112"/>
      <c r="G9" s="558" t="s">
        <v>641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49.25" customHeight="1" x14ac:dyDescent="0.15">
      <c r="A10" s="738" t="s">
        <v>29</v>
      </c>
      <c r="B10" s="739"/>
      <c r="C10" s="739"/>
      <c r="D10" s="739"/>
      <c r="E10" s="739"/>
      <c r="F10" s="739"/>
      <c r="G10" s="671" t="s">
        <v>642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5" t="s">
        <v>24</v>
      </c>
      <c r="B12" s="106"/>
      <c r="C12" s="106"/>
      <c r="D12" s="106"/>
      <c r="E12" s="106"/>
      <c r="F12" s="107"/>
      <c r="G12" s="677"/>
      <c r="H12" s="678"/>
      <c r="I12" s="678"/>
      <c r="J12" s="678"/>
      <c r="K12" s="678"/>
      <c r="L12" s="678"/>
      <c r="M12" s="678"/>
      <c r="N12" s="678"/>
      <c r="O12" s="678"/>
      <c r="P12" s="291" t="s">
        <v>309</v>
      </c>
      <c r="Q12" s="286"/>
      <c r="R12" s="286"/>
      <c r="S12" s="286"/>
      <c r="T12" s="286"/>
      <c r="U12" s="286"/>
      <c r="V12" s="287"/>
      <c r="W12" s="291" t="s">
        <v>331</v>
      </c>
      <c r="X12" s="286"/>
      <c r="Y12" s="286"/>
      <c r="Z12" s="286"/>
      <c r="AA12" s="286"/>
      <c r="AB12" s="286"/>
      <c r="AC12" s="287"/>
      <c r="AD12" s="291" t="s">
        <v>620</v>
      </c>
      <c r="AE12" s="286"/>
      <c r="AF12" s="286"/>
      <c r="AG12" s="286"/>
      <c r="AH12" s="286"/>
      <c r="AI12" s="286"/>
      <c r="AJ12" s="287"/>
      <c r="AK12" s="291" t="s">
        <v>624</v>
      </c>
      <c r="AL12" s="286"/>
      <c r="AM12" s="286"/>
      <c r="AN12" s="286"/>
      <c r="AO12" s="286"/>
      <c r="AP12" s="286"/>
      <c r="AQ12" s="287"/>
      <c r="AR12" s="291" t="s">
        <v>625</v>
      </c>
      <c r="AS12" s="286"/>
      <c r="AT12" s="286"/>
      <c r="AU12" s="286"/>
      <c r="AV12" s="286"/>
      <c r="AW12" s="286"/>
      <c r="AX12" s="740"/>
    </row>
    <row r="13" spans="1:50" ht="21" customHeight="1" x14ac:dyDescent="0.15">
      <c r="A13" s="108"/>
      <c r="B13" s="109"/>
      <c r="C13" s="109"/>
      <c r="D13" s="109"/>
      <c r="E13" s="109"/>
      <c r="F13" s="110"/>
      <c r="G13" s="741" t="s">
        <v>6</v>
      </c>
      <c r="H13" s="742"/>
      <c r="I13" s="634" t="s">
        <v>7</v>
      </c>
      <c r="J13" s="635"/>
      <c r="K13" s="635"/>
      <c r="L13" s="635"/>
      <c r="M13" s="635"/>
      <c r="N13" s="635"/>
      <c r="O13" s="636"/>
      <c r="P13" s="151">
        <v>190</v>
      </c>
      <c r="Q13" s="152"/>
      <c r="R13" s="152"/>
      <c r="S13" s="152"/>
      <c r="T13" s="152"/>
      <c r="U13" s="152"/>
      <c r="V13" s="153"/>
      <c r="W13" s="151">
        <v>142</v>
      </c>
      <c r="X13" s="152"/>
      <c r="Y13" s="152"/>
      <c r="Z13" s="152"/>
      <c r="AA13" s="152"/>
      <c r="AB13" s="152"/>
      <c r="AC13" s="153"/>
      <c r="AD13" s="151">
        <v>140</v>
      </c>
      <c r="AE13" s="152"/>
      <c r="AF13" s="152"/>
      <c r="AG13" s="152"/>
      <c r="AH13" s="152"/>
      <c r="AI13" s="152"/>
      <c r="AJ13" s="153"/>
      <c r="AK13" s="148">
        <v>140</v>
      </c>
      <c r="AL13" s="149"/>
      <c r="AM13" s="149"/>
      <c r="AN13" s="149"/>
      <c r="AO13" s="149"/>
      <c r="AP13" s="149"/>
      <c r="AQ13" s="380"/>
      <c r="AR13" s="148">
        <v>180</v>
      </c>
      <c r="AS13" s="149"/>
      <c r="AT13" s="149"/>
      <c r="AU13" s="149"/>
      <c r="AV13" s="149"/>
      <c r="AW13" s="149"/>
      <c r="AX13" s="380"/>
    </row>
    <row r="14" spans="1:50" ht="21" customHeight="1" x14ac:dyDescent="0.15">
      <c r="A14" s="108"/>
      <c r="B14" s="109"/>
      <c r="C14" s="109"/>
      <c r="D14" s="109"/>
      <c r="E14" s="109"/>
      <c r="F14" s="110"/>
      <c r="G14" s="743"/>
      <c r="H14" s="744"/>
      <c r="I14" s="561" t="s">
        <v>8</v>
      </c>
      <c r="J14" s="625"/>
      <c r="K14" s="625"/>
      <c r="L14" s="625"/>
      <c r="M14" s="625"/>
      <c r="N14" s="625"/>
      <c r="O14" s="626"/>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661"/>
      <c r="AS14" s="661"/>
      <c r="AT14" s="661"/>
      <c r="AU14" s="661"/>
      <c r="AV14" s="661"/>
      <c r="AW14" s="661"/>
      <c r="AX14" s="662"/>
    </row>
    <row r="15" spans="1:50" ht="21" customHeight="1" x14ac:dyDescent="0.15">
      <c r="A15" s="108"/>
      <c r="B15" s="109"/>
      <c r="C15" s="109"/>
      <c r="D15" s="109"/>
      <c r="E15" s="109"/>
      <c r="F15" s="110"/>
      <c r="G15" s="743"/>
      <c r="H15" s="744"/>
      <c r="I15" s="561" t="s">
        <v>50</v>
      </c>
      <c r="J15" s="562"/>
      <c r="K15" s="562"/>
      <c r="L15" s="562"/>
      <c r="M15" s="562"/>
      <c r="N15" s="562"/>
      <c r="O15" s="563"/>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2"/>
      <c r="AU15" s="152"/>
      <c r="AV15" s="152"/>
      <c r="AW15" s="152"/>
      <c r="AX15" s="624"/>
    </row>
    <row r="16" spans="1:50" ht="21" customHeight="1" x14ac:dyDescent="0.15">
      <c r="A16" s="108"/>
      <c r="B16" s="109"/>
      <c r="C16" s="109"/>
      <c r="D16" s="109"/>
      <c r="E16" s="109"/>
      <c r="F16" s="110"/>
      <c r="G16" s="743"/>
      <c r="H16" s="744"/>
      <c r="I16" s="561" t="s">
        <v>51</v>
      </c>
      <c r="J16" s="562"/>
      <c r="K16" s="562"/>
      <c r="L16" s="562"/>
      <c r="M16" s="562"/>
      <c r="N16" s="562"/>
      <c r="O16" s="563"/>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674"/>
      <c r="AS16" s="675"/>
      <c r="AT16" s="675"/>
      <c r="AU16" s="675"/>
      <c r="AV16" s="675"/>
      <c r="AW16" s="675"/>
      <c r="AX16" s="676"/>
    </row>
    <row r="17" spans="1:50" ht="24.75" customHeight="1" x14ac:dyDescent="0.15">
      <c r="A17" s="108"/>
      <c r="B17" s="109"/>
      <c r="C17" s="109"/>
      <c r="D17" s="109"/>
      <c r="E17" s="109"/>
      <c r="F17" s="110"/>
      <c r="G17" s="743"/>
      <c r="H17" s="744"/>
      <c r="I17" s="561" t="s">
        <v>49</v>
      </c>
      <c r="J17" s="625"/>
      <c r="K17" s="625"/>
      <c r="L17" s="625"/>
      <c r="M17" s="625"/>
      <c r="N17" s="625"/>
      <c r="O17" s="626"/>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45"/>
      <c r="H18" s="746"/>
      <c r="I18" s="733" t="s">
        <v>20</v>
      </c>
      <c r="J18" s="734"/>
      <c r="K18" s="734"/>
      <c r="L18" s="734"/>
      <c r="M18" s="734"/>
      <c r="N18" s="734"/>
      <c r="O18" s="735"/>
      <c r="P18" s="157">
        <f>SUM(P13:V17)</f>
        <v>190</v>
      </c>
      <c r="Q18" s="158"/>
      <c r="R18" s="158"/>
      <c r="S18" s="158"/>
      <c r="T18" s="158"/>
      <c r="U18" s="158"/>
      <c r="V18" s="159"/>
      <c r="W18" s="157">
        <f>SUM(W13:AC17)</f>
        <v>142</v>
      </c>
      <c r="X18" s="158"/>
      <c r="Y18" s="158"/>
      <c r="Z18" s="158"/>
      <c r="AA18" s="158"/>
      <c r="AB18" s="158"/>
      <c r="AC18" s="159"/>
      <c r="AD18" s="157">
        <f>SUM(AD13:AJ17)</f>
        <v>140</v>
      </c>
      <c r="AE18" s="158"/>
      <c r="AF18" s="158"/>
      <c r="AG18" s="158"/>
      <c r="AH18" s="158"/>
      <c r="AI18" s="158"/>
      <c r="AJ18" s="159"/>
      <c r="AK18" s="157">
        <f>SUM(AK13:AQ17)</f>
        <v>140</v>
      </c>
      <c r="AL18" s="158"/>
      <c r="AM18" s="158"/>
      <c r="AN18" s="158"/>
      <c r="AO18" s="158"/>
      <c r="AP18" s="158"/>
      <c r="AQ18" s="159"/>
      <c r="AR18" s="157">
        <f>SUM(AR13:AX17)</f>
        <v>180</v>
      </c>
      <c r="AS18" s="158"/>
      <c r="AT18" s="158"/>
      <c r="AU18" s="158"/>
      <c r="AV18" s="158"/>
      <c r="AW18" s="158"/>
      <c r="AX18" s="523"/>
    </row>
    <row r="19" spans="1:50" ht="24.75" customHeight="1" x14ac:dyDescent="0.15">
      <c r="A19" s="108"/>
      <c r="B19" s="109"/>
      <c r="C19" s="109"/>
      <c r="D19" s="109"/>
      <c r="E19" s="109"/>
      <c r="F19" s="110"/>
      <c r="G19" s="521" t="s">
        <v>9</v>
      </c>
      <c r="H19" s="522"/>
      <c r="I19" s="522"/>
      <c r="J19" s="522"/>
      <c r="K19" s="522"/>
      <c r="L19" s="522"/>
      <c r="M19" s="522"/>
      <c r="N19" s="522"/>
      <c r="O19" s="522"/>
      <c r="P19" s="151">
        <v>190</v>
      </c>
      <c r="Q19" s="152"/>
      <c r="R19" s="152"/>
      <c r="S19" s="152"/>
      <c r="T19" s="152"/>
      <c r="U19" s="152"/>
      <c r="V19" s="153"/>
      <c r="W19" s="151">
        <v>142</v>
      </c>
      <c r="X19" s="152"/>
      <c r="Y19" s="152"/>
      <c r="Z19" s="152"/>
      <c r="AA19" s="152"/>
      <c r="AB19" s="152"/>
      <c r="AC19" s="153"/>
      <c r="AD19" s="151">
        <v>140</v>
      </c>
      <c r="AE19" s="152"/>
      <c r="AF19" s="152"/>
      <c r="AG19" s="152"/>
      <c r="AH19" s="152"/>
      <c r="AI19" s="152"/>
      <c r="AJ19" s="153"/>
      <c r="AK19" s="470"/>
      <c r="AL19" s="470"/>
      <c r="AM19" s="470"/>
      <c r="AN19" s="470"/>
      <c r="AO19" s="470"/>
      <c r="AP19" s="470"/>
      <c r="AQ19" s="470"/>
      <c r="AR19" s="470"/>
      <c r="AS19" s="470"/>
      <c r="AT19" s="470"/>
      <c r="AU19" s="470"/>
      <c r="AV19" s="470"/>
      <c r="AW19" s="470"/>
      <c r="AX19" s="524"/>
    </row>
    <row r="20" spans="1:50" ht="24.75" customHeight="1" x14ac:dyDescent="0.15">
      <c r="A20" s="108"/>
      <c r="B20" s="109"/>
      <c r="C20" s="109"/>
      <c r="D20" s="109"/>
      <c r="E20" s="109"/>
      <c r="F20" s="11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0"/>
      <c r="AL20" s="470"/>
      <c r="AM20" s="470"/>
      <c r="AN20" s="470"/>
      <c r="AO20" s="470"/>
      <c r="AP20" s="470"/>
      <c r="AQ20" s="471"/>
      <c r="AR20" s="471"/>
      <c r="AS20" s="471"/>
      <c r="AT20" s="471"/>
      <c r="AU20" s="470"/>
      <c r="AV20" s="470"/>
      <c r="AW20" s="470"/>
      <c r="AX20" s="524"/>
    </row>
    <row r="21" spans="1:50" ht="25.5" customHeight="1" x14ac:dyDescent="0.15">
      <c r="A21" s="111"/>
      <c r="B21" s="112"/>
      <c r="C21" s="112"/>
      <c r="D21" s="112"/>
      <c r="E21" s="112"/>
      <c r="F21" s="113"/>
      <c r="G21" s="921" t="s">
        <v>274</v>
      </c>
      <c r="H21" s="922"/>
      <c r="I21" s="922"/>
      <c r="J21" s="922"/>
      <c r="K21" s="922"/>
      <c r="L21" s="922"/>
      <c r="M21" s="922"/>
      <c r="N21" s="922"/>
      <c r="O21" s="922"/>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0"/>
      <c r="AL21" s="470"/>
      <c r="AM21" s="470"/>
      <c r="AN21" s="470"/>
      <c r="AO21" s="470"/>
      <c r="AP21" s="470"/>
      <c r="AQ21" s="471"/>
      <c r="AR21" s="471"/>
      <c r="AS21" s="471"/>
      <c r="AT21" s="471"/>
      <c r="AU21" s="470"/>
      <c r="AV21" s="470"/>
      <c r="AW21" s="470"/>
      <c r="AX21" s="524"/>
    </row>
    <row r="22" spans="1:50" ht="18.75" customHeight="1" x14ac:dyDescent="0.15">
      <c r="A22" s="126" t="s">
        <v>628</v>
      </c>
      <c r="B22" s="127"/>
      <c r="C22" s="127"/>
      <c r="D22" s="127"/>
      <c r="E22" s="127"/>
      <c r="F22" s="128"/>
      <c r="G22" s="117" t="s">
        <v>254</v>
      </c>
      <c r="H22" s="118"/>
      <c r="I22" s="118"/>
      <c r="J22" s="118"/>
      <c r="K22" s="118"/>
      <c r="L22" s="118"/>
      <c r="M22" s="118"/>
      <c r="N22" s="118"/>
      <c r="O22" s="119"/>
      <c r="P22" s="135" t="s">
        <v>626</v>
      </c>
      <c r="Q22" s="118"/>
      <c r="R22" s="118"/>
      <c r="S22" s="118"/>
      <c r="T22" s="118"/>
      <c r="U22" s="118"/>
      <c r="V22" s="119"/>
      <c r="W22" s="135" t="s">
        <v>627</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643</v>
      </c>
      <c r="H23" s="121"/>
      <c r="I23" s="121"/>
      <c r="J23" s="121"/>
      <c r="K23" s="121"/>
      <c r="L23" s="121"/>
      <c r="M23" s="121"/>
      <c r="N23" s="121"/>
      <c r="O23" s="122"/>
      <c r="P23" s="148">
        <v>140</v>
      </c>
      <c r="Q23" s="149"/>
      <c r="R23" s="149"/>
      <c r="S23" s="149"/>
      <c r="T23" s="149"/>
      <c r="U23" s="149"/>
      <c r="V23" s="150"/>
      <c r="W23" s="148">
        <v>180</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140</v>
      </c>
      <c r="Q29" s="152"/>
      <c r="R29" s="152"/>
      <c r="S29" s="152"/>
      <c r="T29" s="152"/>
      <c r="U29" s="152"/>
      <c r="V29" s="153"/>
      <c r="W29" s="199">
        <f>AR13</f>
        <v>180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5" t="s">
        <v>270</v>
      </c>
      <c r="B30" s="496"/>
      <c r="C30" s="496"/>
      <c r="D30" s="496"/>
      <c r="E30" s="496"/>
      <c r="F30" s="497"/>
      <c r="G30" s="646" t="s">
        <v>145</v>
      </c>
      <c r="H30" s="376"/>
      <c r="I30" s="376"/>
      <c r="J30" s="376"/>
      <c r="K30" s="376"/>
      <c r="L30" s="376"/>
      <c r="M30" s="376"/>
      <c r="N30" s="376"/>
      <c r="O30" s="565"/>
      <c r="P30" s="564" t="s">
        <v>58</v>
      </c>
      <c r="Q30" s="376"/>
      <c r="R30" s="376"/>
      <c r="S30" s="376"/>
      <c r="T30" s="376"/>
      <c r="U30" s="376"/>
      <c r="V30" s="376"/>
      <c r="W30" s="376"/>
      <c r="X30" s="565"/>
      <c r="Y30" s="449"/>
      <c r="Z30" s="450"/>
      <c r="AA30" s="451"/>
      <c r="AB30" s="371" t="s">
        <v>11</v>
      </c>
      <c r="AC30" s="372"/>
      <c r="AD30" s="373"/>
      <c r="AE30" s="371" t="s">
        <v>309</v>
      </c>
      <c r="AF30" s="372"/>
      <c r="AG30" s="372"/>
      <c r="AH30" s="373"/>
      <c r="AI30" s="374" t="s">
        <v>331</v>
      </c>
      <c r="AJ30" s="374"/>
      <c r="AK30" s="374"/>
      <c r="AL30" s="371"/>
      <c r="AM30" s="374" t="s">
        <v>428</v>
      </c>
      <c r="AN30" s="374"/>
      <c r="AO30" s="374"/>
      <c r="AP30" s="371"/>
      <c r="AQ30" s="637" t="s">
        <v>184</v>
      </c>
      <c r="AR30" s="638"/>
      <c r="AS30" s="638"/>
      <c r="AT30" s="639"/>
      <c r="AU30" s="376" t="s">
        <v>133</v>
      </c>
      <c r="AV30" s="376"/>
      <c r="AW30" s="376"/>
      <c r="AX30" s="377"/>
    </row>
    <row r="31" spans="1:50" ht="18.75" customHeight="1" x14ac:dyDescent="0.15">
      <c r="A31" s="498"/>
      <c r="B31" s="499"/>
      <c r="C31" s="499"/>
      <c r="D31" s="499"/>
      <c r="E31" s="499"/>
      <c r="F31" s="500"/>
      <c r="G31" s="553"/>
      <c r="H31" s="364"/>
      <c r="I31" s="364"/>
      <c r="J31" s="364"/>
      <c r="K31" s="364"/>
      <c r="L31" s="364"/>
      <c r="M31" s="364"/>
      <c r="N31" s="364"/>
      <c r="O31" s="554"/>
      <c r="P31" s="566"/>
      <c r="Q31" s="364"/>
      <c r="R31" s="364"/>
      <c r="S31" s="364"/>
      <c r="T31" s="364"/>
      <c r="U31" s="364"/>
      <c r="V31" s="364"/>
      <c r="W31" s="364"/>
      <c r="X31" s="554"/>
      <c r="Y31" s="452"/>
      <c r="Z31" s="453"/>
      <c r="AA31" s="454"/>
      <c r="AB31" s="321"/>
      <c r="AC31" s="322"/>
      <c r="AD31" s="323"/>
      <c r="AE31" s="321"/>
      <c r="AF31" s="322"/>
      <c r="AG31" s="322"/>
      <c r="AH31" s="323"/>
      <c r="AI31" s="375"/>
      <c r="AJ31" s="375"/>
      <c r="AK31" s="375"/>
      <c r="AL31" s="321"/>
      <c r="AM31" s="375"/>
      <c r="AN31" s="375"/>
      <c r="AO31" s="375"/>
      <c r="AP31" s="321"/>
      <c r="AQ31" s="219"/>
      <c r="AR31" s="166"/>
      <c r="AS31" s="167" t="s">
        <v>185</v>
      </c>
      <c r="AT31" s="190"/>
      <c r="AU31" s="259"/>
      <c r="AV31" s="259"/>
      <c r="AW31" s="364" t="s">
        <v>175</v>
      </c>
      <c r="AX31" s="365"/>
    </row>
    <row r="32" spans="1:50" ht="23.25" customHeight="1" x14ac:dyDescent="0.15">
      <c r="A32" s="501"/>
      <c r="B32" s="499"/>
      <c r="C32" s="499"/>
      <c r="D32" s="499"/>
      <c r="E32" s="499"/>
      <c r="F32" s="500"/>
      <c r="G32" s="526" t="s">
        <v>644</v>
      </c>
      <c r="H32" s="747"/>
      <c r="I32" s="747"/>
      <c r="J32" s="747"/>
      <c r="K32" s="747"/>
      <c r="L32" s="747"/>
      <c r="M32" s="747"/>
      <c r="N32" s="747"/>
      <c r="O32" s="528"/>
      <c r="P32" s="179" t="s">
        <v>645</v>
      </c>
      <c r="Q32" s="179"/>
      <c r="R32" s="179"/>
      <c r="S32" s="179"/>
      <c r="T32" s="179"/>
      <c r="U32" s="179"/>
      <c r="V32" s="179"/>
      <c r="W32" s="179"/>
      <c r="X32" s="221"/>
      <c r="Y32" s="328" t="s">
        <v>12</v>
      </c>
      <c r="Z32" s="535"/>
      <c r="AA32" s="536"/>
      <c r="AB32" s="537"/>
      <c r="AC32" s="537"/>
      <c r="AD32" s="537"/>
      <c r="AE32" s="352">
        <v>100</v>
      </c>
      <c r="AF32" s="353"/>
      <c r="AG32" s="353"/>
      <c r="AH32" s="353"/>
      <c r="AI32" s="352">
        <v>100</v>
      </c>
      <c r="AJ32" s="353"/>
      <c r="AK32" s="353"/>
      <c r="AL32" s="353"/>
      <c r="AM32" s="352">
        <v>100</v>
      </c>
      <c r="AN32" s="353"/>
      <c r="AO32" s="353"/>
      <c r="AP32" s="353"/>
      <c r="AQ32" s="154"/>
      <c r="AR32" s="155"/>
      <c r="AS32" s="155"/>
      <c r="AT32" s="156"/>
      <c r="AU32" s="353"/>
      <c r="AV32" s="353"/>
      <c r="AW32" s="353"/>
      <c r="AX32" s="354"/>
    </row>
    <row r="33" spans="1:51" ht="23.25" customHeight="1" x14ac:dyDescent="0.15">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1" t="s">
        <v>53</v>
      </c>
      <c r="Z33" s="286"/>
      <c r="AA33" s="287"/>
      <c r="AB33" s="508"/>
      <c r="AC33" s="508"/>
      <c r="AD33" s="508"/>
      <c r="AE33" s="352">
        <v>90</v>
      </c>
      <c r="AF33" s="353"/>
      <c r="AG33" s="353"/>
      <c r="AH33" s="353"/>
      <c r="AI33" s="352">
        <v>90</v>
      </c>
      <c r="AJ33" s="353"/>
      <c r="AK33" s="353"/>
      <c r="AL33" s="353"/>
      <c r="AM33" s="352">
        <v>90</v>
      </c>
      <c r="AN33" s="353"/>
      <c r="AO33" s="353"/>
      <c r="AP33" s="353"/>
      <c r="AQ33" s="154"/>
      <c r="AR33" s="155"/>
      <c r="AS33" s="155"/>
      <c r="AT33" s="156"/>
      <c r="AU33" s="353"/>
      <c r="AV33" s="353"/>
      <c r="AW33" s="353"/>
      <c r="AX33" s="354"/>
    </row>
    <row r="34" spans="1:51" ht="51" customHeight="1" x14ac:dyDescent="0.15">
      <c r="A34" s="501"/>
      <c r="B34" s="499"/>
      <c r="C34" s="499"/>
      <c r="D34" s="499"/>
      <c r="E34" s="499"/>
      <c r="F34" s="500"/>
      <c r="G34" s="532"/>
      <c r="H34" s="533"/>
      <c r="I34" s="533"/>
      <c r="J34" s="533"/>
      <c r="K34" s="533"/>
      <c r="L34" s="533"/>
      <c r="M34" s="533"/>
      <c r="N34" s="533"/>
      <c r="O34" s="534"/>
      <c r="P34" s="182"/>
      <c r="Q34" s="182"/>
      <c r="R34" s="182"/>
      <c r="S34" s="182"/>
      <c r="T34" s="182"/>
      <c r="U34" s="182"/>
      <c r="V34" s="182"/>
      <c r="W34" s="182"/>
      <c r="X34" s="226"/>
      <c r="Y34" s="291" t="s">
        <v>13</v>
      </c>
      <c r="Z34" s="286"/>
      <c r="AA34" s="287"/>
      <c r="AB34" s="481" t="s">
        <v>176</v>
      </c>
      <c r="AC34" s="481"/>
      <c r="AD34" s="481"/>
      <c r="AE34" s="352">
        <v>111.1</v>
      </c>
      <c r="AF34" s="353"/>
      <c r="AG34" s="353"/>
      <c r="AH34" s="353"/>
      <c r="AI34" s="352">
        <v>111.1</v>
      </c>
      <c r="AJ34" s="353"/>
      <c r="AK34" s="353"/>
      <c r="AL34" s="353"/>
      <c r="AM34" s="352">
        <v>111.1</v>
      </c>
      <c r="AN34" s="353"/>
      <c r="AO34" s="353"/>
      <c r="AP34" s="353"/>
      <c r="AQ34" s="154"/>
      <c r="AR34" s="155"/>
      <c r="AS34" s="155"/>
      <c r="AT34" s="156"/>
      <c r="AU34" s="353"/>
      <c r="AV34" s="353"/>
      <c r="AW34" s="353"/>
      <c r="AX34" s="354"/>
    </row>
    <row r="35" spans="1:51" ht="23.25" customHeight="1" x14ac:dyDescent="0.15">
      <c r="A35" s="894" t="s">
        <v>299</v>
      </c>
      <c r="B35" s="895"/>
      <c r="C35" s="895"/>
      <c r="D35" s="895"/>
      <c r="E35" s="895"/>
      <c r="F35" s="896"/>
      <c r="G35" s="900" t="s">
        <v>646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270</v>
      </c>
      <c r="B37" s="641"/>
      <c r="C37" s="641"/>
      <c r="D37" s="641"/>
      <c r="E37" s="641"/>
      <c r="F37" s="642"/>
      <c r="G37" s="551" t="s">
        <v>145</v>
      </c>
      <c r="H37" s="366"/>
      <c r="I37" s="366"/>
      <c r="J37" s="366"/>
      <c r="K37" s="366"/>
      <c r="L37" s="366"/>
      <c r="M37" s="366"/>
      <c r="N37" s="366"/>
      <c r="O37" s="552"/>
      <c r="P37" s="627" t="s">
        <v>58</v>
      </c>
      <c r="Q37" s="366"/>
      <c r="R37" s="366"/>
      <c r="S37" s="366"/>
      <c r="T37" s="366"/>
      <c r="U37" s="366"/>
      <c r="V37" s="366"/>
      <c r="W37" s="366"/>
      <c r="X37" s="552"/>
      <c r="Y37" s="628"/>
      <c r="Z37" s="629"/>
      <c r="AA37" s="630"/>
      <c r="AB37" s="631" t="s">
        <v>11</v>
      </c>
      <c r="AC37" s="632"/>
      <c r="AD37" s="633"/>
      <c r="AE37" s="324" t="s">
        <v>309</v>
      </c>
      <c r="AF37" s="324"/>
      <c r="AG37" s="324"/>
      <c r="AH37" s="324"/>
      <c r="AI37" s="324" t="s">
        <v>331</v>
      </c>
      <c r="AJ37" s="324"/>
      <c r="AK37" s="324"/>
      <c r="AL37" s="324"/>
      <c r="AM37" s="324" t="s">
        <v>428</v>
      </c>
      <c r="AN37" s="324"/>
      <c r="AO37" s="324"/>
      <c r="AP37" s="324"/>
      <c r="AQ37" s="255" t="s">
        <v>184</v>
      </c>
      <c r="AR37" s="256"/>
      <c r="AS37" s="256"/>
      <c r="AT37" s="257"/>
      <c r="AU37" s="366" t="s">
        <v>133</v>
      </c>
      <c r="AV37" s="366"/>
      <c r="AW37" s="366"/>
      <c r="AX37" s="367"/>
      <c r="AY37">
        <f>COUNTA($G$39)</f>
        <v>0</v>
      </c>
    </row>
    <row r="38" spans="1:51" ht="18.75" hidden="1" customHeight="1" x14ac:dyDescent="0.15">
      <c r="A38" s="498"/>
      <c r="B38" s="499"/>
      <c r="C38" s="499"/>
      <c r="D38" s="499"/>
      <c r="E38" s="499"/>
      <c r="F38" s="500"/>
      <c r="G38" s="553"/>
      <c r="H38" s="364"/>
      <c r="I38" s="364"/>
      <c r="J38" s="364"/>
      <c r="K38" s="364"/>
      <c r="L38" s="364"/>
      <c r="M38" s="364"/>
      <c r="N38" s="364"/>
      <c r="O38" s="554"/>
      <c r="P38" s="566"/>
      <c r="Q38" s="364"/>
      <c r="R38" s="364"/>
      <c r="S38" s="364"/>
      <c r="T38" s="364"/>
      <c r="U38" s="364"/>
      <c r="V38" s="364"/>
      <c r="W38" s="364"/>
      <c r="X38" s="554"/>
      <c r="Y38" s="452"/>
      <c r="Z38" s="453"/>
      <c r="AA38" s="454"/>
      <c r="AB38" s="321"/>
      <c r="AC38" s="322"/>
      <c r="AD38" s="323"/>
      <c r="AE38" s="324"/>
      <c r="AF38" s="324"/>
      <c r="AG38" s="324"/>
      <c r="AH38" s="324"/>
      <c r="AI38" s="324"/>
      <c r="AJ38" s="324"/>
      <c r="AK38" s="324"/>
      <c r="AL38" s="324"/>
      <c r="AM38" s="324"/>
      <c r="AN38" s="324"/>
      <c r="AO38" s="324"/>
      <c r="AP38" s="324"/>
      <c r="AQ38" s="219"/>
      <c r="AR38" s="166"/>
      <c r="AS38" s="167" t="s">
        <v>185</v>
      </c>
      <c r="AT38" s="190"/>
      <c r="AU38" s="259"/>
      <c r="AV38" s="259"/>
      <c r="AW38" s="364" t="s">
        <v>175</v>
      </c>
      <c r="AX38" s="365"/>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9"/>
      <c r="Q39" s="179"/>
      <c r="R39" s="179"/>
      <c r="S39" s="179"/>
      <c r="T39" s="179"/>
      <c r="U39" s="179"/>
      <c r="V39" s="179"/>
      <c r="W39" s="179"/>
      <c r="X39" s="221"/>
      <c r="Y39" s="328" t="s">
        <v>12</v>
      </c>
      <c r="Z39" s="535"/>
      <c r="AA39" s="536"/>
      <c r="AB39" s="537"/>
      <c r="AC39" s="537"/>
      <c r="AD39" s="537"/>
      <c r="AE39" s="352"/>
      <c r="AF39" s="353"/>
      <c r="AG39" s="353"/>
      <c r="AH39" s="353"/>
      <c r="AI39" s="352"/>
      <c r="AJ39" s="353"/>
      <c r="AK39" s="353"/>
      <c r="AL39" s="353"/>
      <c r="AM39" s="352"/>
      <c r="AN39" s="353"/>
      <c r="AO39" s="353"/>
      <c r="AP39" s="353"/>
      <c r="AQ39" s="154"/>
      <c r="AR39" s="155"/>
      <c r="AS39" s="155"/>
      <c r="AT39" s="156"/>
      <c r="AU39" s="353"/>
      <c r="AV39" s="353"/>
      <c r="AW39" s="353"/>
      <c r="AX39" s="354"/>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1" t="s">
        <v>53</v>
      </c>
      <c r="Z40" s="286"/>
      <c r="AA40" s="287"/>
      <c r="AB40" s="508"/>
      <c r="AC40" s="508"/>
      <c r="AD40" s="508"/>
      <c r="AE40" s="352"/>
      <c r="AF40" s="353"/>
      <c r="AG40" s="353"/>
      <c r="AH40" s="353"/>
      <c r="AI40" s="352"/>
      <c r="AJ40" s="353"/>
      <c r="AK40" s="353"/>
      <c r="AL40" s="353"/>
      <c r="AM40" s="352"/>
      <c r="AN40" s="353"/>
      <c r="AO40" s="353"/>
      <c r="AP40" s="353"/>
      <c r="AQ40" s="154"/>
      <c r="AR40" s="155"/>
      <c r="AS40" s="155"/>
      <c r="AT40" s="156"/>
      <c r="AU40" s="353"/>
      <c r="AV40" s="353"/>
      <c r="AW40" s="353"/>
      <c r="AX40" s="354"/>
      <c r="AY40">
        <f t="shared" si="4"/>
        <v>0</v>
      </c>
    </row>
    <row r="41" spans="1:51" ht="23.25" hidden="1" customHeight="1" x14ac:dyDescent="0.15">
      <c r="A41" s="643"/>
      <c r="B41" s="644"/>
      <c r="C41" s="644"/>
      <c r="D41" s="644"/>
      <c r="E41" s="644"/>
      <c r="F41" s="645"/>
      <c r="G41" s="532"/>
      <c r="H41" s="533"/>
      <c r="I41" s="533"/>
      <c r="J41" s="533"/>
      <c r="K41" s="533"/>
      <c r="L41" s="533"/>
      <c r="M41" s="533"/>
      <c r="N41" s="533"/>
      <c r="O41" s="534"/>
      <c r="P41" s="182"/>
      <c r="Q41" s="182"/>
      <c r="R41" s="182"/>
      <c r="S41" s="182"/>
      <c r="T41" s="182"/>
      <c r="U41" s="182"/>
      <c r="V41" s="182"/>
      <c r="W41" s="182"/>
      <c r="X41" s="226"/>
      <c r="Y41" s="291" t="s">
        <v>13</v>
      </c>
      <c r="Z41" s="286"/>
      <c r="AA41" s="287"/>
      <c r="AB41" s="481" t="s">
        <v>176</v>
      </c>
      <c r="AC41" s="481"/>
      <c r="AD41" s="481"/>
      <c r="AE41" s="352"/>
      <c r="AF41" s="353"/>
      <c r="AG41" s="353"/>
      <c r="AH41" s="353"/>
      <c r="AI41" s="352"/>
      <c r="AJ41" s="353"/>
      <c r="AK41" s="353"/>
      <c r="AL41" s="353"/>
      <c r="AM41" s="352"/>
      <c r="AN41" s="353"/>
      <c r="AO41" s="353"/>
      <c r="AP41" s="353"/>
      <c r="AQ41" s="154"/>
      <c r="AR41" s="155"/>
      <c r="AS41" s="155"/>
      <c r="AT41" s="156"/>
      <c r="AU41" s="353"/>
      <c r="AV41" s="353"/>
      <c r="AW41" s="353"/>
      <c r="AX41" s="354"/>
      <c r="AY41">
        <f t="shared" si="4"/>
        <v>0</v>
      </c>
    </row>
    <row r="42" spans="1:51" ht="23.25" hidden="1" customHeight="1" x14ac:dyDescent="0.15">
      <c r="A42" s="894" t="s">
        <v>299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270</v>
      </c>
      <c r="B44" s="641"/>
      <c r="C44" s="641"/>
      <c r="D44" s="641"/>
      <c r="E44" s="641"/>
      <c r="F44" s="642"/>
      <c r="G44" s="551" t="s">
        <v>145</v>
      </c>
      <c r="H44" s="366"/>
      <c r="I44" s="366"/>
      <c r="J44" s="366"/>
      <c r="K44" s="366"/>
      <c r="L44" s="366"/>
      <c r="M44" s="366"/>
      <c r="N44" s="366"/>
      <c r="O44" s="552"/>
      <c r="P44" s="627" t="s">
        <v>58</v>
      </c>
      <c r="Q44" s="366"/>
      <c r="R44" s="366"/>
      <c r="S44" s="366"/>
      <c r="T44" s="366"/>
      <c r="U44" s="366"/>
      <c r="V44" s="366"/>
      <c r="W44" s="366"/>
      <c r="X44" s="552"/>
      <c r="Y44" s="628"/>
      <c r="Z44" s="629"/>
      <c r="AA44" s="630"/>
      <c r="AB44" s="631" t="s">
        <v>11</v>
      </c>
      <c r="AC44" s="632"/>
      <c r="AD44" s="633"/>
      <c r="AE44" s="324" t="s">
        <v>309</v>
      </c>
      <c r="AF44" s="324"/>
      <c r="AG44" s="324"/>
      <c r="AH44" s="324"/>
      <c r="AI44" s="324" t="s">
        <v>331</v>
      </c>
      <c r="AJ44" s="324"/>
      <c r="AK44" s="324"/>
      <c r="AL44" s="324"/>
      <c r="AM44" s="324" t="s">
        <v>428</v>
      </c>
      <c r="AN44" s="324"/>
      <c r="AO44" s="324"/>
      <c r="AP44" s="324"/>
      <c r="AQ44" s="255" t="s">
        <v>184</v>
      </c>
      <c r="AR44" s="256"/>
      <c r="AS44" s="256"/>
      <c r="AT44" s="257"/>
      <c r="AU44" s="366" t="s">
        <v>133</v>
      </c>
      <c r="AV44" s="366"/>
      <c r="AW44" s="366"/>
      <c r="AX44" s="367"/>
      <c r="AY44">
        <f>COUNTA($G$46)</f>
        <v>0</v>
      </c>
    </row>
    <row r="45" spans="1:51" ht="18.75" hidden="1" customHeight="1" x14ac:dyDescent="0.15">
      <c r="A45" s="498"/>
      <c r="B45" s="499"/>
      <c r="C45" s="499"/>
      <c r="D45" s="499"/>
      <c r="E45" s="499"/>
      <c r="F45" s="500"/>
      <c r="G45" s="553"/>
      <c r="H45" s="364"/>
      <c r="I45" s="364"/>
      <c r="J45" s="364"/>
      <c r="K45" s="364"/>
      <c r="L45" s="364"/>
      <c r="M45" s="364"/>
      <c r="N45" s="364"/>
      <c r="O45" s="554"/>
      <c r="P45" s="566"/>
      <c r="Q45" s="364"/>
      <c r="R45" s="364"/>
      <c r="S45" s="364"/>
      <c r="T45" s="364"/>
      <c r="U45" s="364"/>
      <c r="V45" s="364"/>
      <c r="W45" s="364"/>
      <c r="X45" s="554"/>
      <c r="Y45" s="452"/>
      <c r="Z45" s="453"/>
      <c r="AA45" s="454"/>
      <c r="AB45" s="321"/>
      <c r="AC45" s="322"/>
      <c r="AD45" s="323"/>
      <c r="AE45" s="324"/>
      <c r="AF45" s="324"/>
      <c r="AG45" s="324"/>
      <c r="AH45" s="324"/>
      <c r="AI45" s="324"/>
      <c r="AJ45" s="324"/>
      <c r="AK45" s="324"/>
      <c r="AL45" s="324"/>
      <c r="AM45" s="324"/>
      <c r="AN45" s="324"/>
      <c r="AO45" s="324"/>
      <c r="AP45" s="324"/>
      <c r="AQ45" s="219"/>
      <c r="AR45" s="166"/>
      <c r="AS45" s="167" t="s">
        <v>185</v>
      </c>
      <c r="AT45" s="190"/>
      <c r="AU45" s="259"/>
      <c r="AV45" s="259"/>
      <c r="AW45" s="364" t="s">
        <v>175</v>
      </c>
      <c r="AX45" s="365"/>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9"/>
      <c r="Q46" s="179"/>
      <c r="R46" s="179"/>
      <c r="S46" s="179"/>
      <c r="T46" s="179"/>
      <c r="U46" s="179"/>
      <c r="V46" s="179"/>
      <c r="W46" s="179"/>
      <c r="X46" s="221"/>
      <c r="Y46" s="328" t="s">
        <v>12</v>
      </c>
      <c r="Z46" s="535"/>
      <c r="AA46" s="536"/>
      <c r="AB46" s="537"/>
      <c r="AC46" s="537"/>
      <c r="AD46" s="537"/>
      <c r="AE46" s="347"/>
      <c r="AF46" s="347"/>
      <c r="AG46" s="347"/>
      <c r="AH46" s="347"/>
      <c r="AI46" s="347"/>
      <c r="AJ46" s="347"/>
      <c r="AK46" s="347"/>
      <c r="AL46" s="347"/>
      <c r="AM46" s="347"/>
      <c r="AN46" s="347"/>
      <c r="AO46" s="347"/>
      <c r="AP46" s="347"/>
      <c r="AQ46" s="154"/>
      <c r="AR46" s="155"/>
      <c r="AS46" s="155"/>
      <c r="AT46" s="156"/>
      <c r="AU46" s="353"/>
      <c r="AV46" s="353"/>
      <c r="AW46" s="353"/>
      <c r="AX46" s="354"/>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1" t="s">
        <v>53</v>
      </c>
      <c r="Z47" s="286"/>
      <c r="AA47" s="287"/>
      <c r="AB47" s="508"/>
      <c r="AC47" s="508"/>
      <c r="AD47" s="508"/>
      <c r="AE47" s="352"/>
      <c r="AF47" s="353"/>
      <c r="AG47" s="353"/>
      <c r="AH47" s="353"/>
      <c r="AI47" s="352"/>
      <c r="AJ47" s="353"/>
      <c r="AK47" s="353"/>
      <c r="AL47" s="353"/>
      <c r="AM47" s="352"/>
      <c r="AN47" s="353"/>
      <c r="AO47" s="353"/>
      <c r="AP47" s="353"/>
      <c r="AQ47" s="154"/>
      <c r="AR47" s="155"/>
      <c r="AS47" s="155"/>
      <c r="AT47" s="156"/>
      <c r="AU47" s="353"/>
      <c r="AV47" s="353"/>
      <c r="AW47" s="353"/>
      <c r="AX47" s="354"/>
      <c r="AY47">
        <f t="shared" si="5"/>
        <v>0</v>
      </c>
    </row>
    <row r="48" spans="1:51" ht="23.25" hidden="1" customHeight="1" x14ac:dyDescent="0.15">
      <c r="A48" s="643"/>
      <c r="B48" s="644"/>
      <c r="C48" s="644"/>
      <c r="D48" s="644"/>
      <c r="E48" s="644"/>
      <c r="F48" s="645"/>
      <c r="G48" s="532"/>
      <c r="H48" s="533"/>
      <c r="I48" s="533"/>
      <c r="J48" s="533"/>
      <c r="K48" s="533"/>
      <c r="L48" s="533"/>
      <c r="M48" s="533"/>
      <c r="N48" s="533"/>
      <c r="O48" s="534"/>
      <c r="P48" s="182"/>
      <c r="Q48" s="182"/>
      <c r="R48" s="182"/>
      <c r="S48" s="182"/>
      <c r="T48" s="182"/>
      <c r="U48" s="182"/>
      <c r="V48" s="182"/>
      <c r="W48" s="182"/>
      <c r="X48" s="226"/>
      <c r="Y48" s="291" t="s">
        <v>13</v>
      </c>
      <c r="Z48" s="286"/>
      <c r="AA48" s="287"/>
      <c r="AB48" s="481" t="s">
        <v>176</v>
      </c>
      <c r="AC48" s="481"/>
      <c r="AD48" s="481"/>
      <c r="AE48" s="352"/>
      <c r="AF48" s="353"/>
      <c r="AG48" s="353"/>
      <c r="AH48" s="353"/>
      <c r="AI48" s="352"/>
      <c r="AJ48" s="353"/>
      <c r="AK48" s="353"/>
      <c r="AL48" s="353"/>
      <c r="AM48" s="352"/>
      <c r="AN48" s="353"/>
      <c r="AO48" s="353"/>
      <c r="AP48" s="353"/>
      <c r="AQ48" s="154"/>
      <c r="AR48" s="155"/>
      <c r="AS48" s="155"/>
      <c r="AT48" s="156"/>
      <c r="AU48" s="353"/>
      <c r="AV48" s="353"/>
      <c r="AW48" s="353"/>
      <c r="AX48" s="354"/>
      <c r="AY48">
        <f t="shared" si="5"/>
        <v>0</v>
      </c>
    </row>
    <row r="49" spans="1:51" ht="23.25" hidden="1" customHeight="1" x14ac:dyDescent="0.15">
      <c r="A49" s="894" t="s">
        <v>299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498" t="s">
        <v>270</v>
      </c>
      <c r="B51" s="499"/>
      <c r="C51" s="499"/>
      <c r="D51" s="499"/>
      <c r="E51" s="499"/>
      <c r="F51" s="500"/>
      <c r="G51" s="551" t="s">
        <v>145</v>
      </c>
      <c r="H51" s="366"/>
      <c r="I51" s="366"/>
      <c r="J51" s="366"/>
      <c r="K51" s="366"/>
      <c r="L51" s="366"/>
      <c r="M51" s="366"/>
      <c r="N51" s="366"/>
      <c r="O51" s="552"/>
      <c r="P51" s="627" t="s">
        <v>58</v>
      </c>
      <c r="Q51" s="366"/>
      <c r="R51" s="366"/>
      <c r="S51" s="366"/>
      <c r="T51" s="366"/>
      <c r="U51" s="366"/>
      <c r="V51" s="366"/>
      <c r="W51" s="366"/>
      <c r="X51" s="552"/>
      <c r="Y51" s="628"/>
      <c r="Z51" s="629"/>
      <c r="AA51" s="630"/>
      <c r="AB51" s="631" t="s">
        <v>11</v>
      </c>
      <c r="AC51" s="632"/>
      <c r="AD51" s="633"/>
      <c r="AE51" s="324" t="s">
        <v>309</v>
      </c>
      <c r="AF51" s="324"/>
      <c r="AG51" s="324"/>
      <c r="AH51" s="324"/>
      <c r="AI51" s="324" t="s">
        <v>331</v>
      </c>
      <c r="AJ51" s="324"/>
      <c r="AK51" s="324"/>
      <c r="AL51" s="324"/>
      <c r="AM51" s="324" t="s">
        <v>428</v>
      </c>
      <c r="AN51" s="324"/>
      <c r="AO51" s="324"/>
      <c r="AP51" s="324"/>
      <c r="AQ51" s="255" t="s">
        <v>184</v>
      </c>
      <c r="AR51" s="256"/>
      <c r="AS51" s="256"/>
      <c r="AT51" s="257"/>
      <c r="AU51" s="362" t="s">
        <v>133</v>
      </c>
      <c r="AV51" s="362"/>
      <c r="AW51" s="362"/>
      <c r="AX51" s="363"/>
      <c r="AY51">
        <f>COUNTA($G$53)</f>
        <v>0</v>
      </c>
    </row>
    <row r="52" spans="1:51" ht="18.75" hidden="1" customHeight="1" x14ac:dyDescent="0.15">
      <c r="A52" s="498"/>
      <c r="B52" s="499"/>
      <c r="C52" s="499"/>
      <c r="D52" s="499"/>
      <c r="E52" s="499"/>
      <c r="F52" s="500"/>
      <c r="G52" s="553"/>
      <c r="H52" s="364"/>
      <c r="I52" s="364"/>
      <c r="J52" s="364"/>
      <c r="K52" s="364"/>
      <c r="L52" s="364"/>
      <c r="M52" s="364"/>
      <c r="N52" s="364"/>
      <c r="O52" s="554"/>
      <c r="P52" s="566"/>
      <c r="Q52" s="364"/>
      <c r="R52" s="364"/>
      <c r="S52" s="364"/>
      <c r="T52" s="364"/>
      <c r="U52" s="364"/>
      <c r="V52" s="364"/>
      <c r="W52" s="364"/>
      <c r="X52" s="554"/>
      <c r="Y52" s="452"/>
      <c r="Z52" s="453"/>
      <c r="AA52" s="454"/>
      <c r="AB52" s="321"/>
      <c r="AC52" s="322"/>
      <c r="AD52" s="323"/>
      <c r="AE52" s="324"/>
      <c r="AF52" s="324"/>
      <c r="AG52" s="324"/>
      <c r="AH52" s="324"/>
      <c r="AI52" s="324"/>
      <c r="AJ52" s="324"/>
      <c r="AK52" s="324"/>
      <c r="AL52" s="324"/>
      <c r="AM52" s="324"/>
      <c r="AN52" s="324"/>
      <c r="AO52" s="324"/>
      <c r="AP52" s="324"/>
      <c r="AQ52" s="219"/>
      <c r="AR52" s="166"/>
      <c r="AS52" s="167" t="s">
        <v>185</v>
      </c>
      <c r="AT52" s="190"/>
      <c r="AU52" s="259"/>
      <c r="AV52" s="259"/>
      <c r="AW52" s="364" t="s">
        <v>175</v>
      </c>
      <c r="AX52" s="365"/>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9"/>
      <c r="Q53" s="179"/>
      <c r="R53" s="179"/>
      <c r="S53" s="179"/>
      <c r="T53" s="179"/>
      <c r="U53" s="179"/>
      <c r="V53" s="179"/>
      <c r="W53" s="179"/>
      <c r="X53" s="221"/>
      <c r="Y53" s="328" t="s">
        <v>12</v>
      </c>
      <c r="Z53" s="535"/>
      <c r="AA53" s="536"/>
      <c r="AB53" s="537"/>
      <c r="AC53" s="537"/>
      <c r="AD53" s="537"/>
      <c r="AE53" s="352"/>
      <c r="AF53" s="353"/>
      <c r="AG53" s="353"/>
      <c r="AH53" s="353"/>
      <c r="AI53" s="352"/>
      <c r="AJ53" s="353"/>
      <c r="AK53" s="353"/>
      <c r="AL53" s="353"/>
      <c r="AM53" s="352"/>
      <c r="AN53" s="353"/>
      <c r="AO53" s="353"/>
      <c r="AP53" s="353"/>
      <c r="AQ53" s="154"/>
      <c r="AR53" s="155"/>
      <c r="AS53" s="155"/>
      <c r="AT53" s="156"/>
      <c r="AU53" s="353"/>
      <c r="AV53" s="353"/>
      <c r="AW53" s="353"/>
      <c r="AX53" s="354"/>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1" t="s">
        <v>53</v>
      </c>
      <c r="Z54" s="286"/>
      <c r="AA54" s="287"/>
      <c r="AB54" s="508"/>
      <c r="AC54" s="508"/>
      <c r="AD54" s="508"/>
      <c r="AE54" s="352"/>
      <c r="AF54" s="353"/>
      <c r="AG54" s="353"/>
      <c r="AH54" s="353"/>
      <c r="AI54" s="352"/>
      <c r="AJ54" s="353"/>
      <c r="AK54" s="353"/>
      <c r="AL54" s="353"/>
      <c r="AM54" s="352"/>
      <c r="AN54" s="353"/>
      <c r="AO54" s="353"/>
      <c r="AP54" s="353"/>
      <c r="AQ54" s="154"/>
      <c r="AR54" s="155"/>
      <c r="AS54" s="155"/>
      <c r="AT54" s="156"/>
      <c r="AU54" s="353"/>
      <c r="AV54" s="353"/>
      <c r="AW54" s="353"/>
      <c r="AX54" s="354"/>
      <c r="AY54">
        <f t="shared" si="6"/>
        <v>0</v>
      </c>
    </row>
    <row r="55" spans="1:51" ht="23.25" hidden="1" customHeight="1" x14ac:dyDescent="0.15">
      <c r="A55" s="643"/>
      <c r="B55" s="644"/>
      <c r="C55" s="644"/>
      <c r="D55" s="644"/>
      <c r="E55" s="644"/>
      <c r="F55" s="645"/>
      <c r="G55" s="532"/>
      <c r="H55" s="533"/>
      <c r="I55" s="533"/>
      <c r="J55" s="533"/>
      <c r="K55" s="533"/>
      <c r="L55" s="533"/>
      <c r="M55" s="533"/>
      <c r="N55" s="533"/>
      <c r="O55" s="534"/>
      <c r="P55" s="182"/>
      <c r="Q55" s="182"/>
      <c r="R55" s="182"/>
      <c r="S55" s="182"/>
      <c r="T55" s="182"/>
      <c r="U55" s="182"/>
      <c r="V55" s="182"/>
      <c r="W55" s="182"/>
      <c r="X55" s="226"/>
      <c r="Y55" s="291" t="s">
        <v>13</v>
      </c>
      <c r="Z55" s="286"/>
      <c r="AA55" s="287"/>
      <c r="AB55" s="445" t="s">
        <v>14</v>
      </c>
      <c r="AC55" s="445"/>
      <c r="AD55" s="445"/>
      <c r="AE55" s="352"/>
      <c r="AF55" s="353"/>
      <c r="AG55" s="353"/>
      <c r="AH55" s="353"/>
      <c r="AI55" s="352"/>
      <c r="AJ55" s="353"/>
      <c r="AK55" s="353"/>
      <c r="AL55" s="353"/>
      <c r="AM55" s="352"/>
      <c r="AN55" s="353"/>
      <c r="AO55" s="353"/>
      <c r="AP55" s="353"/>
      <c r="AQ55" s="154"/>
      <c r="AR55" s="155"/>
      <c r="AS55" s="155"/>
      <c r="AT55" s="156"/>
      <c r="AU55" s="353"/>
      <c r="AV55" s="353"/>
      <c r="AW55" s="353"/>
      <c r="AX55" s="354"/>
      <c r="AY55">
        <f t="shared" si="6"/>
        <v>0</v>
      </c>
    </row>
    <row r="56" spans="1:51" ht="23.25" hidden="1" customHeight="1" x14ac:dyDescent="0.15">
      <c r="A56" s="894" t="s">
        <v>299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498" t="s">
        <v>270</v>
      </c>
      <c r="B58" s="499"/>
      <c r="C58" s="499"/>
      <c r="D58" s="499"/>
      <c r="E58" s="499"/>
      <c r="F58" s="500"/>
      <c r="G58" s="551" t="s">
        <v>145</v>
      </c>
      <c r="H58" s="366"/>
      <c r="I58" s="366"/>
      <c r="J58" s="366"/>
      <c r="K58" s="366"/>
      <c r="L58" s="366"/>
      <c r="M58" s="366"/>
      <c r="N58" s="366"/>
      <c r="O58" s="552"/>
      <c r="P58" s="627" t="s">
        <v>58</v>
      </c>
      <c r="Q58" s="366"/>
      <c r="R58" s="366"/>
      <c r="S58" s="366"/>
      <c r="T58" s="366"/>
      <c r="U58" s="366"/>
      <c r="V58" s="366"/>
      <c r="W58" s="366"/>
      <c r="X58" s="552"/>
      <c r="Y58" s="628"/>
      <c r="Z58" s="629"/>
      <c r="AA58" s="630"/>
      <c r="AB58" s="631" t="s">
        <v>11</v>
      </c>
      <c r="AC58" s="632"/>
      <c r="AD58" s="633"/>
      <c r="AE58" s="324" t="s">
        <v>309</v>
      </c>
      <c r="AF58" s="324"/>
      <c r="AG58" s="324"/>
      <c r="AH58" s="324"/>
      <c r="AI58" s="324" t="s">
        <v>331</v>
      </c>
      <c r="AJ58" s="324"/>
      <c r="AK58" s="324"/>
      <c r="AL58" s="324"/>
      <c r="AM58" s="324" t="s">
        <v>428</v>
      </c>
      <c r="AN58" s="324"/>
      <c r="AO58" s="324"/>
      <c r="AP58" s="324"/>
      <c r="AQ58" s="255" t="s">
        <v>184</v>
      </c>
      <c r="AR58" s="256"/>
      <c r="AS58" s="256"/>
      <c r="AT58" s="257"/>
      <c r="AU58" s="362" t="s">
        <v>133</v>
      </c>
      <c r="AV58" s="362"/>
      <c r="AW58" s="362"/>
      <c r="AX58" s="363"/>
      <c r="AY58">
        <f>COUNTA($G$60)</f>
        <v>0</v>
      </c>
    </row>
    <row r="59" spans="1:51" ht="18.75" hidden="1" customHeight="1" x14ac:dyDescent="0.15">
      <c r="A59" s="498"/>
      <c r="B59" s="499"/>
      <c r="C59" s="499"/>
      <c r="D59" s="499"/>
      <c r="E59" s="499"/>
      <c r="F59" s="500"/>
      <c r="G59" s="553"/>
      <c r="H59" s="364"/>
      <c r="I59" s="364"/>
      <c r="J59" s="364"/>
      <c r="K59" s="364"/>
      <c r="L59" s="364"/>
      <c r="M59" s="364"/>
      <c r="N59" s="364"/>
      <c r="O59" s="554"/>
      <c r="P59" s="566"/>
      <c r="Q59" s="364"/>
      <c r="R59" s="364"/>
      <c r="S59" s="364"/>
      <c r="T59" s="364"/>
      <c r="U59" s="364"/>
      <c r="V59" s="364"/>
      <c r="W59" s="364"/>
      <c r="X59" s="554"/>
      <c r="Y59" s="452"/>
      <c r="Z59" s="453"/>
      <c r="AA59" s="454"/>
      <c r="AB59" s="321"/>
      <c r="AC59" s="322"/>
      <c r="AD59" s="323"/>
      <c r="AE59" s="324"/>
      <c r="AF59" s="324"/>
      <c r="AG59" s="324"/>
      <c r="AH59" s="324"/>
      <c r="AI59" s="324"/>
      <c r="AJ59" s="324"/>
      <c r="AK59" s="324"/>
      <c r="AL59" s="324"/>
      <c r="AM59" s="324"/>
      <c r="AN59" s="324"/>
      <c r="AO59" s="324"/>
      <c r="AP59" s="324"/>
      <c r="AQ59" s="219"/>
      <c r="AR59" s="166"/>
      <c r="AS59" s="167" t="s">
        <v>185</v>
      </c>
      <c r="AT59" s="190"/>
      <c r="AU59" s="259"/>
      <c r="AV59" s="259"/>
      <c r="AW59" s="364" t="s">
        <v>175</v>
      </c>
      <c r="AX59" s="365"/>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9"/>
      <c r="Q60" s="179"/>
      <c r="R60" s="179"/>
      <c r="S60" s="179"/>
      <c r="T60" s="179"/>
      <c r="U60" s="179"/>
      <c r="V60" s="179"/>
      <c r="W60" s="179"/>
      <c r="X60" s="221"/>
      <c r="Y60" s="328" t="s">
        <v>12</v>
      </c>
      <c r="Z60" s="535"/>
      <c r="AA60" s="536"/>
      <c r="AB60" s="537"/>
      <c r="AC60" s="537"/>
      <c r="AD60" s="537"/>
      <c r="AE60" s="352"/>
      <c r="AF60" s="353"/>
      <c r="AG60" s="353"/>
      <c r="AH60" s="353"/>
      <c r="AI60" s="352"/>
      <c r="AJ60" s="353"/>
      <c r="AK60" s="353"/>
      <c r="AL60" s="353"/>
      <c r="AM60" s="352"/>
      <c r="AN60" s="353"/>
      <c r="AO60" s="353"/>
      <c r="AP60" s="353"/>
      <c r="AQ60" s="154"/>
      <c r="AR60" s="155"/>
      <c r="AS60" s="155"/>
      <c r="AT60" s="156"/>
      <c r="AU60" s="353"/>
      <c r="AV60" s="353"/>
      <c r="AW60" s="353"/>
      <c r="AX60" s="354"/>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1" t="s">
        <v>53</v>
      </c>
      <c r="Z61" s="286"/>
      <c r="AA61" s="287"/>
      <c r="AB61" s="508"/>
      <c r="AC61" s="508"/>
      <c r="AD61" s="508"/>
      <c r="AE61" s="352"/>
      <c r="AF61" s="353"/>
      <c r="AG61" s="353"/>
      <c r="AH61" s="353"/>
      <c r="AI61" s="352"/>
      <c r="AJ61" s="353"/>
      <c r="AK61" s="353"/>
      <c r="AL61" s="353"/>
      <c r="AM61" s="352"/>
      <c r="AN61" s="353"/>
      <c r="AO61" s="353"/>
      <c r="AP61" s="353"/>
      <c r="AQ61" s="154"/>
      <c r="AR61" s="155"/>
      <c r="AS61" s="155"/>
      <c r="AT61" s="156"/>
      <c r="AU61" s="353"/>
      <c r="AV61" s="353"/>
      <c r="AW61" s="353"/>
      <c r="AX61" s="354"/>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82"/>
      <c r="Q62" s="182"/>
      <c r="R62" s="182"/>
      <c r="S62" s="182"/>
      <c r="T62" s="182"/>
      <c r="U62" s="182"/>
      <c r="V62" s="182"/>
      <c r="W62" s="182"/>
      <c r="X62" s="226"/>
      <c r="Y62" s="291" t="s">
        <v>13</v>
      </c>
      <c r="Z62" s="286"/>
      <c r="AA62" s="287"/>
      <c r="AB62" s="481" t="s">
        <v>14</v>
      </c>
      <c r="AC62" s="481"/>
      <c r="AD62" s="481"/>
      <c r="AE62" s="352"/>
      <c r="AF62" s="353"/>
      <c r="AG62" s="353"/>
      <c r="AH62" s="353"/>
      <c r="AI62" s="352"/>
      <c r="AJ62" s="353"/>
      <c r="AK62" s="353"/>
      <c r="AL62" s="353"/>
      <c r="AM62" s="352"/>
      <c r="AN62" s="353"/>
      <c r="AO62" s="353"/>
      <c r="AP62" s="353"/>
      <c r="AQ62" s="154"/>
      <c r="AR62" s="155"/>
      <c r="AS62" s="155"/>
      <c r="AT62" s="156"/>
      <c r="AU62" s="353"/>
      <c r="AV62" s="353"/>
      <c r="AW62" s="353"/>
      <c r="AX62" s="354"/>
      <c r="AY62">
        <f t="shared" si="7"/>
        <v>0</v>
      </c>
    </row>
    <row r="63" spans="1:51" ht="23.25" hidden="1" customHeight="1" x14ac:dyDescent="0.15">
      <c r="A63" s="894" t="s">
        <v>299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271</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266</v>
      </c>
      <c r="X65" s="867"/>
      <c r="Y65" s="870"/>
      <c r="Z65" s="870"/>
      <c r="AA65" s="871"/>
      <c r="AB65" s="864" t="s">
        <v>11</v>
      </c>
      <c r="AC65" s="860"/>
      <c r="AD65" s="861"/>
      <c r="AE65" s="324" t="s">
        <v>309</v>
      </c>
      <c r="AF65" s="324"/>
      <c r="AG65" s="324"/>
      <c r="AH65" s="324"/>
      <c r="AI65" s="324" t="s">
        <v>331</v>
      </c>
      <c r="AJ65" s="324"/>
      <c r="AK65" s="324"/>
      <c r="AL65" s="324"/>
      <c r="AM65" s="324" t="s">
        <v>428</v>
      </c>
      <c r="AN65" s="324"/>
      <c r="AO65" s="324"/>
      <c r="AP65" s="324"/>
      <c r="AQ65" s="203" t="s">
        <v>184</v>
      </c>
      <c r="AR65" s="187"/>
      <c r="AS65" s="187"/>
      <c r="AT65" s="188"/>
      <c r="AU65" s="972" t="s">
        <v>133</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4"/>
      <c r="AF66" s="324"/>
      <c r="AG66" s="324"/>
      <c r="AH66" s="324"/>
      <c r="AI66" s="324"/>
      <c r="AJ66" s="324"/>
      <c r="AK66" s="324"/>
      <c r="AL66" s="324"/>
      <c r="AM66" s="324"/>
      <c r="AN66" s="324"/>
      <c r="AO66" s="324"/>
      <c r="AP66" s="324"/>
      <c r="AQ66" s="219"/>
      <c r="AR66" s="166"/>
      <c r="AS66" s="167" t="s">
        <v>185</v>
      </c>
      <c r="AT66" s="190"/>
      <c r="AU66" s="259"/>
      <c r="AV66" s="259"/>
      <c r="AW66" s="862" t="s">
        <v>269</v>
      </c>
      <c r="AX66" s="974"/>
      <c r="AY66">
        <f>$AY$65</f>
        <v>0</v>
      </c>
    </row>
    <row r="67" spans="1:51" ht="23.25" hidden="1" customHeight="1" x14ac:dyDescent="0.15">
      <c r="A67" s="848"/>
      <c r="B67" s="849"/>
      <c r="C67" s="849"/>
      <c r="D67" s="849"/>
      <c r="E67" s="849"/>
      <c r="F67" s="850"/>
      <c r="G67" s="975" t="s">
        <v>186</v>
      </c>
      <c r="H67" s="958"/>
      <c r="I67" s="959"/>
      <c r="J67" s="959"/>
      <c r="K67" s="959"/>
      <c r="L67" s="959"/>
      <c r="M67" s="959"/>
      <c r="N67" s="959"/>
      <c r="O67" s="960"/>
      <c r="P67" s="958"/>
      <c r="Q67" s="959"/>
      <c r="R67" s="959"/>
      <c r="S67" s="959"/>
      <c r="T67" s="959"/>
      <c r="U67" s="959"/>
      <c r="V67" s="960"/>
      <c r="W67" s="964"/>
      <c r="X67" s="965"/>
      <c r="Y67" s="945" t="s">
        <v>12</v>
      </c>
      <c r="Z67" s="945"/>
      <c r="AA67" s="946"/>
      <c r="AB67" s="947" t="s">
        <v>289</v>
      </c>
      <c r="AC67" s="947"/>
      <c r="AD67" s="947"/>
      <c r="AE67" s="352"/>
      <c r="AF67" s="353"/>
      <c r="AG67" s="353"/>
      <c r="AH67" s="353"/>
      <c r="AI67" s="352"/>
      <c r="AJ67" s="353"/>
      <c r="AK67" s="353"/>
      <c r="AL67" s="353"/>
      <c r="AM67" s="352"/>
      <c r="AN67" s="353"/>
      <c r="AO67" s="353"/>
      <c r="AP67" s="353"/>
      <c r="AQ67" s="352"/>
      <c r="AR67" s="353"/>
      <c r="AS67" s="353"/>
      <c r="AT67" s="810"/>
      <c r="AU67" s="353"/>
      <c r="AV67" s="353"/>
      <c r="AW67" s="353"/>
      <c r="AX67" s="354"/>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18" t="s">
        <v>53</v>
      </c>
      <c r="Z68" s="118"/>
      <c r="AA68" s="119"/>
      <c r="AB68" s="970" t="s">
        <v>289</v>
      </c>
      <c r="AC68" s="970"/>
      <c r="AD68" s="970"/>
      <c r="AE68" s="352"/>
      <c r="AF68" s="353"/>
      <c r="AG68" s="353"/>
      <c r="AH68" s="353"/>
      <c r="AI68" s="352"/>
      <c r="AJ68" s="353"/>
      <c r="AK68" s="353"/>
      <c r="AL68" s="353"/>
      <c r="AM68" s="352"/>
      <c r="AN68" s="353"/>
      <c r="AO68" s="353"/>
      <c r="AP68" s="353"/>
      <c r="AQ68" s="352"/>
      <c r="AR68" s="353"/>
      <c r="AS68" s="353"/>
      <c r="AT68" s="810"/>
      <c r="AU68" s="353"/>
      <c r="AV68" s="353"/>
      <c r="AW68" s="353"/>
      <c r="AX68" s="354"/>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18" t="s">
        <v>13</v>
      </c>
      <c r="Z69" s="118"/>
      <c r="AA69" s="119"/>
      <c r="AB69" s="971" t="s">
        <v>290</v>
      </c>
      <c r="AC69" s="971"/>
      <c r="AD69" s="971"/>
      <c r="AE69" s="360"/>
      <c r="AF69" s="361"/>
      <c r="AG69" s="361"/>
      <c r="AH69" s="361"/>
      <c r="AI69" s="360"/>
      <c r="AJ69" s="361"/>
      <c r="AK69" s="361"/>
      <c r="AL69" s="361"/>
      <c r="AM69" s="360"/>
      <c r="AN69" s="361"/>
      <c r="AO69" s="361"/>
      <c r="AP69" s="361"/>
      <c r="AQ69" s="352"/>
      <c r="AR69" s="353"/>
      <c r="AS69" s="353"/>
      <c r="AT69" s="810"/>
      <c r="AU69" s="353"/>
      <c r="AV69" s="353"/>
      <c r="AW69" s="353"/>
      <c r="AX69" s="354"/>
      <c r="AY69">
        <f t="shared" si="8"/>
        <v>0</v>
      </c>
    </row>
    <row r="70" spans="1:51" ht="23.25" hidden="1" customHeight="1" x14ac:dyDescent="0.15">
      <c r="A70" s="848" t="s">
        <v>275</v>
      </c>
      <c r="B70" s="849"/>
      <c r="C70" s="849"/>
      <c r="D70" s="849"/>
      <c r="E70" s="849"/>
      <c r="F70" s="850"/>
      <c r="G70" s="935" t="s">
        <v>187</v>
      </c>
      <c r="H70" s="936"/>
      <c r="I70" s="936"/>
      <c r="J70" s="936"/>
      <c r="K70" s="936"/>
      <c r="L70" s="936"/>
      <c r="M70" s="936"/>
      <c r="N70" s="936"/>
      <c r="O70" s="936"/>
      <c r="P70" s="936"/>
      <c r="Q70" s="936"/>
      <c r="R70" s="936"/>
      <c r="S70" s="936"/>
      <c r="T70" s="936"/>
      <c r="U70" s="936"/>
      <c r="V70" s="936"/>
      <c r="W70" s="939" t="s">
        <v>288</v>
      </c>
      <c r="X70" s="940"/>
      <c r="Y70" s="945" t="s">
        <v>12</v>
      </c>
      <c r="Z70" s="945"/>
      <c r="AA70" s="946"/>
      <c r="AB70" s="947" t="s">
        <v>289</v>
      </c>
      <c r="AC70" s="947"/>
      <c r="AD70" s="947"/>
      <c r="AE70" s="352"/>
      <c r="AF70" s="353"/>
      <c r="AG70" s="353"/>
      <c r="AH70" s="353"/>
      <c r="AI70" s="352"/>
      <c r="AJ70" s="353"/>
      <c r="AK70" s="353"/>
      <c r="AL70" s="353"/>
      <c r="AM70" s="352"/>
      <c r="AN70" s="353"/>
      <c r="AO70" s="353"/>
      <c r="AP70" s="353"/>
      <c r="AQ70" s="352"/>
      <c r="AR70" s="353"/>
      <c r="AS70" s="353"/>
      <c r="AT70" s="810"/>
      <c r="AU70" s="353"/>
      <c r="AV70" s="353"/>
      <c r="AW70" s="353"/>
      <c r="AX70" s="354"/>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18" t="s">
        <v>53</v>
      </c>
      <c r="Z71" s="118"/>
      <c r="AA71" s="119"/>
      <c r="AB71" s="970" t="s">
        <v>289</v>
      </c>
      <c r="AC71" s="970"/>
      <c r="AD71" s="970"/>
      <c r="AE71" s="352"/>
      <c r="AF71" s="353"/>
      <c r="AG71" s="353"/>
      <c r="AH71" s="353"/>
      <c r="AI71" s="352"/>
      <c r="AJ71" s="353"/>
      <c r="AK71" s="353"/>
      <c r="AL71" s="353"/>
      <c r="AM71" s="352"/>
      <c r="AN71" s="353"/>
      <c r="AO71" s="353"/>
      <c r="AP71" s="353"/>
      <c r="AQ71" s="352"/>
      <c r="AR71" s="353"/>
      <c r="AS71" s="353"/>
      <c r="AT71" s="810"/>
      <c r="AU71" s="353"/>
      <c r="AV71" s="353"/>
      <c r="AW71" s="353"/>
      <c r="AX71" s="354"/>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18" t="s">
        <v>13</v>
      </c>
      <c r="Z72" s="118"/>
      <c r="AA72" s="119"/>
      <c r="AB72" s="971" t="s">
        <v>290</v>
      </c>
      <c r="AC72" s="971"/>
      <c r="AD72" s="971"/>
      <c r="AE72" s="360"/>
      <c r="AF72" s="361"/>
      <c r="AG72" s="361"/>
      <c r="AH72" s="361"/>
      <c r="AI72" s="360"/>
      <c r="AJ72" s="361"/>
      <c r="AK72" s="361"/>
      <c r="AL72" s="361"/>
      <c r="AM72" s="360"/>
      <c r="AN72" s="361"/>
      <c r="AO72" s="361"/>
      <c r="AP72" s="485"/>
      <c r="AQ72" s="352"/>
      <c r="AR72" s="353"/>
      <c r="AS72" s="353"/>
      <c r="AT72" s="810"/>
      <c r="AU72" s="353"/>
      <c r="AV72" s="353"/>
      <c r="AW72" s="353"/>
      <c r="AX72" s="354"/>
      <c r="AY72">
        <f t="shared" si="8"/>
        <v>0</v>
      </c>
    </row>
    <row r="73" spans="1:51" ht="18.75" hidden="1" customHeight="1" x14ac:dyDescent="0.15">
      <c r="A73" s="831" t="s">
        <v>271</v>
      </c>
      <c r="B73" s="832"/>
      <c r="C73" s="832"/>
      <c r="D73" s="832"/>
      <c r="E73" s="832"/>
      <c r="F73" s="833"/>
      <c r="G73" s="802"/>
      <c r="H73" s="187" t="s">
        <v>145</v>
      </c>
      <c r="I73" s="187"/>
      <c r="J73" s="187"/>
      <c r="K73" s="187"/>
      <c r="L73" s="187"/>
      <c r="M73" s="187"/>
      <c r="N73" s="187"/>
      <c r="O73" s="188"/>
      <c r="P73" s="203" t="s">
        <v>58</v>
      </c>
      <c r="Q73" s="187"/>
      <c r="R73" s="187"/>
      <c r="S73" s="187"/>
      <c r="T73" s="187"/>
      <c r="U73" s="187"/>
      <c r="V73" s="187"/>
      <c r="W73" s="187"/>
      <c r="X73" s="188"/>
      <c r="Y73" s="804"/>
      <c r="Z73" s="805"/>
      <c r="AA73" s="806"/>
      <c r="AB73" s="203" t="s">
        <v>11</v>
      </c>
      <c r="AC73" s="187"/>
      <c r="AD73" s="188"/>
      <c r="AE73" s="324" t="s">
        <v>309</v>
      </c>
      <c r="AF73" s="324"/>
      <c r="AG73" s="324"/>
      <c r="AH73" s="324"/>
      <c r="AI73" s="324" t="s">
        <v>331</v>
      </c>
      <c r="AJ73" s="324"/>
      <c r="AK73" s="324"/>
      <c r="AL73" s="324"/>
      <c r="AM73" s="324" t="s">
        <v>428</v>
      </c>
      <c r="AN73" s="324"/>
      <c r="AO73" s="324"/>
      <c r="AP73" s="324"/>
      <c r="AQ73" s="203" t="s">
        <v>184</v>
      </c>
      <c r="AR73" s="187"/>
      <c r="AS73" s="187"/>
      <c r="AT73" s="188"/>
      <c r="AU73" s="261" t="s">
        <v>133</v>
      </c>
      <c r="AV73" s="164"/>
      <c r="AW73" s="164"/>
      <c r="AX73" s="165"/>
      <c r="AY73">
        <f>COUNTA($H$75)</f>
        <v>0</v>
      </c>
    </row>
    <row r="74" spans="1:51" ht="18.75" hidden="1" customHeight="1" x14ac:dyDescent="0.15">
      <c r="A74" s="834"/>
      <c r="B74" s="835"/>
      <c r="C74" s="835"/>
      <c r="D74" s="835"/>
      <c r="E74" s="835"/>
      <c r="F74" s="836"/>
      <c r="G74" s="803"/>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4"/>
      <c r="AF74" s="324"/>
      <c r="AG74" s="324"/>
      <c r="AH74" s="324"/>
      <c r="AI74" s="324"/>
      <c r="AJ74" s="324"/>
      <c r="AK74" s="324"/>
      <c r="AL74" s="324"/>
      <c r="AM74" s="324"/>
      <c r="AN74" s="324"/>
      <c r="AO74" s="324"/>
      <c r="AP74" s="324"/>
      <c r="AQ74" s="219"/>
      <c r="AR74" s="166"/>
      <c r="AS74" s="167" t="s">
        <v>185</v>
      </c>
      <c r="AT74" s="190"/>
      <c r="AU74" s="219"/>
      <c r="AV74" s="166"/>
      <c r="AW74" s="167" t="s">
        <v>175</v>
      </c>
      <c r="AX74" s="168"/>
      <c r="AY74">
        <f>$AY$73</f>
        <v>0</v>
      </c>
    </row>
    <row r="75" spans="1:51" ht="23.25" hidden="1" customHeight="1" x14ac:dyDescent="0.15">
      <c r="A75" s="834"/>
      <c r="B75" s="835"/>
      <c r="C75" s="835"/>
      <c r="D75" s="835"/>
      <c r="E75" s="835"/>
      <c r="F75" s="836"/>
      <c r="G75" s="778"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3"/>
      <c r="AV75" s="353"/>
      <c r="AW75" s="353"/>
      <c r="AX75" s="354"/>
      <c r="AY75">
        <f t="shared" ref="AY75:AY78" si="9">$AY$73</f>
        <v>0</v>
      </c>
    </row>
    <row r="76" spans="1:51" ht="23.25" hidden="1" customHeight="1" x14ac:dyDescent="0.15">
      <c r="A76" s="834"/>
      <c r="B76" s="835"/>
      <c r="C76" s="835"/>
      <c r="D76" s="835"/>
      <c r="E76" s="835"/>
      <c r="F76" s="836"/>
      <c r="G76" s="779"/>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3"/>
      <c r="AV76" s="353"/>
      <c r="AW76" s="353"/>
      <c r="AX76" s="354"/>
      <c r="AY76">
        <f t="shared" si="9"/>
        <v>0</v>
      </c>
    </row>
    <row r="77" spans="1:51" ht="23.25" hidden="1" customHeight="1" x14ac:dyDescent="0.15">
      <c r="A77" s="834"/>
      <c r="B77" s="835"/>
      <c r="C77" s="835"/>
      <c r="D77" s="835"/>
      <c r="E77" s="835"/>
      <c r="F77" s="836"/>
      <c r="G77" s="780"/>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3"/>
      <c r="AV77" s="353"/>
      <c r="AW77" s="353"/>
      <c r="AX77" s="354"/>
      <c r="AY77">
        <f t="shared" si="9"/>
        <v>0</v>
      </c>
    </row>
    <row r="78" spans="1:51" ht="69.75" hidden="1" customHeight="1" x14ac:dyDescent="0.15">
      <c r="A78" s="909" t="s">
        <v>302</v>
      </c>
      <c r="B78" s="910"/>
      <c r="C78" s="910"/>
      <c r="D78" s="910"/>
      <c r="E78" s="907" t="s">
        <v>249</v>
      </c>
      <c r="F78" s="908"/>
      <c r="G78" s="45" t="s">
        <v>187</v>
      </c>
      <c r="H78" s="789"/>
      <c r="I78" s="233"/>
      <c r="J78" s="233"/>
      <c r="K78" s="233"/>
      <c r="L78" s="233"/>
      <c r="M78" s="233"/>
      <c r="N78" s="233"/>
      <c r="O78" s="790"/>
      <c r="P78" s="250"/>
      <c r="Q78" s="250"/>
      <c r="R78" s="250"/>
      <c r="S78" s="250"/>
      <c r="T78" s="250"/>
      <c r="U78" s="250"/>
      <c r="V78" s="250"/>
      <c r="W78" s="250"/>
      <c r="X78" s="250"/>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14" t="s">
        <v>265</v>
      </c>
      <c r="AP79" s="115"/>
      <c r="AQ79" s="115"/>
      <c r="AR79" s="62"/>
      <c r="AS79" s="114"/>
      <c r="AT79" s="115"/>
      <c r="AU79" s="115"/>
      <c r="AV79" s="115"/>
      <c r="AW79" s="115"/>
      <c r="AX79" s="116"/>
      <c r="AY79">
        <f>COUNTIF($AR$79,"☑")</f>
        <v>0</v>
      </c>
    </row>
    <row r="80" spans="1:51" ht="18.75" hidden="1" customHeight="1" x14ac:dyDescent="0.15">
      <c r="A80" s="505" t="s">
        <v>146</v>
      </c>
      <c r="B80" s="840" t="s">
        <v>262</v>
      </c>
      <c r="C80" s="841"/>
      <c r="D80" s="841"/>
      <c r="E80" s="841"/>
      <c r="F80" s="842"/>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621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c r="AY80">
        <f>COUNTA($G$82)</f>
        <v>0</v>
      </c>
    </row>
    <row r="81" spans="1:60" ht="22.5" hidden="1" customHeight="1" x14ac:dyDescent="0.15">
      <c r="A81" s="506"/>
      <c r="B81" s="843"/>
      <c r="C81" s="538"/>
      <c r="D81" s="538"/>
      <c r="E81" s="538"/>
      <c r="F81" s="539"/>
      <c r="G81" s="364"/>
      <c r="H81" s="364"/>
      <c r="I81" s="364"/>
      <c r="J81" s="364"/>
      <c r="K81" s="364"/>
      <c r="L81" s="364"/>
      <c r="M81" s="364"/>
      <c r="N81" s="364"/>
      <c r="O81" s="364"/>
      <c r="P81" s="364"/>
      <c r="Q81" s="364"/>
      <c r="R81" s="364"/>
      <c r="S81" s="364"/>
      <c r="T81" s="364"/>
      <c r="U81" s="364"/>
      <c r="V81" s="364"/>
      <c r="W81" s="364"/>
      <c r="X81" s="364"/>
      <c r="Y81" s="364"/>
      <c r="Z81" s="364"/>
      <c r="AA81" s="554"/>
      <c r="AB81" s="566"/>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6"/>
      <c r="B82" s="84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4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5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4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51"/>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91" t="s">
        <v>60</v>
      </c>
      <c r="H85" s="776"/>
      <c r="I85" s="776"/>
      <c r="J85" s="776"/>
      <c r="K85" s="776"/>
      <c r="L85" s="776"/>
      <c r="M85" s="776"/>
      <c r="N85" s="776"/>
      <c r="O85" s="777"/>
      <c r="P85" s="775" t="s">
        <v>62</v>
      </c>
      <c r="Q85" s="776"/>
      <c r="R85" s="776"/>
      <c r="S85" s="776"/>
      <c r="T85" s="776"/>
      <c r="U85" s="776"/>
      <c r="V85" s="776"/>
      <c r="W85" s="776"/>
      <c r="X85" s="777"/>
      <c r="Y85" s="191"/>
      <c r="Z85" s="192"/>
      <c r="AA85" s="193"/>
      <c r="AB85" s="442" t="s">
        <v>11</v>
      </c>
      <c r="AC85" s="443"/>
      <c r="AD85" s="444"/>
      <c r="AE85" s="324" t="s">
        <v>309</v>
      </c>
      <c r="AF85" s="324"/>
      <c r="AG85" s="324"/>
      <c r="AH85" s="324"/>
      <c r="AI85" s="324" t="s">
        <v>331</v>
      </c>
      <c r="AJ85" s="324"/>
      <c r="AK85" s="324"/>
      <c r="AL85" s="324"/>
      <c r="AM85" s="324" t="s">
        <v>428</v>
      </c>
      <c r="AN85" s="324"/>
      <c r="AO85" s="324"/>
      <c r="AP85" s="324"/>
      <c r="AQ85" s="203" t="s">
        <v>184</v>
      </c>
      <c r="AR85" s="187"/>
      <c r="AS85" s="187"/>
      <c r="AT85" s="188"/>
      <c r="AU85" s="358" t="s">
        <v>133</v>
      </c>
      <c r="AV85" s="358"/>
      <c r="AW85" s="358"/>
      <c r="AX85" s="359"/>
      <c r="AY85">
        <f t="shared" si="10"/>
        <v>0</v>
      </c>
      <c r="AZ85" s="10"/>
      <c r="BA85" s="10"/>
      <c r="BB85" s="10"/>
      <c r="BC85" s="10"/>
    </row>
    <row r="86" spans="1:60" ht="18.75" hidden="1" customHeight="1" x14ac:dyDescent="0.15">
      <c r="A86" s="506"/>
      <c r="B86" s="538"/>
      <c r="C86" s="538"/>
      <c r="D86" s="538"/>
      <c r="E86" s="538"/>
      <c r="F86" s="539"/>
      <c r="G86" s="553"/>
      <c r="H86" s="364"/>
      <c r="I86" s="364"/>
      <c r="J86" s="364"/>
      <c r="K86" s="364"/>
      <c r="L86" s="364"/>
      <c r="M86" s="364"/>
      <c r="N86" s="364"/>
      <c r="O86" s="554"/>
      <c r="P86" s="566"/>
      <c r="Q86" s="364"/>
      <c r="R86" s="364"/>
      <c r="S86" s="364"/>
      <c r="T86" s="364"/>
      <c r="U86" s="364"/>
      <c r="V86" s="364"/>
      <c r="W86" s="364"/>
      <c r="X86" s="554"/>
      <c r="Y86" s="191"/>
      <c r="Z86" s="192"/>
      <c r="AA86" s="193"/>
      <c r="AB86" s="321"/>
      <c r="AC86" s="322"/>
      <c r="AD86" s="323"/>
      <c r="AE86" s="324"/>
      <c r="AF86" s="324"/>
      <c r="AG86" s="324"/>
      <c r="AH86" s="324"/>
      <c r="AI86" s="324"/>
      <c r="AJ86" s="324"/>
      <c r="AK86" s="324"/>
      <c r="AL86" s="324"/>
      <c r="AM86" s="324"/>
      <c r="AN86" s="324"/>
      <c r="AO86" s="324"/>
      <c r="AP86" s="324"/>
      <c r="AQ86" s="258"/>
      <c r="AR86" s="259"/>
      <c r="AS86" s="167" t="s">
        <v>185</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20"/>
      <c r="H87" s="179"/>
      <c r="I87" s="179"/>
      <c r="J87" s="179"/>
      <c r="K87" s="179"/>
      <c r="L87" s="179"/>
      <c r="M87" s="179"/>
      <c r="N87" s="179"/>
      <c r="O87" s="221"/>
      <c r="P87" s="179"/>
      <c r="Q87" s="795"/>
      <c r="R87" s="795"/>
      <c r="S87" s="795"/>
      <c r="T87" s="795"/>
      <c r="U87" s="795"/>
      <c r="V87" s="795"/>
      <c r="W87" s="795"/>
      <c r="X87" s="796"/>
      <c r="Y87" s="752" t="s">
        <v>61</v>
      </c>
      <c r="Z87" s="753"/>
      <c r="AA87" s="754"/>
      <c r="AB87" s="537"/>
      <c r="AC87" s="537"/>
      <c r="AD87" s="537"/>
      <c r="AE87" s="352"/>
      <c r="AF87" s="353"/>
      <c r="AG87" s="353"/>
      <c r="AH87" s="353"/>
      <c r="AI87" s="352"/>
      <c r="AJ87" s="353"/>
      <c r="AK87" s="353"/>
      <c r="AL87" s="353"/>
      <c r="AM87" s="352"/>
      <c r="AN87" s="353"/>
      <c r="AO87" s="353"/>
      <c r="AP87" s="353"/>
      <c r="AQ87" s="154"/>
      <c r="AR87" s="155"/>
      <c r="AS87" s="155"/>
      <c r="AT87" s="156"/>
      <c r="AU87" s="353"/>
      <c r="AV87" s="353"/>
      <c r="AW87" s="353"/>
      <c r="AX87" s="354"/>
      <c r="AY87">
        <f t="shared" si="10"/>
        <v>0</v>
      </c>
    </row>
    <row r="88" spans="1:60" ht="23.25" hidden="1" customHeight="1" x14ac:dyDescent="0.15">
      <c r="A88" s="506"/>
      <c r="B88" s="538"/>
      <c r="C88" s="538"/>
      <c r="D88" s="538"/>
      <c r="E88" s="538"/>
      <c r="F88" s="539"/>
      <c r="G88" s="222"/>
      <c r="H88" s="223"/>
      <c r="I88" s="223"/>
      <c r="J88" s="223"/>
      <c r="K88" s="223"/>
      <c r="L88" s="223"/>
      <c r="M88" s="223"/>
      <c r="N88" s="223"/>
      <c r="O88" s="224"/>
      <c r="P88" s="797"/>
      <c r="Q88" s="797"/>
      <c r="R88" s="797"/>
      <c r="S88" s="797"/>
      <c r="T88" s="797"/>
      <c r="U88" s="797"/>
      <c r="V88" s="797"/>
      <c r="W88" s="797"/>
      <c r="X88" s="798"/>
      <c r="Y88" s="728" t="s">
        <v>53</v>
      </c>
      <c r="Z88" s="729"/>
      <c r="AA88" s="730"/>
      <c r="AB88" s="508"/>
      <c r="AC88" s="508"/>
      <c r="AD88" s="508"/>
      <c r="AE88" s="352"/>
      <c r="AF88" s="353"/>
      <c r="AG88" s="353"/>
      <c r="AH88" s="353"/>
      <c r="AI88" s="352"/>
      <c r="AJ88" s="353"/>
      <c r="AK88" s="353"/>
      <c r="AL88" s="353"/>
      <c r="AM88" s="352"/>
      <c r="AN88" s="353"/>
      <c r="AO88" s="353"/>
      <c r="AP88" s="353"/>
      <c r="AQ88" s="154"/>
      <c r="AR88" s="155"/>
      <c r="AS88" s="155"/>
      <c r="AT88" s="156"/>
      <c r="AU88" s="353"/>
      <c r="AV88" s="353"/>
      <c r="AW88" s="353"/>
      <c r="AX88" s="354"/>
      <c r="AY88">
        <f t="shared" si="10"/>
        <v>0</v>
      </c>
      <c r="AZ88" s="10"/>
      <c r="BA88" s="10"/>
      <c r="BB88" s="10"/>
      <c r="BC88" s="10"/>
    </row>
    <row r="89" spans="1:60" ht="23.25" hidden="1" customHeight="1" x14ac:dyDescent="0.15">
      <c r="A89" s="506"/>
      <c r="B89" s="540"/>
      <c r="C89" s="540"/>
      <c r="D89" s="540"/>
      <c r="E89" s="540"/>
      <c r="F89" s="541"/>
      <c r="G89" s="225"/>
      <c r="H89" s="182"/>
      <c r="I89" s="182"/>
      <c r="J89" s="182"/>
      <c r="K89" s="182"/>
      <c r="L89" s="182"/>
      <c r="M89" s="182"/>
      <c r="N89" s="182"/>
      <c r="O89" s="226"/>
      <c r="P89" s="292"/>
      <c r="Q89" s="292"/>
      <c r="R89" s="292"/>
      <c r="S89" s="292"/>
      <c r="T89" s="292"/>
      <c r="U89" s="292"/>
      <c r="V89" s="292"/>
      <c r="W89" s="292"/>
      <c r="X89" s="799"/>
      <c r="Y89" s="728" t="s">
        <v>13</v>
      </c>
      <c r="Z89" s="729"/>
      <c r="AA89" s="730"/>
      <c r="AB89" s="445" t="s">
        <v>14</v>
      </c>
      <c r="AC89" s="445"/>
      <c r="AD89" s="445"/>
      <c r="AE89" s="360"/>
      <c r="AF89" s="361"/>
      <c r="AG89" s="361"/>
      <c r="AH89" s="361"/>
      <c r="AI89" s="360"/>
      <c r="AJ89" s="361"/>
      <c r="AK89" s="361"/>
      <c r="AL89" s="361"/>
      <c r="AM89" s="360"/>
      <c r="AN89" s="361"/>
      <c r="AO89" s="361"/>
      <c r="AP89" s="361"/>
      <c r="AQ89" s="154"/>
      <c r="AR89" s="155"/>
      <c r="AS89" s="155"/>
      <c r="AT89" s="156"/>
      <c r="AU89" s="353"/>
      <c r="AV89" s="353"/>
      <c r="AW89" s="353"/>
      <c r="AX89" s="354"/>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91" t="s">
        <v>60</v>
      </c>
      <c r="H90" s="776"/>
      <c r="I90" s="776"/>
      <c r="J90" s="776"/>
      <c r="K90" s="776"/>
      <c r="L90" s="776"/>
      <c r="M90" s="776"/>
      <c r="N90" s="776"/>
      <c r="O90" s="777"/>
      <c r="P90" s="775" t="s">
        <v>62</v>
      </c>
      <c r="Q90" s="776"/>
      <c r="R90" s="776"/>
      <c r="S90" s="776"/>
      <c r="T90" s="776"/>
      <c r="U90" s="776"/>
      <c r="V90" s="776"/>
      <c r="W90" s="776"/>
      <c r="X90" s="777"/>
      <c r="Y90" s="191"/>
      <c r="Z90" s="192"/>
      <c r="AA90" s="193"/>
      <c r="AB90" s="442" t="s">
        <v>11</v>
      </c>
      <c r="AC90" s="443"/>
      <c r="AD90" s="444"/>
      <c r="AE90" s="324" t="s">
        <v>309</v>
      </c>
      <c r="AF90" s="324"/>
      <c r="AG90" s="324"/>
      <c r="AH90" s="324"/>
      <c r="AI90" s="324" t="s">
        <v>331</v>
      </c>
      <c r="AJ90" s="324"/>
      <c r="AK90" s="324"/>
      <c r="AL90" s="324"/>
      <c r="AM90" s="324" t="s">
        <v>428</v>
      </c>
      <c r="AN90" s="324"/>
      <c r="AO90" s="324"/>
      <c r="AP90" s="324"/>
      <c r="AQ90" s="203" t="s">
        <v>184</v>
      </c>
      <c r="AR90" s="187"/>
      <c r="AS90" s="187"/>
      <c r="AT90" s="188"/>
      <c r="AU90" s="358" t="s">
        <v>133</v>
      </c>
      <c r="AV90" s="358"/>
      <c r="AW90" s="358"/>
      <c r="AX90" s="359"/>
      <c r="AY90">
        <f>COUNTA($G$92)</f>
        <v>0</v>
      </c>
    </row>
    <row r="91" spans="1:60" ht="18.75" hidden="1" customHeight="1" x14ac:dyDescent="0.15">
      <c r="A91" s="506"/>
      <c r="B91" s="538"/>
      <c r="C91" s="538"/>
      <c r="D91" s="538"/>
      <c r="E91" s="538"/>
      <c r="F91" s="539"/>
      <c r="G91" s="553"/>
      <c r="H91" s="364"/>
      <c r="I91" s="364"/>
      <c r="J91" s="364"/>
      <c r="K91" s="364"/>
      <c r="L91" s="364"/>
      <c r="M91" s="364"/>
      <c r="N91" s="364"/>
      <c r="O91" s="554"/>
      <c r="P91" s="566"/>
      <c r="Q91" s="364"/>
      <c r="R91" s="364"/>
      <c r="S91" s="364"/>
      <c r="T91" s="364"/>
      <c r="U91" s="364"/>
      <c r="V91" s="364"/>
      <c r="W91" s="364"/>
      <c r="X91" s="554"/>
      <c r="Y91" s="191"/>
      <c r="Z91" s="192"/>
      <c r="AA91" s="193"/>
      <c r="AB91" s="321"/>
      <c r="AC91" s="322"/>
      <c r="AD91" s="323"/>
      <c r="AE91" s="324"/>
      <c r="AF91" s="324"/>
      <c r="AG91" s="324"/>
      <c r="AH91" s="324"/>
      <c r="AI91" s="324"/>
      <c r="AJ91" s="324"/>
      <c r="AK91" s="324"/>
      <c r="AL91" s="324"/>
      <c r="AM91" s="324"/>
      <c r="AN91" s="324"/>
      <c r="AO91" s="324"/>
      <c r="AP91" s="324"/>
      <c r="AQ91" s="258"/>
      <c r="AR91" s="259"/>
      <c r="AS91" s="167" t="s">
        <v>185</v>
      </c>
      <c r="AT91" s="190"/>
      <c r="AU91" s="259"/>
      <c r="AV91" s="259"/>
      <c r="AW91" s="364" t="s">
        <v>175</v>
      </c>
      <c r="AX91" s="365"/>
      <c r="AY91">
        <f>$AY$90</f>
        <v>0</v>
      </c>
      <c r="AZ91" s="10"/>
      <c r="BA91" s="10"/>
      <c r="BB91" s="10"/>
      <c r="BC91" s="10"/>
    </row>
    <row r="92" spans="1:60" ht="23.25" hidden="1" customHeight="1" x14ac:dyDescent="0.15">
      <c r="A92" s="506"/>
      <c r="B92" s="538"/>
      <c r="C92" s="538"/>
      <c r="D92" s="538"/>
      <c r="E92" s="538"/>
      <c r="F92" s="539"/>
      <c r="G92" s="220"/>
      <c r="H92" s="179"/>
      <c r="I92" s="179"/>
      <c r="J92" s="179"/>
      <c r="K92" s="179"/>
      <c r="L92" s="179"/>
      <c r="M92" s="179"/>
      <c r="N92" s="179"/>
      <c r="O92" s="221"/>
      <c r="P92" s="179"/>
      <c r="Q92" s="795"/>
      <c r="R92" s="795"/>
      <c r="S92" s="795"/>
      <c r="T92" s="795"/>
      <c r="U92" s="795"/>
      <c r="V92" s="795"/>
      <c r="W92" s="795"/>
      <c r="X92" s="796"/>
      <c r="Y92" s="752" t="s">
        <v>61</v>
      </c>
      <c r="Z92" s="753"/>
      <c r="AA92" s="754"/>
      <c r="AB92" s="537"/>
      <c r="AC92" s="537"/>
      <c r="AD92" s="537"/>
      <c r="AE92" s="352"/>
      <c r="AF92" s="353"/>
      <c r="AG92" s="353"/>
      <c r="AH92" s="353"/>
      <c r="AI92" s="352"/>
      <c r="AJ92" s="353"/>
      <c r="AK92" s="353"/>
      <c r="AL92" s="353"/>
      <c r="AM92" s="352"/>
      <c r="AN92" s="353"/>
      <c r="AO92" s="353"/>
      <c r="AP92" s="353"/>
      <c r="AQ92" s="154"/>
      <c r="AR92" s="155"/>
      <c r="AS92" s="155"/>
      <c r="AT92" s="156"/>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22"/>
      <c r="H93" s="223"/>
      <c r="I93" s="223"/>
      <c r="J93" s="223"/>
      <c r="K93" s="223"/>
      <c r="L93" s="223"/>
      <c r="M93" s="223"/>
      <c r="N93" s="223"/>
      <c r="O93" s="224"/>
      <c r="P93" s="797"/>
      <c r="Q93" s="797"/>
      <c r="R93" s="797"/>
      <c r="S93" s="797"/>
      <c r="T93" s="797"/>
      <c r="U93" s="797"/>
      <c r="V93" s="797"/>
      <c r="W93" s="797"/>
      <c r="X93" s="798"/>
      <c r="Y93" s="728" t="s">
        <v>53</v>
      </c>
      <c r="Z93" s="729"/>
      <c r="AA93" s="730"/>
      <c r="AB93" s="508"/>
      <c r="AC93" s="508"/>
      <c r="AD93" s="508"/>
      <c r="AE93" s="352"/>
      <c r="AF93" s="353"/>
      <c r="AG93" s="353"/>
      <c r="AH93" s="353"/>
      <c r="AI93" s="352"/>
      <c r="AJ93" s="353"/>
      <c r="AK93" s="353"/>
      <c r="AL93" s="353"/>
      <c r="AM93" s="352"/>
      <c r="AN93" s="353"/>
      <c r="AO93" s="353"/>
      <c r="AP93" s="353"/>
      <c r="AQ93" s="154"/>
      <c r="AR93" s="155"/>
      <c r="AS93" s="155"/>
      <c r="AT93" s="156"/>
      <c r="AU93" s="353"/>
      <c r="AV93" s="353"/>
      <c r="AW93" s="353"/>
      <c r="AX93" s="354"/>
      <c r="AY93">
        <f t="shared" si="11"/>
        <v>0</v>
      </c>
    </row>
    <row r="94" spans="1:60" ht="23.25" hidden="1" customHeight="1" x14ac:dyDescent="0.15">
      <c r="A94" s="506"/>
      <c r="B94" s="540"/>
      <c r="C94" s="540"/>
      <c r="D94" s="540"/>
      <c r="E94" s="540"/>
      <c r="F94" s="541"/>
      <c r="G94" s="225"/>
      <c r="H94" s="182"/>
      <c r="I94" s="182"/>
      <c r="J94" s="182"/>
      <c r="K94" s="182"/>
      <c r="L94" s="182"/>
      <c r="M94" s="182"/>
      <c r="N94" s="182"/>
      <c r="O94" s="226"/>
      <c r="P94" s="292"/>
      <c r="Q94" s="292"/>
      <c r="R94" s="292"/>
      <c r="S94" s="292"/>
      <c r="T94" s="292"/>
      <c r="U94" s="292"/>
      <c r="V94" s="292"/>
      <c r="W94" s="292"/>
      <c r="X94" s="799"/>
      <c r="Y94" s="728" t="s">
        <v>13</v>
      </c>
      <c r="Z94" s="729"/>
      <c r="AA94" s="730"/>
      <c r="AB94" s="445" t="s">
        <v>14</v>
      </c>
      <c r="AC94" s="445"/>
      <c r="AD94" s="445"/>
      <c r="AE94" s="360"/>
      <c r="AF94" s="361"/>
      <c r="AG94" s="361"/>
      <c r="AH94" s="361"/>
      <c r="AI94" s="360"/>
      <c r="AJ94" s="361"/>
      <c r="AK94" s="361"/>
      <c r="AL94" s="361"/>
      <c r="AM94" s="360"/>
      <c r="AN94" s="361"/>
      <c r="AO94" s="361"/>
      <c r="AP94" s="361"/>
      <c r="AQ94" s="154"/>
      <c r="AR94" s="155"/>
      <c r="AS94" s="155"/>
      <c r="AT94" s="156"/>
      <c r="AU94" s="353"/>
      <c r="AV94" s="353"/>
      <c r="AW94" s="353"/>
      <c r="AX94" s="354"/>
      <c r="AY94">
        <f t="shared" si="11"/>
        <v>0</v>
      </c>
      <c r="AZ94" s="10"/>
      <c r="BA94" s="10"/>
      <c r="BB94" s="10"/>
      <c r="BC94" s="10"/>
    </row>
    <row r="95" spans="1:60" ht="18.75" hidden="1" customHeight="1" x14ac:dyDescent="0.15">
      <c r="A95" s="506"/>
      <c r="B95" s="538" t="s">
        <v>144</v>
      </c>
      <c r="C95" s="538"/>
      <c r="D95" s="538"/>
      <c r="E95" s="538"/>
      <c r="F95" s="539"/>
      <c r="G95" s="791" t="s">
        <v>60</v>
      </c>
      <c r="H95" s="776"/>
      <c r="I95" s="776"/>
      <c r="J95" s="776"/>
      <c r="K95" s="776"/>
      <c r="L95" s="776"/>
      <c r="M95" s="776"/>
      <c r="N95" s="776"/>
      <c r="O95" s="777"/>
      <c r="P95" s="775" t="s">
        <v>62</v>
      </c>
      <c r="Q95" s="776"/>
      <c r="R95" s="776"/>
      <c r="S95" s="776"/>
      <c r="T95" s="776"/>
      <c r="U95" s="776"/>
      <c r="V95" s="776"/>
      <c r="W95" s="776"/>
      <c r="X95" s="777"/>
      <c r="Y95" s="191"/>
      <c r="Z95" s="192"/>
      <c r="AA95" s="193"/>
      <c r="AB95" s="442" t="s">
        <v>11</v>
      </c>
      <c r="AC95" s="443"/>
      <c r="AD95" s="444"/>
      <c r="AE95" s="324" t="s">
        <v>309</v>
      </c>
      <c r="AF95" s="324"/>
      <c r="AG95" s="324"/>
      <c r="AH95" s="324"/>
      <c r="AI95" s="324" t="s">
        <v>331</v>
      </c>
      <c r="AJ95" s="324"/>
      <c r="AK95" s="324"/>
      <c r="AL95" s="324"/>
      <c r="AM95" s="324" t="s">
        <v>428</v>
      </c>
      <c r="AN95" s="324"/>
      <c r="AO95" s="324"/>
      <c r="AP95" s="324"/>
      <c r="AQ95" s="203" t="s">
        <v>184</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4"/>
      <c r="I96" s="364"/>
      <c r="J96" s="364"/>
      <c r="K96" s="364"/>
      <c r="L96" s="364"/>
      <c r="M96" s="364"/>
      <c r="N96" s="364"/>
      <c r="O96" s="554"/>
      <c r="P96" s="566"/>
      <c r="Q96" s="364"/>
      <c r="R96" s="364"/>
      <c r="S96" s="364"/>
      <c r="T96" s="364"/>
      <c r="U96" s="364"/>
      <c r="V96" s="364"/>
      <c r="W96" s="364"/>
      <c r="X96" s="554"/>
      <c r="Y96" s="191"/>
      <c r="Z96" s="192"/>
      <c r="AA96" s="193"/>
      <c r="AB96" s="321"/>
      <c r="AC96" s="322"/>
      <c r="AD96" s="323"/>
      <c r="AE96" s="324"/>
      <c r="AF96" s="324"/>
      <c r="AG96" s="324"/>
      <c r="AH96" s="324"/>
      <c r="AI96" s="324"/>
      <c r="AJ96" s="324"/>
      <c r="AK96" s="324"/>
      <c r="AL96" s="324"/>
      <c r="AM96" s="324"/>
      <c r="AN96" s="324"/>
      <c r="AO96" s="324"/>
      <c r="AP96" s="324"/>
      <c r="AQ96" s="258"/>
      <c r="AR96" s="259"/>
      <c r="AS96" s="167" t="s">
        <v>185</v>
      </c>
      <c r="AT96" s="190"/>
      <c r="AU96" s="259"/>
      <c r="AV96" s="259"/>
      <c r="AW96" s="364" t="s">
        <v>175</v>
      </c>
      <c r="AX96" s="365"/>
      <c r="AY96">
        <f>$AY$95</f>
        <v>0</v>
      </c>
    </row>
    <row r="97" spans="1:60" ht="23.25" hidden="1" customHeight="1" x14ac:dyDescent="0.15">
      <c r="A97" s="506"/>
      <c r="B97" s="538"/>
      <c r="C97" s="538"/>
      <c r="D97" s="538"/>
      <c r="E97" s="538"/>
      <c r="F97" s="539"/>
      <c r="G97" s="220"/>
      <c r="H97" s="179"/>
      <c r="I97" s="179"/>
      <c r="J97" s="179"/>
      <c r="K97" s="179"/>
      <c r="L97" s="179"/>
      <c r="M97" s="179"/>
      <c r="N97" s="179"/>
      <c r="O97" s="221"/>
      <c r="P97" s="179"/>
      <c r="Q97" s="795"/>
      <c r="R97" s="795"/>
      <c r="S97" s="795"/>
      <c r="T97" s="795"/>
      <c r="U97" s="795"/>
      <c r="V97" s="795"/>
      <c r="W97" s="795"/>
      <c r="X97" s="796"/>
      <c r="Y97" s="752" t="s">
        <v>61</v>
      </c>
      <c r="Z97" s="753"/>
      <c r="AA97" s="754"/>
      <c r="AB97" s="392"/>
      <c r="AC97" s="393"/>
      <c r="AD97" s="394"/>
      <c r="AE97" s="352"/>
      <c r="AF97" s="353"/>
      <c r="AG97" s="353"/>
      <c r="AH97" s="810"/>
      <c r="AI97" s="352"/>
      <c r="AJ97" s="353"/>
      <c r="AK97" s="353"/>
      <c r="AL97" s="810"/>
      <c r="AM97" s="352"/>
      <c r="AN97" s="353"/>
      <c r="AO97" s="353"/>
      <c r="AP97" s="353"/>
      <c r="AQ97" s="154"/>
      <c r="AR97" s="155"/>
      <c r="AS97" s="155"/>
      <c r="AT97" s="156"/>
      <c r="AU97" s="353"/>
      <c r="AV97" s="353"/>
      <c r="AW97" s="353"/>
      <c r="AX97" s="354"/>
      <c r="AY97">
        <f t="shared" ref="AY97:AY99" si="12">$AY$95</f>
        <v>0</v>
      </c>
      <c r="AZ97" s="10"/>
      <c r="BA97" s="10"/>
      <c r="BB97" s="10"/>
      <c r="BC97" s="10"/>
    </row>
    <row r="98" spans="1:60" ht="23.25" hidden="1" customHeight="1" x14ac:dyDescent="0.15">
      <c r="A98" s="506"/>
      <c r="B98" s="538"/>
      <c r="C98" s="538"/>
      <c r="D98" s="538"/>
      <c r="E98" s="538"/>
      <c r="F98" s="539"/>
      <c r="G98" s="222"/>
      <c r="H98" s="223"/>
      <c r="I98" s="223"/>
      <c r="J98" s="223"/>
      <c r="K98" s="223"/>
      <c r="L98" s="223"/>
      <c r="M98" s="223"/>
      <c r="N98" s="223"/>
      <c r="O98" s="224"/>
      <c r="P98" s="797"/>
      <c r="Q98" s="797"/>
      <c r="R98" s="797"/>
      <c r="S98" s="797"/>
      <c r="T98" s="797"/>
      <c r="U98" s="797"/>
      <c r="V98" s="797"/>
      <c r="W98" s="797"/>
      <c r="X98" s="798"/>
      <c r="Y98" s="728" t="s">
        <v>53</v>
      </c>
      <c r="Z98" s="729"/>
      <c r="AA98" s="730"/>
      <c r="AB98" s="288"/>
      <c r="AC98" s="289"/>
      <c r="AD98" s="290"/>
      <c r="AE98" s="352"/>
      <c r="AF98" s="353"/>
      <c r="AG98" s="353"/>
      <c r="AH98" s="810"/>
      <c r="AI98" s="352"/>
      <c r="AJ98" s="353"/>
      <c r="AK98" s="353"/>
      <c r="AL98" s="810"/>
      <c r="AM98" s="352"/>
      <c r="AN98" s="353"/>
      <c r="AO98" s="353"/>
      <c r="AP98" s="353"/>
      <c r="AQ98" s="154"/>
      <c r="AR98" s="155"/>
      <c r="AS98" s="155"/>
      <c r="AT98" s="156"/>
      <c r="AU98" s="353"/>
      <c r="AV98" s="353"/>
      <c r="AW98" s="353"/>
      <c r="AX98" s="354"/>
      <c r="AY98">
        <f t="shared" si="12"/>
        <v>0</v>
      </c>
      <c r="AZ98" s="10"/>
      <c r="BA98" s="10"/>
      <c r="BB98" s="10"/>
      <c r="BC98" s="10"/>
      <c r="BD98" s="10"/>
      <c r="BE98" s="10"/>
      <c r="BF98" s="10"/>
      <c r="BG98" s="10"/>
      <c r="BH98" s="10"/>
    </row>
    <row r="99" spans="1:60" ht="23.25" hidden="1" customHeight="1" thickBot="1" x14ac:dyDescent="0.2">
      <c r="A99" s="507"/>
      <c r="B99" s="877"/>
      <c r="C99" s="877"/>
      <c r="D99" s="877"/>
      <c r="E99" s="877"/>
      <c r="F99" s="878"/>
      <c r="G99" s="800"/>
      <c r="H99" s="236"/>
      <c r="I99" s="236"/>
      <c r="J99" s="236"/>
      <c r="K99" s="236"/>
      <c r="L99" s="236"/>
      <c r="M99" s="236"/>
      <c r="N99" s="236"/>
      <c r="O99" s="801"/>
      <c r="P99" s="837"/>
      <c r="Q99" s="837"/>
      <c r="R99" s="837"/>
      <c r="S99" s="837"/>
      <c r="T99" s="837"/>
      <c r="U99" s="837"/>
      <c r="V99" s="837"/>
      <c r="W99" s="837"/>
      <c r="X99" s="838"/>
      <c r="Y99" s="464" t="s">
        <v>13</v>
      </c>
      <c r="Z99" s="465"/>
      <c r="AA99" s="466"/>
      <c r="AB99" s="446" t="s">
        <v>14</v>
      </c>
      <c r="AC99" s="447"/>
      <c r="AD99" s="448"/>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272</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49"/>
      <c r="Z100" s="450"/>
      <c r="AA100" s="451"/>
      <c r="AB100" s="854" t="s">
        <v>11</v>
      </c>
      <c r="AC100" s="854"/>
      <c r="AD100" s="854"/>
      <c r="AE100" s="817" t="s">
        <v>309</v>
      </c>
      <c r="AF100" s="818"/>
      <c r="AG100" s="818"/>
      <c r="AH100" s="819"/>
      <c r="AI100" s="817" t="s">
        <v>331</v>
      </c>
      <c r="AJ100" s="818"/>
      <c r="AK100" s="818"/>
      <c r="AL100" s="819"/>
      <c r="AM100" s="817" t="s">
        <v>428</v>
      </c>
      <c r="AN100" s="818"/>
      <c r="AO100" s="818"/>
      <c r="AP100" s="819"/>
      <c r="AQ100" s="923" t="s">
        <v>336</v>
      </c>
      <c r="AR100" s="924"/>
      <c r="AS100" s="924"/>
      <c r="AT100" s="925"/>
      <c r="AU100" s="923" t="s">
        <v>462</v>
      </c>
      <c r="AV100" s="924"/>
      <c r="AW100" s="924"/>
      <c r="AX100" s="926"/>
    </row>
    <row r="101" spans="1:60" ht="23.25" customHeight="1" x14ac:dyDescent="0.15">
      <c r="A101" s="475"/>
      <c r="B101" s="476"/>
      <c r="C101" s="476"/>
      <c r="D101" s="476"/>
      <c r="E101" s="476"/>
      <c r="F101" s="477"/>
      <c r="G101" s="179" t="s">
        <v>647</v>
      </c>
      <c r="H101" s="179"/>
      <c r="I101" s="179"/>
      <c r="J101" s="179"/>
      <c r="K101" s="179"/>
      <c r="L101" s="179"/>
      <c r="M101" s="179"/>
      <c r="N101" s="179"/>
      <c r="O101" s="179"/>
      <c r="P101" s="179"/>
      <c r="Q101" s="179"/>
      <c r="R101" s="179"/>
      <c r="S101" s="179"/>
      <c r="T101" s="179"/>
      <c r="U101" s="179"/>
      <c r="V101" s="179"/>
      <c r="W101" s="179"/>
      <c r="X101" s="221"/>
      <c r="Y101" s="809" t="s">
        <v>54</v>
      </c>
      <c r="Z101" s="714"/>
      <c r="AA101" s="715"/>
      <c r="AB101" s="537" t="s">
        <v>648</v>
      </c>
      <c r="AC101" s="537"/>
      <c r="AD101" s="537"/>
      <c r="AE101" s="352">
        <v>22</v>
      </c>
      <c r="AF101" s="353"/>
      <c r="AG101" s="353"/>
      <c r="AH101" s="810"/>
      <c r="AI101" s="352">
        <v>15</v>
      </c>
      <c r="AJ101" s="353"/>
      <c r="AK101" s="353"/>
      <c r="AL101" s="810"/>
      <c r="AM101" s="352">
        <v>17</v>
      </c>
      <c r="AN101" s="353"/>
      <c r="AO101" s="353"/>
      <c r="AP101" s="810"/>
      <c r="AQ101" s="347"/>
      <c r="AR101" s="347"/>
      <c r="AS101" s="347"/>
      <c r="AT101" s="347"/>
      <c r="AU101" s="352"/>
      <c r="AV101" s="353"/>
      <c r="AW101" s="353"/>
      <c r="AX101" s="354"/>
    </row>
    <row r="102" spans="1:60" ht="23.25" customHeight="1" x14ac:dyDescent="0.15">
      <c r="A102" s="478"/>
      <c r="B102" s="479"/>
      <c r="C102" s="479"/>
      <c r="D102" s="479"/>
      <c r="E102" s="479"/>
      <c r="F102" s="480"/>
      <c r="G102" s="182"/>
      <c r="H102" s="182"/>
      <c r="I102" s="182"/>
      <c r="J102" s="182"/>
      <c r="K102" s="182"/>
      <c r="L102" s="182"/>
      <c r="M102" s="182"/>
      <c r="N102" s="182"/>
      <c r="O102" s="182"/>
      <c r="P102" s="182"/>
      <c r="Q102" s="182"/>
      <c r="R102" s="182"/>
      <c r="S102" s="182"/>
      <c r="T102" s="182"/>
      <c r="U102" s="182"/>
      <c r="V102" s="182"/>
      <c r="W102" s="182"/>
      <c r="X102" s="226"/>
      <c r="Y102" s="458" t="s">
        <v>55</v>
      </c>
      <c r="Z102" s="329"/>
      <c r="AA102" s="330"/>
      <c r="AB102" s="484" t="s">
        <v>638</v>
      </c>
      <c r="AC102" s="537"/>
      <c r="AD102" s="537"/>
      <c r="AE102" s="484">
        <v>22</v>
      </c>
      <c r="AF102" s="484"/>
      <c r="AG102" s="484"/>
      <c r="AH102" s="484"/>
      <c r="AI102" s="484">
        <v>15</v>
      </c>
      <c r="AJ102" s="484"/>
      <c r="AK102" s="484"/>
      <c r="AL102" s="484"/>
      <c r="AM102" s="360">
        <v>17</v>
      </c>
      <c r="AN102" s="361"/>
      <c r="AO102" s="361"/>
      <c r="AP102" s="485"/>
      <c r="AQ102" s="347">
        <v>18</v>
      </c>
      <c r="AR102" s="347"/>
      <c r="AS102" s="347"/>
      <c r="AT102" s="347"/>
      <c r="AU102" s="360"/>
      <c r="AV102" s="361"/>
      <c r="AW102" s="361"/>
      <c r="AX102" s="927"/>
    </row>
    <row r="103" spans="1:60" ht="31.5" hidden="1" customHeight="1" x14ac:dyDescent="0.15">
      <c r="A103" s="472" t="s">
        <v>272</v>
      </c>
      <c r="B103" s="473"/>
      <c r="C103" s="473"/>
      <c r="D103" s="473"/>
      <c r="E103" s="473"/>
      <c r="F103" s="474"/>
      <c r="G103" s="729" t="s">
        <v>59</v>
      </c>
      <c r="H103" s="729"/>
      <c r="I103" s="729"/>
      <c r="J103" s="729"/>
      <c r="K103" s="729"/>
      <c r="L103" s="729"/>
      <c r="M103" s="729"/>
      <c r="N103" s="729"/>
      <c r="O103" s="729"/>
      <c r="P103" s="729"/>
      <c r="Q103" s="729"/>
      <c r="R103" s="729"/>
      <c r="S103" s="729"/>
      <c r="T103" s="729"/>
      <c r="U103" s="729"/>
      <c r="V103" s="729"/>
      <c r="W103" s="729"/>
      <c r="X103" s="730"/>
      <c r="Y103" s="452"/>
      <c r="Z103" s="453"/>
      <c r="AA103" s="454"/>
      <c r="AB103" s="291" t="s">
        <v>11</v>
      </c>
      <c r="AC103" s="286"/>
      <c r="AD103" s="287"/>
      <c r="AE103" s="324" t="s">
        <v>309</v>
      </c>
      <c r="AF103" s="324"/>
      <c r="AG103" s="324"/>
      <c r="AH103" s="324"/>
      <c r="AI103" s="324" t="s">
        <v>331</v>
      </c>
      <c r="AJ103" s="324"/>
      <c r="AK103" s="324"/>
      <c r="AL103" s="324"/>
      <c r="AM103" s="324" t="s">
        <v>428</v>
      </c>
      <c r="AN103" s="324"/>
      <c r="AO103" s="324"/>
      <c r="AP103" s="324"/>
      <c r="AQ103" s="349" t="s">
        <v>336</v>
      </c>
      <c r="AR103" s="350"/>
      <c r="AS103" s="350"/>
      <c r="AT103" s="350"/>
      <c r="AU103" s="349" t="s">
        <v>462</v>
      </c>
      <c r="AV103" s="350"/>
      <c r="AW103" s="350"/>
      <c r="AX103" s="351"/>
      <c r="AY103">
        <f>COUNTA($G$104)</f>
        <v>0</v>
      </c>
    </row>
    <row r="104" spans="1:60" ht="23.25" hidden="1" customHeight="1" x14ac:dyDescent="0.15">
      <c r="A104" s="475"/>
      <c r="B104" s="476"/>
      <c r="C104" s="476"/>
      <c r="D104" s="476"/>
      <c r="E104" s="476"/>
      <c r="F104" s="477"/>
      <c r="G104" s="179"/>
      <c r="H104" s="179"/>
      <c r="I104" s="179"/>
      <c r="J104" s="179"/>
      <c r="K104" s="179"/>
      <c r="L104" s="179"/>
      <c r="M104" s="179"/>
      <c r="N104" s="179"/>
      <c r="O104" s="179"/>
      <c r="P104" s="179"/>
      <c r="Q104" s="179"/>
      <c r="R104" s="179"/>
      <c r="S104" s="179"/>
      <c r="T104" s="179"/>
      <c r="U104" s="179"/>
      <c r="V104" s="179"/>
      <c r="W104" s="179"/>
      <c r="X104" s="221"/>
      <c r="Y104" s="461" t="s">
        <v>54</v>
      </c>
      <c r="Z104" s="462"/>
      <c r="AA104" s="463"/>
      <c r="AB104" s="455"/>
      <c r="AC104" s="456"/>
      <c r="AD104" s="45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78"/>
      <c r="B105" s="479"/>
      <c r="C105" s="479"/>
      <c r="D105" s="479"/>
      <c r="E105" s="479"/>
      <c r="F105" s="480"/>
      <c r="G105" s="182"/>
      <c r="H105" s="182"/>
      <c r="I105" s="182"/>
      <c r="J105" s="182"/>
      <c r="K105" s="182"/>
      <c r="L105" s="182"/>
      <c r="M105" s="182"/>
      <c r="N105" s="182"/>
      <c r="O105" s="182"/>
      <c r="P105" s="182"/>
      <c r="Q105" s="182"/>
      <c r="R105" s="182"/>
      <c r="S105" s="182"/>
      <c r="T105" s="182"/>
      <c r="U105" s="182"/>
      <c r="V105" s="182"/>
      <c r="W105" s="182"/>
      <c r="X105" s="226"/>
      <c r="Y105" s="458" t="s">
        <v>55</v>
      </c>
      <c r="Z105" s="459"/>
      <c r="AA105" s="460"/>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2" t="s">
        <v>272</v>
      </c>
      <c r="B106" s="473"/>
      <c r="C106" s="473"/>
      <c r="D106" s="473"/>
      <c r="E106" s="473"/>
      <c r="F106" s="474"/>
      <c r="G106" s="729" t="s">
        <v>59</v>
      </c>
      <c r="H106" s="729"/>
      <c r="I106" s="729"/>
      <c r="J106" s="729"/>
      <c r="K106" s="729"/>
      <c r="L106" s="729"/>
      <c r="M106" s="729"/>
      <c r="N106" s="729"/>
      <c r="O106" s="729"/>
      <c r="P106" s="729"/>
      <c r="Q106" s="729"/>
      <c r="R106" s="729"/>
      <c r="S106" s="729"/>
      <c r="T106" s="729"/>
      <c r="U106" s="729"/>
      <c r="V106" s="729"/>
      <c r="W106" s="729"/>
      <c r="X106" s="730"/>
      <c r="Y106" s="452"/>
      <c r="Z106" s="453"/>
      <c r="AA106" s="454"/>
      <c r="AB106" s="291" t="s">
        <v>11</v>
      </c>
      <c r="AC106" s="286"/>
      <c r="AD106" s="287"/>
      <c r="AE106" s="324" t="s">
        <v>309</v>
      </c>
      <c r="AF106" s="324"/>
      <c r="AG106" s="324"/>
      <c r="AH106" s="324"/>
      <c r="AI106" s="324" t="s">
        <v>331</v>
      </c>
      <c r="AJ106" s="324"/>
      <c r="AK106" s="324"/>
      <c r="AL106" s="324"/>
      <c r="AM106" s="324" t="s">
        <v>428</v>
      </c>
      <c r="AN106" s="324"/>
      <c r="AO106" s="324"/>
      <c r="AP106" s="324"/>
      <c r="AQ106" s="349" t="s">
        <v>336</v>
      </c>
      <c r="AR106" s="350"/>
      <c r="AS106" s="350"/>
      <c r="AT106" s="350"/>
      <c r="AU106" s="349" t="s">
        <v>462</v>
      </c>
      <c r="AV106" s="350"/>
      <c r="AW106" s="350"/>
      <c r="AX106" s="351"/>
      <c r="AY106">
        <f>COUNTA($G$107)</f>
        <v>0</v>
      </c>
    </row>
    <row r="107" spans="1:60" ht="23.25" hidden="1" customHeight="1" x14ac:dyDescent="0.15">
      <c r="A107" s="475"/>
      <c r="B107" s="476"/>
      <c r="C107" s="476"/>
      <c r="D107" s="476"/>
      <c r="E107" s="476"/>
      <c r="F107" s="477"/>
      <c r="G107" s="179"/>
      <c r="H107" s="179"/>
      <c r="I107" s="179"/>
      <c r="J107" s="179"/>
      <c r="K107" s="179"/>
      <c r="L107" s="179"/>
      <c r="M107" s="179"/>
      <c r="N107" s="179"/>
      <c r="O107" s="179"/>
      <c r="P107" s="179"/>
      <c r="Q107" s="179"/>
      <c r="R107" s="179"/>
      <c r="S107" s="179"/>
      <c r="T107" s="179"/>
      <c r="U107" s="179"/>
      <c r="V107" s="179"/>
      <c r="W107" s="179"/>
      <c r="X107" s="221"/>
      <c r="Y107" s="461" t="s">
        <v>54</v>
      </c>
      <c r="Z107" s="462"/>
      <c r="AA107" s="463"/>
      <c r="AB107" s="455"/>
      <c r="AC107" s="456"/>
      <c r="AD107" s="45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78"/>
      <c r="B108" s="479"/>
      <c r="C108" s="479"/>
      <c r="D108" s="479"/>
      <c r="E108" s="479"/>
      <c r="F108" s="480"/>
      <c r="G108" s="182"/>
      <c r="H108" s="182"/>
      <c r="I108" s="182"/>
      <c r="J108" s="182"/>
      <c r="K108" s="182"/>
      <c r="L108" s="182"/>
      <c r="M108" s="182"/>
      <c r="N108" s="182"/>
      <c r="O108" s="182"/>
      <c r="P108" s="182"/>
      <c r="Q108" s="182"/>
      <c r="R108" s="182"/>
      <c r="S108" s="182"/>
      <c r="T108" s="182"/>
      <c r="U108" s="182"/>
      <c r="V108" s="182"/>
      <c r="W108" s="182"/>
      <c r="X108" s="226"/>
      <c r="Y108" s="458" t="s">
        <v>55</v>
      </c>
      <c r="Z108" s="459"/>
      <c r="AA108" s="460"/>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2" t="s">
        <v>272</v>
      </c>
      <c r="B109" s="473"/>
      <c r="C109" s="473"/>
      <c r="D109" s="473"/>
      <c r="E109" s="473"/>
      <c r="F109" s="474"/>
      <c r="G109" s="729" t="s">
        <v>59</v>
      </c>
      <c r="H109" s="729"/>
      <c r="I109" s="729"/>
      <c r="J109" s="729"/>
      <c r="K109" s="729"/>
      <c r="L109" s="729"/>
      <c r="M109" s="729"/>
      <c r="N109" s="729"/>
      <c r="O109" s="729"/>
      <c r="P109" s="729"/>
      <c r="Q109" s="729"/>
      <c r="R109" s="729"/>
      <c r="S109" s="729"/>
      <c r="T109" s="729"/>
      <c r="U109" s="729"/>
      <c r="V109" s="729"/>
      <c r="W109" s="729"/>
      <c r="X109" s="730"/>
      <c r="Y109" s="452"/>
      <c r="Z109" s="453"/>
      <c r="AA109" s="454"/>
      <c r="AB109" s="291" t="s">
        <v>11</v>
      </c>
      <c r="AC109" s="286"/>
      <c r="AD109" s="287"/>
      <c r="AE109" s="324" t="s">
        <v>309</v>
      </c>
      <c r="AF109" s="324"/>
      <c r="AG109" s="324"/>
      <c r="AH109" s="324"/>
      <c r="AI109" s="324" t="s">
        <v>331</v>
      </c>
      <c r="AJ109" s="324"/>
      <c r="AK109" s="324"/>
      <c r="AL109" s="324"/>
      <c r="AM109" s="324" t="s">
        <v>428</v>
      </c>
      <c r="AN109" s="324"/>
      <c r="AO109" s="324"/>
      <c r="AP109" s="324"/>
      <c r="AQ109" s="349" t="s">
        <v>336</v>
      </c>
      <c r="AR109" s="350"/>
      <c r="AS109" s="350"/>
      <c r="AT109" s="350"/>
      <c r="AU109" s="349" t="s">
        <v>462</v>
      </c>
      <c r="AV109" s="350"/>
      <c r="AW109" s="350"/>
      <c r="AX109" s="351"/>
      <c r="AY109">
        <f>COUNTA($G$110)</f>
        <v>0</v>
      </c>
    </row>
    <row r="110" spans="1:60" ht="23.25" hidden="1" customHeight="1" x14ac:dyDescent="0.15">
      <c r="A110" s="475"/>
      <c r="B110" s="476"/>
      <c r="C110" s="476"/>
      <c r="D110" s="476"/>
      <c r="E110" s="476"/>
      <c r="F110" s="477"/>
      <c r="G110" s="179"/>
      <c r="H110" s="179"/>
      <c r="I110" s="179"/>
      <c r="J110" s="179"/>
      <c r="K110" s="179"/>
      <c r="L110" s="179"/>
      <c r="M110" s="179"/>
      <c r="N110" s="179"/>
      <c r="O110" s="179"/>
      <c r="P110" s="179"/>
      <c r="Q110" s="179"/>
      <c r="R110" s="179"/>
      <c r="S110" s="179"/>
      <c r="T110" s="179"/>
      <c r="U110" s="179"/>
      <c r="V110" s="179"/>
      <c r="W110" s="179"/>
      <c r="X110" s="221"/>
      <c r="Y110" s="461" t="s">
        <v>54</v>
      </c>
      <c r="Z110" s="462"/>
      <c r="AA110" s="463"/>
      <c r="AB110" s="455"/>
      <c r="AC110" s="456"/>
      <c r="AD110" s="45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78"/>
      <c r="B111" s="479"/>
      <c r="C111" s="479"/>
      <c r="D111" s="479"/>
      <c r="E111" s="479"/>
      <c r="F111" s="480"/>
      <c r="G111" s="182"/>
      <c r="H111" s="182"/>
      <c r="I111" s="182"/>
      <c r="J111" s="182"/>
      <c r="K111" s="182"/>
      <c r="L111" s="182"/>
      <c r="M111" s="182"/>
      <c r="N111" s="182"/>
      <c r="O111" s="182"/>
      <c r="P111" s="182"/>
      <c r="Q111" s="182"/>
      <c r="R111" s="182"/>
      <c r="S111" s="182"/>
      <c r="T111" s="182"/>
      <c r="U111" s="182"/>
      <c r="V111" s="182"/>
      <c r="W111" s="182"/>
      <c r="X111" s="226"/>
      <c r="Y111" s="458" t="s">
        <v>55</v>
      </c>
      <c r="Z111" s="459"/>
      <c r="AA111" s="460"/>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2" t="s">
        <v>272</v>
      </c>
      <c r="B112" s="473"/>
      <c r="C112" s="473"/>
      <c r="D112" s="473"/>
      <c r="E112" s="473"/>
      <c r="F112" s="474"/>
      <c r="G112" s="729" t="s">
        <v>59</v>
      </c>
      <c r="H112" s="729"/>
      <c r="I112" s="729"/>
      <c r="J112" s="729"/>
      <c r="K112" s="729"/>
      <c r="L112" s="729"/>
      <c r="M112" s="729"/>
      <c r="N112" s="729"/>
      <c r="O112" s="729"/>
      <c r="P112" s="729"/>
      <c r="Q112" s="729"/>
      <c r="R112" s="729"/>
      <c r="S112" s="729"/>
      <c r="T112" s="729"/>
      <c r="U112" s="729"/>
      <c r="V112" s="729"/>
      <c r="W112" s="729"/>
      <c r="X112" s="730"/>
      <c r="Y112" s="452"/>
      <c r="Z112" s="453"/>
      <c r="AA112" s="454"/>
      <c r="AB112" s="291" t="s">
        <v>11</v>
      </c>
      <c r="AC112" s="286"/>
      <c r="AD112" s="287"/>
      <c r="AE112" s="324" t="s">
        <v>309</v>
      </c>
      <c r="AF112" s="324"/>
      <c r="AG112" s="324"/>
      <c r="AH112" s="324"/>
      <c r="AI112" s="324" t="s">
        <v>331</v>
      </c>
      <c r="AJ112" s="324"/>
      <c r="AK112" s="324"/>
      <c r="AL112" s="324"/>
      <c r="AM112" s="324" t="s">
        <v>428</v>
      </c>
      <c r="AN112" s="324"/>
      <c r="AO112" s="324"/>
      <c r="AP112" s="324"/>
      <c r="AQ112" s="349" t="s">
        <v>336</v>
      </c>
      <c r="AR112" s="350"/>
      <c r="AS112" s="350"/>
      <c r="AT112" s="350"/>
      <c r="AU112" s="349" t="s">
        <v>462</v>
      </c>
      <c r="AV112" s="350"/>
      <c r="AW112" s="350"/>
      <c r="AX112" s="351"/>
      <c r="AY112">
        <f>COUNTA($G$113)</f>
        <v>0</v>
      </c>
    </row>
    <row r="113" spans="1:51" ht="23.25" hidden="1" customHeight="1" x14ac:dyDescent="0.15">
      <c r="A113" s="475"/>
      <c r="B113" s="476"/>
      <c r="C113" s="476"/>
      <c r="D113" s="476"/>
      <c r="E113" s="476"/>
      <c r="F113" s="477"/>
      <c r="G113" s="179"/>
      <c r="H113" s="179"/>
      <c r="I113" s="179"/>
      <c r="J113" s="179"/>
      <c r="K113" s="179"/>
      <c r="L113" s="179"/>
      <c r="M113" s="179"/>
      <c r="N113" s="179"/>
      <c r="O113" s="179"/>
      <c r="P113" s="179"/>
      <c r="Q113" s="179"/>
      <c r="R113" s="179"/>
      <c r="S113" s="179"/>
      <c r="T113" s="179"/>
      <c r="U113" s="179"/>
      <c r="V113" s="179"/>
      <c r="W113" s="179"/>
      <c r="X113" s="221"/>
      <c r="Y113" s="461" t="s">
        <v>54</v>
      </c>
      <c r="Z113" s="462"/>
      <c r="AA113" s="463"/>
      <c r="AB113" s="455"/>
      <c r="AC113" s="456"/>
      <c r="AD113" s="457"/>
      <c r="AE113" s="347"/>
      <c r="AF113" s="347"/>
      <c r="AG113" s="347"/>
      <c r="AH113" s="347"/>
      <c r="AI113" s="347"/>
      <c r="AJ113" s="347"/>
      <c r="AK113" s="347"/>
      <c r="AL113" s="347"/>
      <c r="AM113" s="347"/>
      <c r="AN113" s="347"/>
      <c r="AO113" s="347"/>
      <c r="AP113" s="347"/>
      <c r="AQ113" s="352"/>
      <c r="AR113" s="353"/>
      <c r="AS113" s="353"/>
      <c r="AT113" s="810"/>
      <c r="AU113" s="347"/>
      <c r="AV113" s="347"/>
      <c r="AW113" s="347"/>
      <c r="AX113" s="348"/>
      <c r="AY113">
        <f>$AY$112</f>
        <v>0</v>
      </c>
    </row>
    <row r="114" spans="1:51" ht="23.25" hidden="1" customHeight="1" x14ac:dyDescent="0.15">
      <c r="A114" s="478"/>
      <c r="B114" s="479"/>
      <c r="C114" s="479"/>
      <c r="D114" s="479"/>
      <c r="E114" s="479"/>
      <c r="F114" s="480"/>
      <c r="G114" s="182"/>
      <c r="H114" s="182"/>
      <c r="I114" s="182"/>
      <c r="J114" s="182"/>
      <c r="K114" s="182"/>
      <c r="L114" s="182"/>
      <c r="M114" s="182"/>
      <c r="N114" s="182"/>
      <c r="O114" s="182"/>
      <c r="P114" s="182"/>
      <c r="Q114" s="182"/>
      <c r="R114" s="182"/>
      <c r="S114" s="182"/>
      <c r="T114" s="182"/>
      <c r="U114" s="182"/>
      <c r="V114" s="182"/>
      <c r="W114" s="182"/>
      <c r="X114" s="226"/>
      <c r="Y114" s="458" t="s">
        <v>55</v>
      </c>
      <c r="Z114" s="459"/>
      <c r="AA114" s="460"/>
      <c r="AB114" s="392"/>
      <c r="AC114" s="393"/>
      <c r="AD114" s="394"/>
      <c r="AE114" s="355"/>
      <c r="AF114" s="355"/>
      <c r="AG114" s="355"/>
      <c r="AH114" s="355"/>
      <c r="AI114" s="355"/>
      <c r="AJ114" s="355"/>
      <c r="AK114" s="355"/>
      <c r="AL114" s="355"/>
      <c r="AM114" s="355"/>
      <c r="AN114" s="355"/>
      <c r="AO114" s="355"/>
      <c r="AP114" s="355"/>
      <c r="AQ114" s="352"/>
      <c r="AR114" s="353"/>
      <c r="AS114" s="353"/>
      <c r="AT114" s="810"/>
      <c r="AU114" s="352"/>
      <c r="AV114" s="353"/>
      <c r="AW114" s="353"/>
      <c r="AX114" s="354"/>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7"/>
      <c r="Z115" s="468"/>
      <c r="AA115" s="469"/>
      <c r="AB115" s="291" t="s">
        <v>11</v>
      </c>
      <c r="AC115" s="286"/>
      <c r="AD115" s="287"/>
      <c r="AE115" s="324" t="s">
        <v>309</v>
      </c>
      <c r="AF115" s="324"/>
      <c r="AG115" s="324"/>
      <c r="AH115" s="324"/>
      <c r="AI115" s="324" t="s">
        <v>331</v>
      </c>
      <c r="AJ115" s="324"/>
      <c r="AK115" s="324"/>
      <c r="AL115" s="324"/>
      <c r="AM115" s="324" t="s">
        <v>428</v>
      </c>
      <c r="AN115" s="324"/>
      <c r="AO115" s="324"/>
      <c r="AP115" s="324"/>
      <c r="AQ115" s="325" t="s">
        <v>463</v>
      </c>
      <c r="AR115" s="326"/>
      <c r="AS115" s="326"/>
      <c r="AT115" s="326"/>
      <c r="AU115" s="326"/>
      <c r="AV115" s="326"/>
      <c r="AW115" s="326"/>
      <c r="AX115" s="327"/>
    </row>
    <row r="116" spans="1:51" ht="23.25" customHeight="1" x14ac:dyDescent="0.15">
      <c r="A116" s="280"/>
      <c r="B116" s="281"/>
      <c r="C116" s="281"/>
      <c r="D116" s="281"/>
      <c r="E116" s="281"/>
      <c r="F116" s="282"/>
      <c r="G116" s="340" t="s">
        <v>649</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392" t="s">
        <v>650</v>
      </c>
      <c r="AC116" s="393"/>
      <c r="AD116" s="394"/>
      <c r="AE116" s="347">
        <v>8.6</v>
      </c>
      <c r="AF116" s="347"/>
      <c r="AG116" s="347"/>
      <c r="AH116" s="347"/>
      <c r="AI116" s="347">
        <v>9.5</v>
      </c>
      <c r="AJ116" s="347"/>
      <c r="AK116" s="347"/>
      <c r="AL116" s="347"/>
      <c r="AM116" s="347">
        <v>8.1999999999999993</v>
      </c>
      <c r="AN116" s="347"/>
      <c r="AO116" s="347"/>
      <c r="AP116" s="347"/>
      <c r="AQ116" s="352"/>
      <c r="AR116" s="353"/>
      <c r="AS116" s="353"/>
      <c r="AT116" s="353"/>
      <c r="AU116" s="353"/>
      <c r="AV116" s="353"/>
      <c r="AW116" s="353"/>
      <c r="AX116" s="354"/>
    </row>
    <row r="117" spans="1:51"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845" t="s">
        <v>651</v>
      </c>
      <c r="AC117" s="846"/>
      <c r="AD117" s="847"/>
      <c r="AE117" s="294" t="s">
        <v>652</v>
      </c>
      <c r="AF117" s="294"/>
      <c r="AG117" s="294"/>
      <c r="AH117" s="294"/>
      <c r="AI117" s="294" t="s">
        <v>653</v>
      </c>
      <c r="AJ117" s="294"/>
      <c r="AK117" s="294"/>
      <c r="AL117" s="294"/>
      <c r="AM117" s="294" t="s">
        <v>654</v>
      </c>
      <c r="AN117" s="294"/>
      <c r="AO117" s="294"/>
      <c r="AP117" s="294"/>
      <c r="AQ117" s="294" t="s">
        <v>655</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7"/>
      <c r="Z118" s="468"/>
      <c r="AA118" s="469"/>
      <c r="AB118" s="291" t="s">
        <v>11</v>
      </c>
      <c r="AC118" s="286"/>
      <c r="AD118" s="287"/>
      <c r="AE118" s="324" t="s">
        <v>309</v>
      </c>
      <c r="AF118" s="324"/>
      <c r="AG118" s="324"/>
      <c r="AH118" s="324"/>
      <c r="AI118" s="324" t="s">
        <v>331</v>
      </c>
      <c r="AJ118" s="324"/>
      <c r="AK118" s="324"/>
      <c r="AL118" s="324"/>
      <c r="AM118" s="324" t="s">
        <v>428</v>
      </c>
      <c r="AN118" s="324"/>
      <c r="AO118" s="324"/>
      <c r="AP118" s="324"/>
      <c r="AQ118" s="325" t="s">
        <v>463</v>
      </c>
      <c r="AR118" s="326"/>
      <c r="AS118" s="326"/>
      <c r="AT118" s="326"/>
      <c r="AU118" s="326"/>
      <c r="AV118" s="326"/>
      <c r="AW118" s="326"/>
      <c r="AX118" s="327"/>
      <c r="AY118" s="77">
        <f>IF(SUBSTITUTE(SUBSTITUTE($G$119,"／",""),"　","")="",0,1)</f>
        <v>0</v>
      </c>
    </row>
    <row r="119" spans="1:51" ht="23.25" hidden="1" customHeight="1" x14ac:dyDescent="0.15">
      <c r="A119" s="280"/>
      <c r="B119" s="281"/>
      <c r="C119" s="281"/>
      <c r="D119" s="281"/>
      <c r="E119" s="281"/>
      <c r="F119" s="282"/>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7"/>
      <c r="Z121" s="468"/>
      <c r="AA121" s="469"/>
      <c r="AB121" s="291" t="s">
        <v>11</v>
      </c>
      <c r="AC121" s="286"/>
      <c r="AD121" s="287"/>
      <c r="AE121" s="324" t="s">
        <v>309</v>
      </c>
      <c r="AF121" s="324"/>
      <c r="AG121" s="324"/>
      <c r="AH121" s="324"/>
      <c r="AI121" s="324" t="s">
        <v>331</v>
      </c>
      <c r="AJ121" s="324"/>
      <c r="AK121" s="324"/>
      <c r="AL121" s="324"/>
      <c r="AM121" s="324" t="s">
        <v>428</v>
      </c>
      <c r="AN121" s="324"/>
      <c r="AO121" s="324"/>
      <c r="AP121" s="324"/>
      <c r="AQ121" s="325" t="s">
        <v>463</v>
      </c>
      <c r="AR121" s="326"/>
      <c r="AS121" s="326"/>
      <c r="AT121" s="326"/>
      <c r="AU121" s="326"/>
      <c r="AV121" s="326"/>
      <c r="AW121" s="326"/>
      <c r="AX121" s="327"/>
      <c r="AY121" s="77">
        <f>IF(SUBSTITUTE(SUBSTITUTE($G$122,"／",""),"　","")="",0,1)</f>
        <v>0</v>
      </c>
    </row>
    <row r="122" spans="1:51" ht="23.25" hidden="1" customHeight="1" x14ac:dyDescent="0.15">
      <c r="A122" s="280"/>
      <c r="B122" s="281"/>
      <c r="C122" s="281"/>
      <c r="D122" s="281"/>
      <c r="E122" s="281"/>
      <c r="F122" s="282"/>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281</v>
      </c>
      <c r="AC123" s="332"/>
      <c r="AD123" s="333"/>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7"/>
      <c r="Z124" s="468"/>
      <c r="AA124" s="469"/>
      <c r="AB124" s="291" t="s">
        <v>11</v>
      </c>
      <c r="AC124" s="286"/>
      <c r="AD124" s="287"/>
      <c r="AE124" s="324" t="s">
        <v>309</v>
      </c>
      <c r="AF124" s="324"/>
      <c r="AG124" s="324"/>
      <c r="AH124" s="324"/>
      <c r="AI124" s="324" t="s">
        <v>331</v>
      </c>
      <c r="AJ124" s="324"/>
      <c r="AK124" s="324"/>
      <c r="AL124" s="324"/>
      <c r="AM124" s="324" t="s">
        <v>428</v>
      </c>
      <c r="AN124" s="324"/>
      <c r="AO124" s="324"/>
      <c r="AP124" s="324"/>
      <c r="AQ124" s="325" t="s">
        <v>463</v>
      </c>
      <c r="AR124" s="326"/>
      <c r="AS124" s="326"/>
      <c r="AT124" s="326"/>
      <c r="AU124" s="326"/>
      <c r="AV124" s="326"/>
      <c r="AW124" s="326"/>
      <c r="AX124" s="327"/>
      <c r="AY124" s="77">
        <f>IF(SUBSTITUTE(SUBSTITUTE($G$125,"／",""),"　","")="",0,1)</f>
        <v>0</v>
      </c>
    </row>
    <row r="125" spans="1:51" ht="23.25" hidden="1" customHeight="1" x14ac:dyDescent="0.15">
      <c r="A125" s="280"/>
      <c r="B125" s="281"/>
      <c r="C125" s="281"/>
      <c r="D125" s="281"/>
      <c r="E125" s="281"/>
      <c r="F125" s="282"/>
      <c r="G125" s="340" t="s">
        <v>459</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2" t="s">
        <v>15</v>
      </c>
      <c r="B127" s="281"/>
      <c r="C127" s="281"/>
      <c r="D127" s="281"/>
      <c r="E127" s="281"/>
      <c r="F127" s="282"/>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309</v>
      </c>
      <c r="AF127" s="324"/>
      <c r="AG127" s="324"/>
      <c r="AH127" s="324"/>
      <c r="AI127" s="324" t="s">
        <v>331</v>
      </c>
      <c r="AJ127" s="324"/>
      <c r="AK127" s="324"/>
      <c r="AL127" s="324"/>
      <c r="AM127" s="324" t="s">
        <v>428</v>
      </c>
      <c r="AN127" s="324"/>
      <c r="AO127" s="324"/>
      <c r="AP127" s="324"/>
      <c r="AQ127" s="325" t="s">
        <v>463</v>
      </c>
      <c r="AR127" s="326"/>
      <c r="AS127" s="326"/>
      <c r="AT127" s="326"/>
      <c r="AU127" s="326"/>
      <c r="AV127" s="326"/>
      <c r="AW127" s="326"/>
      <c r="AX127" s="327"/>
      <c r="AY127" s="77">
        <f>IF(SUBSTITUTE(SUBSTITUTE($G$128,"／",""),"　","")="",0,1)</f>
        <v>0</v>
      </c>
    </row>
    <row r="128" spans="1:51" ht="23.25" hidden="1" customHeight="1" x14ac:dyDescent="0.15">
      <c r="A128" s="280"/>
      <c r="B128" s="281"/>
      <c r="C128" s="281"/>
      <c r="D128" s="281"/>
      <c r="E128" s="281"/>
      <c r="F128" s="282"/>
      <c r="G128" s="340" t="s">
        <v>460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9" t="s">
        <v>324</v>
      </c>
      <c r="B130" s="987"/>
      <c r="C130" s="986" t="s">
        <v>188</v>
      </c>
      <c r="D130" s="987"/>
      <c r="E130" s="296" t="s">
        <v>217</v>
      </c>
      <c r="F130" s="297"/>
      <c r="G130" s="298" t="s">
        <v>656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0"/>
      <c r="B131" s="241"/>
      <c r="C131" s="240"/>
      <c r="D131" s="241"/>
      <c r="E131" s="227" t="s">
        <v>216</v>
      </c>
      <c r="F131" s="228"/>
      <c r="G131" s="225" t="s">
        <v>657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0"/>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309</v>
      </c>
      <c r="AF132" s="187"/>
      <c r="AG132" s="187"/>
      <c r="AH132" s="188"/>
      <c r="AI132" s="203" t="s">
        <v>331</v>
      </c>
      <c r="AJ132" s="187"/>
      <c r="AK132" s="187"/>
      <c r="AL132" s="188"/>
      <c r="AM132" s="203" t="s">
        <v>620</v>
      </c>
      <c r="AN132" s="187"/>
      <c r="AO132" s="187"/>
      <c r="AP132" s="188"/>
      <c r="AQ132" s="255" t="s">
        <v>184</v>
      </c>
      <c r="AR132" s="256"/>
      <c r="AS132" s="256"/>
      <c r="AT132" s="257"/>
      <c r="AU132" s="267" t="s">
        <v>200</v>
      </c>
      <c r="AV132" s="267"/>
      <c r="AW132" s="267"/>
      <c r="AX132" s="268"/>
      <c r="AY132">
        <f>COUNTA($G$134)</f>
        <v>1</v>
      </c>
    </row>
    <row r="133" spans="1:51" ht="18.75" customHeight="1" x14ac:dyDescent="0.15">
      <c r="A133" s="990"/>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1</v>
      </c>
    </row>
    <row r="134" spans="1:51" ht="39.75" customHeight="1" x14ac:dyDescent="0.15">
      <c r="A134" s="990"/>
      <c r="B134" s="241"/>
      <c r="C134" s="240"/>
      <c r="D134" s="241"/>
      <c r="E134" s="240"/>
      <c r="F134" s="302"/>
      <c r="G134" s="220" t="s">
        <v>658</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290</v>
      </c>
      <c r="AC134" s="212"/>
      <c r="AD134" s="212"/>
      <c r="AE134" s="254">
        <v>96.3</v>
      </c>
      <c r="AF134" s="155"/>
      <c r="AG134" s="155"/>
      <c r="AH134" s="155"/>
      <c r="AI134" s="254">
        <v>96.3</v>
      </c>
      <c r="AJ134" s="155"/>
      <c r="AK134" s="155"/>
      <c r="AL134" s="155"/>
      <c r="AM134" s="254">
        <v>100</v>
      </c>
      <c r="AN134" s="155"/>
      <c r="AO134" s="155"/>
      <c r="AP134" s="155"/>
      <c r="AQ134" s="254"/>
      <c r="AR134" s="155"/>
      <c r="AS134" s="155"/>
      <c r="AT134" s="155"/>
      <c r="AU134" s="254"/>
      <c r="AV134" s="155"/>
      <c r="AW134" s="155"/>
      <c r="AX134" s="196"/>
      <c r="AY134">
        <f t="shared" ref="AY134:AY135" si="13">$AY$132</f>
        <v>1</v>
      </c>
    </row>
    <row r="135" spans="1:51" ht="39.75" customHeight="1" x14ac:dyDescent="0.15">
      <c r="A135" s="990"/>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290</v>
      </c>
      <c r="AC135" s="163"/>
      <c r="AD135" s="163"/>
      <c r="AE135" s="254">
        <v>90</v>
      </c>
      <c r="AF135" s="155"/>
      <c r="AG135" s="155"/>
      <c r="AH135" s="155"/>
      <c r="AI135" s="254">
        <v>90</v>
      </c>
      <c r="AJ135" s="155"/>
      <c r="AK135" s="155"/>
      <c r="AL135" s="155"/>
      <c r="AM135" s="254">
        <v>90</v>
      </c>
      <c r="AN135" s="155"/>
      <c r="AO135" s="155"/>
      <c r="AP135" s="155"/>
      <c r="AQ135" s="254"/>
      <c r="AR135" s="155"/>
      <c r="AS135" s="155"/>
      <c r="AT135" s="155"/>
      <c r="AU135" s="254"/>
      <c r="AV135" s="155"/>
      <c r="AW135" s="155"/>
      <c r="AX135" s="196"/>
      <c r="AY135">
        <f t="shared" si="13"/>
        <v>1</v>
      </c>
    </row>
    <row r="136" spans="1:51" ht="18.75" hidden="1" customHeight="1" x14ac:dyDescent="0.15">
      <c r="A136" s="990"/>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309</v>
      </c>
      <c r="AF136" s="187"/>
      <c r="AG136" s="187"/>
      <c r="AH136" s="188"/>
      <c r="AI136" s="203" t="s">
        <v>331</v>
      </c>
      <c r="AJ136" s="187"/>
      <c r="AK136" s="187"/>
      <c r="AL136" s="188"/>
      <c r="AM136" s="203" t="s">
        <v>620</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0"/>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0"/>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0"/>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0"/>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309</v>
      </c>
      <c r="AF140" s="187"/>
      <c r="AG140" s="187"/>
      <c r="AH140" s="188"/>
      <c r="AI140" s="203" t="s">
        <v>331</v>
      </c>
      <c r="AJ140" s="187"/>
      <c r="AK140" s="187"/>
      <c r="AL140" s="188"/>
      <c r="AM140" s="203" t="s">
        <v>620</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0"/>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0"/>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0"/>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0"/>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309</v>
      </c>
      <c r="AF144" s="187"/>
      <c r="AG144" s="187"/>
      <c r="AH144" s="188"/>
      <c r="AI144" s="203" t="s">
        <v>331</v>
      </c>
      <c r="AJ144" s="187"/>
      <c r="AK144" s="187"/>
      <c r="AL144" s="188"/>
      <c r="AM144" s="203" t="s">
        <v>620</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0"/>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0"/>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0"/>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0"/>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309</v>
      </c>
      <c r="AF148" s="187"/>
      <c r="AG148" s="187"/>
      <c r="AH148" s="188"/>
      <c r="AI148" s="203" t="s">
        <v>331</v>
      </c>
      <c r="AJ148" s="187"/>
      <c r="AK148" s="187"/>
      <c r="AL148" s="188"/>
      <c r="AM148" s="203" t="s">
        <v>620</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0"/>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0"/>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0"/>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0"/>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8"/>
      <c r="AY152">
        <f>COUNTA($G$154)</f>
        <v>0</v>
      </c>
    </row>
    <row r="153" spans="1:51" ht="22.5" hidden="1" customHeight="1" x14ac:dyDescent="0.15">
      <c r="A153" s="990"/>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0"/>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0"/>
      <c r="B155" s="241"/>
      <c r="C155" s="240"/>
      <c r="D155" s="241"/>
      <c r="E155" s="240"/>
      <c r="F155" s="302"/>
      <c r="G155" s="222"/>
      <c r="H155" s="223"/>
      <c r="I155" s="223"/>
      <c r="J155" s="223"/>
      <c r="K155" s="223"/>
      <c r="L155" s="223"/>
      <c r="M155" s="223"/>
      <c r="N155" s="223"/>
      <c r="O155" s="223"/>
      <c r="P155" s="224"/>
      <c r="Q155" s="412"/>
      <c r="R155" s="223"/>
      <c r="S155" s="223"/>
      <c r="T155" s="223"/>
      <c r="U155" s="223"/>
      <c r="V155" s="223"/>
      <c r="W155" s="223"/>
      <c r="X155" s="223"/>
      <c r="Y155" s="223"/>
      <c r="Z155" s="223"/>
      <c r="AA155" s="9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0"/>
      <c r="B156" s="241"/>
      <c r="C156" s="240"/>
      <c r="D156" s="241"/>
      <c r="E156" s="240"/>
      <c r="F156" s="302"/>
      <c r="G156" s="222"/>
      <c r="H156" s="223"/>
      <c r="I156" s="223"/>
      <c r="J156" s="223"/>
      <c r="K156" s="223"/>
      <c r="L156" s="223"/>
      <c r="M156" s="223"/>
      <c r="N156" s="223"/>
      <c r="O156" s="223"/>
      <c r="P156" s="224"/>
      <c r="Q156" s="412"/>
      <c r="R156" s="223"/>
      <c r="S156" s="223"/>
      <c r="T156" s="223"/>
      <c r="U156" s="223"/>
      <c r="V156" s="223"/>
      <c r="W156" s="223"/>
      <c r="X156" s="223"/>
      <c r="Y156" s="223"/>
      <c r="Z156" s="223"/>
      <c r="AA156" s="919"/>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0"/>
      <c r="B157" s="241"/>
      <c r="C157" s="240"/>
      <c r="D157" s="241"/>
      <c r="E157" s="240"/>
      <c r="F157" s="302"/>
      <c r="G157" s="222"/>
      <c r="H157" s="223"/>
      <c r="I157" s="223"/>
      <c r="J157" s="223"/>
      <c r="K157" s="223"/>
      <c r="L157" s="223"/>
      <c r="M157" s="223"/>
      <c r="N157" s="223"/>
      <c r="O157" s="223"/>
      <c r="P157" s="224"/>
      <c r="Q157" s="412"/>
      <c r="R157" s="223"/>
      <c r="S157" s="223"/>
      <c r="T157" s="223"/>
      <c r="U157" s="223"/>
      <c r="V157" s="223"/>
      <c r="W157" s="223"/>
      <c r="X157" s="223"/>
      <c r="Y157" s="223"/>
      <c r="Z157" s="223"/>
      <c r="AA157" s="919"/>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0"/>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0"/>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0"/>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0"/>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0"/>
      <c r="B162" s="241"/>
      <c r="C162" s="240"/>
      <c r="D162" s="241"/>
      <c r="E162" s="240"/>
      <c r="F162" s="302"/>
      <c r="G162" s="222"/>
      <c r="H162" s="223"/>
      <c r="I162" s="223"/>
      <c r="J162" s="223"/>
      <c r="K162" s="223"/>
      <c r="L162" s="223"/>
      <c r="M162" s="223"/>
      <c r="N162" s="223"/>
      <c r="O162" s="223"/>
      <c r="P162" s="224"/>
      <c r="Q162" s="412"/>
      <c r="R162" s="223"/>
      <c r="S162" s="223"/>
      <c r="T162" s="223"/>
      <c r="U162" s="223"/>
      <c r="V162" s="223"/>
      <c r="W162" s="223"/>
      <c r="X162" s="223"/>
      <c r="Y162" s="223"/>
      <c r="Z162" s="223"/>
      <c r="AA162" s="9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0"/>
      <c r="B163" s="241"/>
      <c r="C163" s="240"/>
      <c r="D163" s="241"/>
      <c r="E163" s="240"/>
      <c r="F163" s="302"/>
      <c r="G163" s="222"/>
      <c r="H163" s="223"/>
      <c r="I163" s="223"/>
      <c r="J163" s="223"/>
      <c r="K163" s="223"/>
      <c r="L163" s="223"/>
      <c r="M163" s="223"/>
      <c r="N163" s="223"/>
      <c r="O163" s="223"/>
      <c r="P163" s="224"/>
      <c r="Q163" s="412"/>
      <c r="R163" s="223"/>
      <c r="S163" s="223"/>
      <c r="T163" s="223"/>
      <c r="U163" s="223"/>
      <c r="V163" s="223"/>
      <c r="W163" s="223"/>
      <c r="X163" s="223"/>
      <c r="Y163" s="223"/>
      <c r="Z163" s="223"/>
      <c r="AA163" s="919"/>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0"/>
      <c r="B164" s="241"/>
      <c r="C164" s="240"/>
      <c r="D164" s="241"/>
      <c r="E164" s="240"/>
      <c r="F164" s="302"/>
      <c r="G164" s="222"/>
      <c r="H164" s="223"/>
      <c r="I164" s="223"/>
      <c r="J164" s="223"/>
      <c r="K164" s="223"/>
      <c r="L164" s="223"/>
      <c r="M164" s="223"/>
      <c r="N164" s="223"/>
      <c r="O164" s="223"/>
      <c r="P164" s="224"/>
      <c r="Q164" s="412"/>
      <c r="R164" s="223"/>
      <c r="S164" s="223"/>
      <c r="T164" s="223"/>
      <c r="U164" s="223"/>
      <c r="V164" s="223"/>
      <c r="W164" s="223"/>
      <c r="X164" s="223"/>
      <c r="Y164" s="223"/>
      <c r="Z164" s="223"/>
      <c r="AA164" s="91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0"/>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0"/>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0"/>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0"/>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0"/>
      <c r="B169" s="241"/>
      <c r="C169" s="240"/>
      <c r="D169" s="241"/>
      <c r="E169" s="240"/>
      <c r="F169" s="302"/>
      <c r="G169" s="222"/>
      <c r="H169" s="223"/>
      <c r="I169" s="223"/>
      <c r="J169" s="223"/>
      <c r="K169" s="223"/>
      <c r="L169" s="223"/>
      <c r="M169" s="223"/>
      <c r="N169" s="223"/>
      <c r="O169" s="223"/>
      <c r="P169" s="224"/>
      <c r="Q169" s="412"/>
      <c r="R169" s="223"/>
      <c r="S169" s="223"/>
      <c r="T169" s="223"/>
      <c r="U169" s="223"/>
      <c r="V169" s="223"/>
      <c r="W169" s="223"/>
      <c r="X169" s="223"/>
      <c r="Y169" s="223"/>
      <c r="Z169" s="223"/>
      <c r="AA169" s="9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0"/>
      <c r="B170" s="241"/>
      <c r="C170" s="240"/>
      <c r="D170" s="241"/>
      <c r="E170" s="240"/>
      <c r="F170" s="302"/>
      <c r="G170" s="222"/>
      <c r="H170" s="223"/>
      <c r="I170" s="223"/>
      <c r="J170" s="223"/>
      <c r="K170" s="223"/>
      <c r="L170" s="223"/>
      <c r="M170" s="223"/>
      <c r="N170" s="223"/>
      <c r="O170" s="223"/>
      <c r="P170" s="224"/>
      <c r="Q170" s="412"/>
      <c r="R170" s="223"/>
      <c r="S170" s="223"/>
      <c r="T170" s="223"/>
      <c r="U170" s="223"/>
      <c r="V170" s="223"/>
      <c r="W170" s="223"/>
      <c r="X170" s="223"/>
      <c r="Y170" s="223"/>
      <c r="Z170" s="223"/>
      <c r="AA170" s="919"/>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0"/>
      <c r="B171" s="241"/>
      <c r="C171" s="240"/>
      <c r="D171" s="241"/>
      <c r="E171" s="240"/>
      <c r="F171" s="302"/>
      <c r="G171" s="222"/>
      <c r="H171" s="223"/>
      <c r="I171" s="223"/>
      <c r="J171" s="223"/>
      <c r="K171" s="223"/>
      <c r="L171" s="223"/>
      <c r="M171" s="223"/>
      <c r="N171" s="223"/>
      <c r="O171" s="223"/>
      <c r="P171" s="224"/>
      <c r="Q171" s="412"/>
      <c r="R171" s="223"/>
      <c r="S171" s="223"/>
      <c r="T171" s="223"/>
      <c r="U171" s="223"/>
      <c r="V171" s="223"/>
      <c r="W171" s="223"/>
      <c r="X171" s="223"/>
      <c r="Y171" s="223"/>
      <c r="Z171" s="223"/>
      <c r="AA171" s="91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0"/>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0"/>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0"/>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0"/>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0"/>
      <c r="B176" s="241"/>
      <c r="C176" s="240"/>
      <c r="D176" s="241"/>
      <c r="E176" s="240"/>
      <c r="F176" s="302"/>
      <c r="G176" s="222"/>
      <c r="H176" s="223"/>
      <c r="I176" s="223"/>
      <c r="J176" s="223"/>
      <c r="K176" s="223"/>
      <c r="L176" s="223"/>
      <c r="M176" s="223"/>
      <c r="N176" s="223"/>
      <c r="O176" s="223"/>
      <c r="P176" s="224"/>
      <c r="Q176" s="412"/>
      <c r="R176" s="223"/>
      <c r="S176" s="223"/>
      <c r="T176" s="223"/>
      <c r="U176" s="223"/>
      <c r="V176" s="223"/>
      <c r="W176" s="223"/>
      <c r="X176" s="223"/>
      <c r="Y176" s="223"/>
      <c r="Z176" s="223"/>
      <c r="AA176" s="9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0"/>
      <c r="B177" s="241"/>
      <c r="C177" s="240"/>
      <c r="D177" s="241"/>
      <c r="E177" s="240"/>
      <c r="F177" s="302"/>
      <c r="G177" s="222"/>
      <c r="H177" s="223"/>
      <c r="I177" s="223"/>
      <c r="J177" s="223"/>
      <c r="K177" s="223"/>
      <c r="L177" s="223"/>
      <c r="M177" s="223"/>
      <c r="N177" s="223"/>
      <c r="O177" s="223"/>
      <c r="P177" s="224"/>
      <c r="Q177" s="412"/>
      <c r="R177" s="223"/>
      <c r="S177" s="223"/>
      <c r="T177" s="223"/>
      <c r="U177" s="223"/>
      <c r="V177" s="223"/>
      <c r="W177" s="223"/>
      <c r="X177" s="223"/>
      <c r="Y177" s="223"/>
      <c r="Z177" s="223"/>
      <c r="AA177" s="919"/>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0"/>
      <c r="B178" s="241"/>
      <c r="C178" s="240"/>
      <c r="D178" s="241"/>
      <c r="E178" s="240"/>
      <c r="F178" s="302"/>
      <c r="G178" s="222"/>
      <c r="H178" s="223"/>
      <c r="I178" s="223"/>
      <c r="J178" s="223"/>
      <c r="K178" s="223"/>
      <c r="L178" s="223"/>
      <c r="M178" s="223"/>
      <c r="N178" s="223"/>
      <c r="O178" s="223"/>
      <c r="P178" s="224"/>
      <c r="Q178" s="412"/>
      <c r="R178" s="223"/>
      <c r="S178" s="223"/>
      <c r="T178" s="223"/>
      <c r="U178" s="223"/>
      <c r="V178" s="223"/>
      <c r="W178" s="223"/>
      <c r="X178" s="223"/>
      <c r="Y178" s="223"/>
      <c r="Z178" s="223"/>
      <c r="AA178" s="91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0"/>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0"/>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0"/>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0"/>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0"/>
      <c r="B183" s="241"/>
      <c r="C183" s="240"/>
      <c r="D183" s="241"/>
      <c r="E183" s="240"/>
      <c r="F183" s="302"/>
      <c r="G183" s="222"/>
      <c r="H183" s="223"/>
      <c r="I183" s="223"/>
      <c r="J183" s="223"/>
      <c r="K183" s="223"/>
      <c r="L183" s="223"/>
      <c r="M183" s="223"/>
      <c r="N183" s="223"/>
      <c r="O183" s="223"/>
      <c r="P183" s="224"/>
      <c r="Q183" s="412"/>
      <c r="R183" s="223"/>
      <c r="S183" s="223"/>
      <c r="T183" s="223"/>
      <c r="U183" s="223"/>
      <c r="V183" s="223"/>
      <c r="W183" s="223"/>
      <c r="X183" s="223"/>
      <c r="Y183" s="223"/>
      <c r="Z183" s="223"/>
      <c r="AA183" s="9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0"/>
      <c r="B184" s="241"/>
      <c r="C184" s="240"/>
      <c r="D184" s="241"/>
      <c r="E184" s="240"/>
      <c r="F184" s="302"/>
      <c r="G184" s="222"/>
      <c r="H184" s="223"/>
      <c r="I184" s="223"/>
      <c r="J184" s="223"/>
      <c r="K184" s="223"/>
      <c r="L184" s="223"/>
      <c r="M184" s="223"/>
      <c r="N184" s="223"/>
      <c r="O184" s="223"/>
      <c r="P184" s="224"/>
      <c r="Q184" s="412"/>
      <c r="R184" s="223"/>
      <c r="S184" s="223"/>
      <c r="T184" s="223"/>
      <c r="U184" s="223"/>
      <c r="V184" s="223"/>
      <c r="W184" s="223"/>
      <c r="X184" s="223"/>
      <c r="Y184" s="223"/>
      <c r="Z184" s="223"/>
      <c r="AA184" s="919"/>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0"/>
      <c r="B185" s="241"/>
      <c r="C185" s="240"/>
      <c r="D185" s="241"/>
      <c r="E185" s="240"/>
      <c r="F185" s="302"/>
      <c r="G185" s="222"/>
      <c r="H185" s="223"/>
      <c r="I185" s="223"/>
      <c r="J185" s="223"/>
      <c r="K185" s="223"/>
      <c r="L185" s="223"/>
      <c r="M185" s="223"/>
      <c r="N185" s="223"/>
      <c r="O185" s="223"/>
      <c r="P185" s="224"/>
      <c r="Q185" s="412"/>
      <c r="R185" s="223"/>
      <c r="S185" s="223"/>
      <c r="T185" s="223"/>
      <c r="U185" s="223"/>
      <c r="V185" s="223"/>
      <c r="W185" s="223"/>
      <c r="X185" s="223"/>
      <c r="Y185" s="223"/>
      <c r="Z185" s="223"/>
      <c r="AA185" s="91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0"/>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0"/>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0"/>
      <c r="B188" s="241"/>
      <c r="C188" s="240"/>
      <c r="D188" s="241"/>
      <c r="E188" s="178" t="s">
        <v>659</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90"/>
      <c r="B189" s="241"/>
      <c r="C189" s="240"/>
      <c r="D189" s="241"/>
      <c r="E189" s="41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3"/>
      <c r="AY189">
        <f>$AY$187</f>
        <v>1</v>
      </c>
    </row>
    <row r="190" spans="1:51" ht="45" hidden="1" customHeight="1" x14ac:dyDescent="0.15">
      <c r="A190" s="990"/>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0"/>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0"/>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309</v>
      </c>
      <c r="AF192" s="187"/>
      <c r="AG192" s="187"/>
      <c r="AH192" s="188"/>
      <c r="AI192" s="203" t="s">
        <v>331</v>
      </c>
      <c r="AJ192" s="187"/>
      <c r="AK192" s="187"/>
      <c r="AL192" s="188"/>
      <c r="AM192" s="203" t="s">
        <v>620</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0"/>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0"/>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0"/>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0"/>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309</v>
      </c>
      <c r="AF196" s="187"/>
      <c r="AG196" s="187"/>
      <c r="AH196" s="188"/>
      <c r="AI196" s="203" t="s">
        <v>331</v>
      </c>
      <c r="AJ196" s="187"/>
      <c r="AK196" s="187"/>
      <c r="AL196" s="188"/>
      <c r="AM196" s="203" t="s">
        <v>620</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0"/>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0"/>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0"/>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0"/>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309</v>
      </c>
      <c r="AF200" s="187"/>
      <c r="AG200" s="187"/>
      <c r="AH200" s="188"/>
      <c r="AI200" s="203" t="s">
        <v>331</v>
      </c>
      <c r="AJ200" s="187"/>
      <c r="AK200" s="187"/>
      <c r="AL200" s="188"/>
      <c r="AM200" s="203" t="s">
        <v>620</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0"/>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0"/>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0"/>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0"/>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309</v>
      </c>
      <c r="AF204" s="187"/>
      <c r="AG204" s="187"/>
      <c r="AH204" s="188"/>
      <c r="AI204" s="203" t="s">
        <v>331</v>
      </c>
      <c r="AJ204" s="187"/>
      <c r="AK204" s="187"/>
      <c r="AL204" s="188"/>
      <c r="AM204" s="203" t="s">
        <v>620</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0"/>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0"/>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0"/>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0"/>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309</v>
      </c>
      <c r="AF208" s="187"/>
      <c r="AG208" s="187"/>
      <c r="AH208" s="188"/>
      <c r="AI208" s="203" t="s">
        <v>331</v>
      </c>
      <c r="AJ208" s="187"/>
      <c r="AK208" s="187"/>
      <c r="AL208" s="188"/>
      <c r="AM208" s="203" t="s">
        <v>620</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0"/>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0"/>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0"/>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0"/>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8"/>
      <c r="AY212">
        <f>COUNTA($G$214)</f>
        <v>0</v>
      </c>
    </row>
    <row r="213" spans="1:51" ht="22.5" hidden="1" customHeight="1" x14ac:dyDescent="0.15">
      <c r="A213" s="990"/>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0"/>
      <c r="B214" s="241"/>
      <c r="C214" s="240"/>
      <c r="D214" s="241"/>
      <c r="E214" s="240"/>
      <c r="F214" s="302"/>
      <c r="G214" s="220"/>
      <c r="H214" s="179"/>
      <c r="I214" s="179"/>
      <c r="J214" s="179"/>
      <c r="K214" s="179"/>
      <c r="L214" s="179"/>
      <c r="M214" s="179"/>
      <c r="N214" s="179"/>
      <c r="O214" s="179"/>
      <c r="P214" s="221"/>
      <c r="Q214" s="977"/>
      <c r="R214" s="978"/>
      <c r="S214" s="978"/>
      <c r="T214" s="978"/>
      <c r="U214" s="978"/>
      <c r="V214" s="978"/>
      <c r="W214" s="978"/>
      <c r="X214" s="978"/>
      <c r="Y214" s="978"/>
      <c r="Z214" s="978"/>
      <c r="AA214" s="97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0"/>
      <c r="B215" s="241"/>
      <c r="C215" s="240"/>
      <c r="D215" s="241"/>
      <c r="E215" s="240"/>
      <c r="F215" s="302"/>
      <c r="G215" s="222"/>
      <c r="H215" s="223"/>
      <c r="I215" s="223"/>
      <c r="J215" s="223"/>
      <c r="K215" s="223"/>
      <c r="L215" s="223"/>
      <c r="M215" s="223"/>
      <c r="N215" s="223"/>
      <c r="O215" s="223"/>
      <c r="P215" s="224"/>
      <c r="Q215" s="980"/>
      <c r="R215" s="981"/>
      <c r="S215" s="981"/>
      <c r="T215" s="981"/>
      <c r="U215" s="981"/>
      <c r="V215" s="981"/>
      <c r="W215" s="981"/>
      <c r="X215" s="981"/>
      <c r="Y215" s="981"/>
      <c r="Z215" s="981"/>
      <c r="AA215" s="98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0"/>
      <c r="B216" s="241"/>
      <c r="C216" s="240"/>
      <c r="D216" s="241"/>
      <c r="E216" s="240"/>
      <c r="F216" s="302"/>
      <c r="G216" s="222"/>
      <c r="H216" s="223"/>
      <c r="I216" s="223"/>
      <c r="J216" s="223"/>
      <c r="K216" s="223"/>
      <c r="L216" s="223"/>
      <c r="M216" s="223"/>
      <c r="N216" s="223"/>
      <c r="O216" s="223"/>
      <c r="P216" s="224"/>
      <c r="Q216" s="980"/>
      <c r="R216" s="981"/>
      <c r="S216" s="981"/>
      <c r="T216" s="981"/>
      <c r="U216" s="981"/>
      <c r="V216" s="981"/>
      <c r="W216" s="981"/>
      <c r="X216" s="981"/>
      <c r="Y216" s="981"/>
      <c r="Z216" s="981"/>
      <c r="AA216" s="982"/>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0"/>
      <c r="B217" s="241"/>
      <c r="C217" s="240"/>
      <c r="D217" s="241"/>
      <c r="E217" s="240"/>
      <c r="F217" s="302"/>
      <c r="G217" s="222"/>
      <c r="H217" s="223"/>
      <c r="I217" s="223"/>
      <c r="J217" s="223"/>
      <c r="K217" s="223"/>
      <c r="L217" s="223"/>
      <c r="M217" s="223"/>
      <c r="N217" s="223"/>
      <c r="O217" s="223"/>
      <c r="P217" s="224"/>
      <c r="Q217" s="980"/>
      <c r="R217" s="981"/>
      <c r="S217" s="981"/>
      <c r="T217" s="981"/>
      <c r="U217" s="981"/>
      <c r="V217" s="981"/>
      <c r="W217" s="981"/>
      <c r="X217" s="981"/>
      <c r="Y217" s="981"/>
      <c r="Z217" s="981"/>
      <c r="AA217" s="982"/>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0"/>
      <c r="B218" s="241"/>
      <c r="C218" s="240"/>
      <c r="D218" s="241"/>
      <c r="E218" s="240"/>
      <c r="F218" s="302"/>
      <c r="G218" s="225"/>
      <c r="H218" s="182"/>
      <c r="I218" s="182"/>
      <c r="J218" s="182"/>
      <c r="K218" s="182"/>
      <c r="L218" s="182"/>
      <c r="M218" s="182"/>
      <c r="N218" s="182"/>
      <c r="O218" s="182"/>
      <c r="P218" s="226"/>
      <c r="Q218" s="983"/>
      <c r="R218" s="984"/>
      <c r="S218" s="984"/>
      <c r="T218" s="984"/>
      <c r="U218" s="984"/>
      <c r="V218" s="984"/>
      <c r="W218" s="984"/>
      <c r="X218" s="984"/>
      <c r="Y218" s="984"/>
      <c r="Z218" s="984"/>
      <c r="AA218" s="985"/>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0"/>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0"/>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0"/>
      <c r="B221" s="241"/>
      <c r="C221" s="240"/>
      <c r="D221" s="241"/>
      <c r="E221" s="240"/>
      <c r="F221" s="302"/>
      <c r="G221" s="220"/>
      <c r="H221" s="179"/>
      <c r="I221" s="179"/>
      <c r="J221" s="179"/>
      <c r="K221" s="179"/>
      <c r="L221" s="179"/>
      <c r="M221" s="179"/>
      <c r="N221" s="179"/>
      <c r="O221" s="179"/>
      <c r="P221" s="221"/>
      <c r="Q221" s="977"/>
      <c r="R221" s="978"/>
      <c r="S221" s="978"/>
      <c r="T221" s="978"/>
      <c r="U221" s="978"/>
      <c r="V221" s="978"/>
      <c r="W221" s="978"/>
      <c r="X221" s="978"/>
      <c r="Y221" s="978"/>
      <c r="Z221" s="978"/>
      <c r="AA221" s="97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0"/>
      <c r="B222" s="241"/>
      <c r="C222" s="240"/>
      <c r="D222" s="241"/>
      <c r="E222" s="240"/>
      <c r="F222" s="302"/>
      <c r="G222" s="222"/>
      <c r="H222" s="223"/>
      <c r="I222" s="223"/>
      <c r="J222" s="223"/>
      <c r="K222" s="223"/>
      <c r="L222" s="223"/>
      <c r="M222" s="223"/>
      <c r="N222" s="223"/>
      <c r="O222" s="223"/>
      <c r="P222" s="224"/>
      <c r="Q222" s="980"/>
      <c r="R222" s="981"/>
      <c r="S222" s="981"/>
      <c r="T222" s="981"/>
      <c r="U222" s="981"/>
      <c r="V222" s="981"/>
      <c r="W222" s="981"/>
      <c r="X222" s="981"/>
      <c r="Y222" s="981"/>
      <c r="Z222" s="981"/>
      <c r="AA222" s="98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0"/>
      <c r="B223" s="241"/>
      <c r="C223" s="240"/>
      <c r="D223" s="241"/>
      <c r="E223" s="240"/>
      <c r="F223" s="302"/>
      <c r="G223" s="222"/>
      <c r="H223" s="223"/>
      <c r="I223" s="223"/>
      <c r="J223" s="223"/>
      <c r="K223" s="223"/>
      <c r="L223" s="223"/>
      <c r="M223" s="223"/>
      <c r="N223" s="223"/>
      <c r="O223" s="223"/>
      <c r="P223" s="224"/>
      <c r="Q223" s="980"/>
      <c r="R223" s="981"/>
      <c r="S223" s="981"/>
      <c r="T223" s="981"/>
      <c r="U223" s="981"/>
      <c r="V223" s="981"/>
      <c r="W223" s="981"/>
      <c r="X223" s="981"/>
      <c r="Y223" s="981"/>
      <c r="Z223" s="981"/>
      <c r="AA223" s="982"/>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0"/>
      <c r="B224" s="241"/>
      <c r="C224" s="240"/>
      <c r="D224" s="241"/>
      <c r="E224" s="240"/>
      <c r="F224" s="302"/>
      <c r="G224" s="222"/>
      <c r="H224" s="223"/>
      <c r="I224" s="223"/>
      <c r="J224" s="223"/>
      <c r="K224" s="223"/>
      <c r="L224" s="223"/>
      <c r="M224" s="223"/>
      <c r="N224" s="223"/>
      <c r="O224" s="223"/>
      <c r="P224" s="224"/>
      <c r="Q224" s="980"/>
      <c r="R224" s="981"/>
      <c r="S224" s="981"/>
      <c r="T224" s="981"/>
      <c r="U224" s="981"/>
      <c r="V224" s="981"/>
      <c r="W224" s="981"/>
      <c r="X224" s="981"/>
      <c r="Y224" s="981"/>
      <c r="Z224" s="981"/>
      <c r="AA224" s="982"/>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0"/>
      <c r="B225" s="241"/>
      <c r="C225" s="240"/>
      <c r="D225" s="241"/>
      <c r="E225" s="240"/>
      <c r="F225" s="302"/>
      <c r="G225" s="225"/>
      <c r="H225" s="182"/>
      <c r="I225" s="182"/>
      <c r="J225" s="182"/>
      <c r="K225" s="182"/>
      <c r="L225" s="182"/>
      <c r="M225" s="182"/>
      <c r="N225" s="182"/>
      <c r="O225" s="182"/>
      <c r="P225" s="226"/>
      <c r="Q225" s="983"/>
      <c r="R225" s="984"/>
      <c r="S225" s="984"/>
      <c r="T225" s="984"/>
      <c r="U225" s="984"/>
      <c r="V225" s="984"/>
      <c r="W225" s="984"/>
      <c r="X225" s="984"/>
      <c r="Y225" s="984"/>
      <c r="Z225" s="984"/>
      <c r="AA225" s="985"/>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0"/>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0"/>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0"/>
      <c r="B228" s="241"/>
      <c r="C228" s="240"/>
      <c r="D228" s="241"/>
      <c r="E228" s="240"/>
      <c r="F228" s="302"/>
      <c r="G228" s="220"/>
      <c r="H228" s="179"/>
      <c r="I228" s="179"/>
      <c r="J228" s="179"/>
      <c r="K228" s="179"/>
      <c r="L228" s="179"/>
      <c r="M228" s="179"/>
      <c r="N228" s="179"/>
      <c r="O228" s="179"/>
      <c r="P228" s="221"/>
      <c r="Q228" s="977"/>
      <c r="R228" s="978"/>
      <c r="S228" s="978"/>
      <c r="T228" s="978"/>
      <c r="U228" s="978"/>
      <c r="V228" s="978"/>
      <c r="W228" s="978"/>
      <c r="X228" s="978"/>
      <c r="Y228" s="978"/>
      <c r="Z228" s="978"/>
      <c r="AA228" s="97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0"/>
      <c r="B229" s="241"/>
      <c r="C229" s="240"/>
      <c r="D229" s="241"/>
      <c r="E229" s="240"/>
      <c r="F229" s="302"/>
      <c r="G229" s="222"/>
      <c r="H229" s="223"/>
      <c r="I229" s="223"/>
      <c r="J229" s="223"/>
      <c r="K229" s="223"/>
      <c r="L229" s="223"/>
      <c r="M229" s="223"/>
      <c r="N229" s="223"/>
      <c r="O229" s="223"/>
      <c r="P229" s="224"/>
      <c r="Q229" s="980"/>
      <c r="R229" s="981"/>
      <c r="S229" s="981"/>
      <c r="T229" s="981"/>
      <c r="U229" s="981"/>
      <c r="V229" s="981"/>
      <c r="W229" s="981"/>
      <c r="X229" s="981"/>
      <c r="Y229" s="981"/>
      <c r="Z229" s="981"/>
      <c r="AA229" s="98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0"/>
      <c r="B230" s="241"/>
      <c r="C230" s="240"/>
      <c r="D230" s="241"/>
      <c r="E230" s="240"/>
      <c r="F230" s="302"/>
      <c r="G230" s="222"/>
      <c r="H230" s="223"/>
      <c r="I230" s="223"/>
      <c r="J230" s="223"/>
      <c r="K230" s="223"/>
      <c r="L230" s="223"/>
      <c r="M230" s="223"/>
      <c r="N230" s="223"/>
      <c r="O230" s="223"/>
      <c r="P230" s="224"/>
      <c r="Q230" s="980"/>
      <c r="R230" s="981"/>
      <c r="S230" s="981"/>
      <c r="T230" s="981"/>
      <c r="U230" s="981"/>
      <c r="V230" s="981"/>
      <c r="W230" s="981"/>
      <c r="X230" s="981"/>
      <c r="Y230" s="981"/>
      <c r="Z230" s="981"/>
      <c r="AA230" s="982"/>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0"/>
      <c r="B231" s="241"/>
      <c r="C231" s="240"/>
      <c r="D231" s="241"/>
      <c r="E231" s="240"/>
      <c r="F231" s="302"/>
      <c r="G231" s="222"/>
      <c r="H231" s="223"/>
      <c r="I231" s="223"/>
      <c r="J231" s="223"/>
      <c r="K231" s="223"/>
      <c r="L231" s="223"/>
      <c r="M231" s="223"/>
      <c r="N231" s="223"/>
      <c r="O231" s="223"/>
      <c r="P231" s="224"/>
      <c r="Q231" s="980"/>
      <c r="R231" s="981"/>
      <c r="S231" s="981"/>
      <c r="T231" s="981"/>
      <c r="U231" s="981"/>
      <c r="V231" s="981"/>
      <c r="W231" s="981"/>
      <c r="X231" s="981"/>
      <c r="Y231" s="981"/>
      <c r="Z231" s="981"/>
      <c r="AA231" s="982"/>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0"/>
      <c r="B232" s="241"/>
      <c r="C232" s="240"/>
      <c r="D232" s="241"/>
      <c r="E232" s="240"/>
      <c r="F232" s="302"/>
      <c r="G232" s="225"/>
      <c r="H232" s="182"/>
      <c r="I232" s="182"/>
      <c r="J232" s="182"/>
      <c r="K232" s="182"/>
      <c r="L232" s="182"/>
      <c r="M232" s="182"/>
      <c r="N232" s="182"/>
      <c r="O232" s="182"/>
      <c r="P232" s="226"/>
      <c r="Q232" s="983"/>
      <c r="R232" s="984"/>
      <c r="S232" s="984"/>
      <c r="T232" s="984"/>
      <c r="U232" s="984"/>
      <c r="V232" s="984"/>
      <c r="W232" s="984"/>
      <c r="X232" s="984"/>
      <c r="Y232" s="984"/>
      <c r="Z232" s="984"/>
      <c r="AA232" s="985"/>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0"/>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0"/>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0"/>
      <c r="B235" s="241"/>
      <c r="C235" s="240"/>
      <c r="D235" s="241"/>
      <c r="E235" s="240"/>
      <c r="F235" s="302"/>
      <c r="G235" s="220"/>
      <c r="H235" s="179"/>
      <c r="I235" s="179"/>
      <c r="J235" s="179"/>
      <c r="K235" s="179"/>
      <c r="L235" s="179"/>
      <c r="M235" s="179"/>
      <c r="N235" s="179"/>
      <c r="O235" s="179"/>
      <c r="P235" s="221"/>
      <c r="Q235" s="977"/>
      <c r="R235" s="978"/>
      <c r="S235" s="978"/>
      <c r="T235" s="978"/>
      <c r="U235" s="978"/>
      <c r="V235" s="978"/>
      <c r="W235" s="978"/>
      <c r="X235" s="978"/>
      <c r="Y235" s="978"/>
      <c r="Z235" s="978"/>
      <c r="AA235" s="97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0"/>
      <c r="B236" s="241"/>
      <c r="C236" s="240"/>
      <c r="D236" s="241"/>
      <c r="E236" s="240"/>
      <c r="F236" s="302"/>
      <c r="G236" s="222"/>
      <c r="H236" s="223"/>
      <c r="I236" s="223"/>
      <c r="J236" s="223"/>
      <c r="K236" s="223"/>
      <c r="L236" s="223"/>
      <c r="M236" s="223"/>
      <c r="N236" s="223"/>
      <c r="O236" s="223"/>
      <c r="P236" s="224"/>
      <c r="Q236" s="980"/>
      <c r="R236" s="981"/>
      <c r="S236" s="981"/>
      <c r="T236" s="981"/>
      <c r="U236" s="981"/>
      <c r="V236" s="981"/>
      <c r="W236" s="981"/>
      <c r="X236" s="981"/>
      <c r="Y236" s="981"/>
      <c r="Z236" s="981"/>
      <c r="AA236" s="98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0"/>
      <c r="B237" s="241"/>
      <c r="C237" s="240"/>
      <c r="D237" s="241"/>
      <c r="E237" s="240"/>
      <c r="F237" s="302"/>
      <c r="G237" s="222"/>
      <c r="H237" s="223"/>
      <c r="I237" s="223"/>
      <c r="J237" s="223"/>
      <c r="K237" s="223"/>
      <c r="L237" s="223"/>
      <c r="M237" s="223"/>
      <c r="N237" s="223"/>
      <c r="O237" s="223"/>
      <c r="P237" s="224"/>
      <c r="Q237" s="980"/>
      <c r="R237" s="981"/>
      <c r="S237" s="981"/>
      <c r="T237" s="981"/>
      <c r="U237" s="981"/>
      <c r="V237" s="981"/>
      <c r="W237" s="981"/>
      <c r="X237" s="981"/>
      <c r="Y237" s="981"/>
      <c r="Z237" s="981"/>
      <c r="AA237" s="982"/>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0"/>
      <c r="B238" s="241"/>
      <c r="C238" s="240"/>
      <c r="D238" s="241"/>
      <c r="E238" s="240"/>
      <c r="F238" s="302"/>
      <c r="G238" s="222"/>
      <c r="H238" s="223"/>
      <c r="I238" s="223"/>
      <c r="J238" s="223"/>
      <c r="K238" s="223"/>
      <c r="L238" s="223"/>
      <c r="M238" s="223"/>
      <c r="N238" s="223"/>
      <c r="O238" s="223"/>
      <c r="P238" s="224"/>
      <c r="Q238" s="980"/>
      <c r="R238" s="981"/>
      <c r="S238" s="981"/>
      <c r="T238" s="981"/>
      <c r="U238" s="981"/>
      <c r="V238" s="981"/>
      <c r="W238" s="981"/>
      <c r="X238" s="981"/>
      <c r="Y238" s="981"/>
      <c r="Z238" s="981"/>
      <c r="AA238" s="982"/>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0"/>
      <c r="B239" s="241"/>
      <c r="C239" s="240"/>
      <c r="D239" s="241"/>
      <c r="E239" s="240"/>
      <c r="F239" s="302"/>
      <c r="G239" s="225"/>
      <c r="H239" s="182"/>
      <c r="I239" s="182"/>
      <c r="J239" s="182"/>
      <c r="K239" s="182"/>
      <c r="L239" s="182"/>
      <c r="M239" s="182"/>
      <c r="N239" s="182"/>
      <c r="O239" s="182"/>
      <c r="P239" s="226"/>
      <c r="Q239" s="983"/>
      <c r="R239" s="984"/>
      <c r="S239" s="984"/>
      <c r="T239" s="984"/>
      <c r="U239" s="984"/>
      <c r="V239" s="984"/>
      <c r="W239" s="984"/>
      <c r="X239" s="984"/>
      <c r="Y239" s="984"/>
      <c r="Z239" s="984"/>
      <c r="AA239" s="985"/>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0"/>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0"/>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0"/>
      <c r="B242" s="241"/>
      <c r="C242" s="240"/>
      <c r="D242" s="241"/>
      <c r="E242" s="240"/>
      <c r="F242" s="302"/>
      <c r="G242" s="220"/>
      <c r="H242" s="179"/>
      <c r="I242" s="179"/>
      <c r="J242" s="179"/>
      <c r="K242" s="179"/>
      <c r="L242" s="179"/>
      <c r="M242" s="179"/>
      <c r="N242" s="179"/>
      <c r="O242" s="179"/>
      <c r="P242" s="221"/>
      <c r="Q242" s="977"/>
      <c r="R242" s="978"/>
      <c r="S242" s="978"/>
      <c r="T242" s="978"/>
      <c r="U242" s="978"/>
      <c r="V242" s="978"/>
      <c r="W242" s="978"/>
      <c r="X242" s="978"/>
      <c r="Y242" s="978"/>
      <c r="Z242" s="978"/>
      <c r="AA242" s="97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0"/>
      <c r="B243" s="241"/>
      <c r="C243" s="240"/>
      <c r="D243" s="241"/>
      <c r="E243" s="240"/>
      <c r="F243" s="302"/>
      <c r="G243" s="222"/>
      <c r="H243" s="223"/>
      <c r="I243" s="223"/>
      <c r="J243" s="223"/>
      <c r="K243" s="223"/>
      <c r="L243" s="223"/>
      <c r="M243" s="223"/>
      <c r="N243" s="223"/>
      <c r="O243" s="223"/>
      <c r="P243" s="224"/>
      <c r="Q243" s="980"/>
      <c r="R243" s="981"/>
      <c r="S243" s="981"/>
      <c r="T243" s="981"/>
      <c r="U243" s="981"/>
      <c r="V243" s="981"/>
      <c r="W243" s="981"/>
      <c r="X243" s="981"/>
      <c r="Y243" s="981"/>
      <c r="Z243" s="981"/>
      <c r="AA243" s="98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0"/>
      <c r="B244" s="241"/>
      <c r="C244" s="240"/>
      <c r="D244" s="241"/>
      <c r="E244" s="240"/>
      <c r="F244" s="302"/>
      <c r="G244" s="222"/>
      <c r="H244" s="223"/>
      <c r="I244" s="223"/>
      <c r="J244" s="223"/>
      <c r="K244" s="223"/>
      <c r="L244" s="223"/>
      <c r="M244" s="223"/>
      <c r="N244" s="223"/>
      <c r="O244" s="223"/>
      <c r="P244" s="224"/>
      <c r="Q244" s="980"/>
      <c r="R244" s="981"/>
      <c r="S244" s="981"/>
      <c r="T244" s="981"/>
      <c r="U244" s="981"/>
      <c r="V244" s="981"/>
      <c r="W244" s="981"/>
      <c r="X244" s="981"/>
      <c r="Y244" s="981"/>
      <c r="Z244" s="981"/>
      <c r="AA244" s="982"/>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0"/>
      <c r="B245" s="241"/>
      <c r="C245" s="240"/>
      <c r="D245" s="241"/>
      <c r="E245" s="240"/>
      <c r="F245" s="302"/>
      <c r="G245" s="222"/>
      <c r="H245" s="223"/>
      <c r="I245" s="223"/>
      <c r="J245" s="223"/>
      <c r="K245" s="223"/>
      <c r="L245" s="223"/>
      <c r="M245" s="223"/>
      <c r="N245" s="223"/>
      <c r="O245" s="223"/>
      <c r="P245" s="224"/>
      <c r="Q245" s="980"/>
      <c r="R245" s="981"/>
      <c r="S245" s="981"/>
      <c r="T245" s="981"/>
      <c r="U245" s="981"/>
      <c r="V245" s="981"/>
      <c r="W245" s="981"/>
      <c r="X245" s="981"/>
      <c r="Y245" s="981"/>
      <c r="Z245" s="981"/>
      <c r="AA245" s="982"/>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0"/>
      <c r="B246" s="241"/>
      <c r="C246" s="240"/>
      <c r="D246" s="241"/>
      <c r="E246" s="303"/>
      <c r="F246" s="304"/>
      <c r="G246" s="225"/>
      <c r="H246" s="182"/>
      <c r="I246" s="182"/>
      <c r="J246" s="182"/>
      <c r="K246" s="182"/>
      <c r="L246" s="182"/>
      <c r="M246" s="182"/>
      <c r="N246" s="182"/>
      <c r="O246" s="182"/>
      <c r="P246" s="226"/>
      <c r="Q246" s="983"/>
      <c r="R246" s="984"/>
      <c r="S246" s="984"/>
      <c r="T246" s="984"/>
      <c r="U246" s="984"/>
      <c r="V246" s="984"/>
      <c r="W246" s="984"/>
      <c r="X246" s="984"/>
      <c r="Y246" s="984"/>
      <c r="Z246" s="984"/>
      <c r="AA246" s="985"/>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0"/>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0"/>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0"/>
      <c r="B249" s="241"/>
      <c r="C249" s="240"/>
      <c r="D249" s="241"/>
      <c r="E249" s="41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3"/>
      <c r="AY249">
        <f>$AY$247</f>
        <v>0</v>
      </c>
    </row>
    <row r="250" spans="1:51" ht="45" hidden="1" customHeight="1" x14ac:dyDescent="0.15">
      <c r="A250" s="990"/>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0"/>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0"/>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309</v>
      </c>
      <c r="AF252" s="187"/>
      <c r="AG252" s="187"/>
      <c r="AH252" s="188"/>
      <c r="AI252" s="203" t="s">
        <v>331</v>
      </c>
      <c r="AJ252" s="187"/>
      <c r="AK252" s="187"/>
      <c r="AL252" s="188"/>
      <c r="AM252" s="203" t="s">
        <v>620</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0"/>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0"/>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0"/>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0"/>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309</v>
      </c>
      <c r="AF256" s="187"/>
      <c r="AG256" s="187"/>
      <c r="AH256" s="188"/>
      <c r="AI256" s="203" t="s">
        <v>331</v>
      </c>
      <c r="AJ256" s="187"/>
      <c r="AK256" s="187"/>
      <c r="AL256" s="188"/>
      <c r="AM256" s="203" t="s">
        <v>620</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0"/>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0"/>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0"/>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0"/>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309</v>
      </c>
      <c r="AF260" s="187"/>
      <c r="AG260" s="187"/>
      <c r="AH260" s="188"/>
      <c r="AI260" s="203" t="s">
        <v>331</v>
      </c>
      <c r="AJ260" s="187"/>
      <c r="AK260" s="187"/>
      <c r="AL260" s="188"/>
      <c r="AM260" s="203" t="s">
        <v>620</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0"/>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0"/>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0"/>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0"/>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309</v>
      </c>
      <c r="AF264" s="187"/>
      <c r="AG264" s="187"/>
      <c r="AH264" s="188"/>
      <c r="AI264" s="203" t="s">
        <v>331</v>
      </c>
      <c r="AJ264" s="187"/>
      <c r="AK264" s="187"/>
      <c r="AL264" s="188"/>
      <c r="AM264" s="203" t="s">
        <v>620</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0"/>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0"/>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0"/>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0"/>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309</v>
      </c>
      <c r="AF268" s="187"/>
      <c r="AG268" s="187"/>
      <c r="AH268" s="188"/>
      <c r="AI268" s="203" t="s">
        <v>331</v>
      </c>
      <c r="AJ268" s="187"/>
      <c r="AK268" s="187"/>
      <c r="AL268" s="188"/>
      <c r="AM268" s="203" t="s">
        <v>620</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0"/>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0"/>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0"/>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0"/>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8"/>
      <c r="AY272">
        <f>COUNTA($G$274)</f>
        <v>0</v>
      </c>
    </row>
    <row r="273" spans="1:51" ht="22.5" hidden="1" customHeight="1" x14ac:dyDescent="0.15">
      <c r="A273" s="990"/>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0"/>
      <c r="B274" s="241"/>
      <c r="C274" s="240"/>
      <c r="D274" s="241"/>
      <c r="E274" s="240"/>
      <c r="F274" s="302"/>
      <c r="G274" s="220"/>
      <c r="H274" s="179"/>
      <c r="I274" s="179"/>
      <c r="J274" s="179"/>
      <c r="K274" s="179"/>
      <c r="L274" s="179"/>
      <c r="M274" s="179"/>
      <c r="N274" s="179"/>
      <c r="O274" s="179"/>
      <c r="P274" s="221"/>
      <c r="Q274" s="977"/>
      <c r="R274" s="978"/>
      <c r="S274" s="978"/>
      <c r="T274" s="978"/>
      <c r="U274" s="978"/>
      <c r="V274" s="978"/>
      <c r="W274" s="978"/>
      <c r="X274" s="978"/>
      <c r="Y274" s="978"/>
      <c r="Z274" s="978"/>
      <c r="AA274" s="97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0"/>
      <c r="B275" s="241"/>
      <c r="C275" s="240"/>
      <c r="D275" s="241"/>
      <c r="E275" s="240"/>
      <c r="F275" s="302"/>
      <c r="G275" s="222"/>
      <c r="H275" s="223"/>
      <c r="I275" s="223"/>
      <c r="J275" s="223"/>
      <c r="K275" s="223"/>
      <c r="L275" s="223"/>
      <c r="M275" s="223"/>
      <c r="N275" s="223"/>
      <c r="O275" s="223"/>
      <c r="P275" s="224"/>
      <c r="Q275" s="980"/>
      <c r="R275" s="981"/>
      <c r="S275" s="981"/>
      <c r="T275" s="981"/>
      <c r="U275" s="981"/>
      <c r="V275" s="981"/>
      <c r="W275" s="981"/>
      <c r="X275" s="981"/>
      <c r="Y275" s="981"/>
      <c r="Z275" s="981"/>
      <c r="AA275" s="98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0"/>
      <c r="B276" s="241"/>
      <c r="C276" s="240"/>
      <c r="D276" s="241"/>
      <c r="E276" s="240"/>
      <c r="F276" s="302"/>
      <c r="G276" s="222"/>
      <c r="H276" s="223"/>
      <c r="I276" s="223"/>
      <c r="J276" s="223"/>
      <c r="K276" s="223"/>
      <c r="L276" s="223"/>
      <c r="M276" s="223"/>
      <c r="N276" s="223"/>
      <c r="O276" s="223"/>
      <c r="P276" s="224"/>
      <c r="Q276" s="980"/>
      <c r="R276" s="981"/>
      <c r="S276" s="981"/>
      <c r="T276" s="981"/>
      <c r="U276" s="981"/>
      <c r="V276" s="981"/>
      <c r="W276" s="981"/>
      <c r="X276" s="981"/>
      <c r="Y276" s="981"/>
      <c r="Z276" s="981"/>
      <c r="AA276" s="982"/>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0"/>
      <c r="B277" s="241"/>
      <c r="C277" s="240"/>
      <c r="D277" s="241"/>
      <c r="E277" s="240"/>
      <c r="F277" s="302"/>
      <c r="G277" s="222"/>
      <c r="H277" s="223"/>
      <c r="I277" s="223"/>
      <c r="J277" s="223"/>
      <c r="K277" s="223"/>
      <c r="L277" s="223"/>
      <c r="M277" s="223"/>
      <c r="N277" s="223"/>
      <c r="O277" s="223"/>
      <c r="P277" s="224"/>
      <c r="Q277" s="980"/>
      <c r="R277" s="981"/>
      <c r="S277" s="981"/>
      <c r="T277" s="981"/>
      <c r="U277" s="981"/>
      <c r="V277" s="981"/>
      <c r="W277" s="981"/>
      <c r="X277" s="981"/>
      <c r="Y277" s="981"/>
      <c r="Z277" s="981"/>
      <c r="AA277" s="982"/>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0"/>
      <c r="B278" s="241"/>
      <c r="C278" s="240"/>
      <c r="D278" s="241"/>
      <c r="E278" s="240"/>
      <c r="F278" s="302"/>
      <c r="G278" s="225"/>
      <c r="H278" s="182"/>
      <c r="I278" s="182"/>
      <c r="J278" s="182"/>
      <c r="K278" s="182"/>
      <c r="L278" s="182"/>
      <c r="M278" s="182"/>
      <c r="N278" s="182"/>
      <c r="O278" s="182"/>
      <c r="P278" s="226"/>
      <c r="Q278" s="983"/>
      <c r="R278" s="984"/>
      <c r="S278" s="984"/>
      <c r="T278" s="984"/>
      <c r="U278" s="984"/>
      <c r="V278" s="984"/>
      <c r="W278" s="984"/>
      <c r="X278" s="984"/>
      <c r="Y278" s="984"/>
      <c r="Z278" s="984"/>
      <c r="AA278" s="985"/>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0"/>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0"/>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0"/>
      <c r="B281" s="241"/>
      <c r="C281" s="240"/>
      <c r="D281" s="241"/>
      <c r="E281" s="240"/>
      <c r="F281" s="302"/>
      <c r="G281" s="220"/>
      <c r="H281" s="179"/>
      <c r="I281" s="179"/>
      <c r="J281" s="179"/>
      <c r="K281" s="179"/>
      <c r="L281" s="179"/>
      <c r="M281" s="179"/>
      <c r="N281" s="179"/>
      <c r="O281" s="179"/>
      <c r="P281" s="221"/>
      <c r="Q281" s="977"/>
      <c r="R281" s="978"/>
      <c r="S281" s="978"/>
      <c r="T281" s="978"/>
      <c r="U281" s="978"/>
      <c r="V281" s="978"/>
      <c r="W281" s="978"/>
      <c r="X281" s="978"/>
      <c r="Y281" s="978"/>
      <c r="Z281" s="978"/>
      <c r="AA281" s="97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0"/>
      <c r="B282" s="241"/>
      <c r="C282" s="240"/>
      <c r="D282" s="241"/>
      <c r="E282" s="240"/>
      <c r="F282" s="302"/>
      <c r="G282" s="222"/>
      <c r="H282" s="223"/>
      <c r="I282" s="223"/>
      <c r="J282" s="223"/>
      <c r="K282" s="223"/>
      <c r="L282" s="223"/>
      <c r="M282" s="223"/>
      <c r="N282" s="223"/>
      <c r="O282" s="223"/>
      <c r="P282" s="224"/>
      <c r="Q282" s="980"/>
      <c r="R282" s="981"/>
      <c r="S282" s="981"/>
      <c r="T282" s="981"/>
      <c r="U282" s="981"/>
      <c r="V282" s="981"/>
      <c r="W282" s="981"/>
      <c r="X282" s="981"/>
      <c r="Y282" s="981"/>
      <c r="Z282" s="981"/>
      <c r="AA282" s="98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0"/>
      <c r="B283" s="241"/>
      <c r="C283" s="240"/>
      <c r="D283" s="241"/>
      <c r="E283" s="240"/>
      <c r="F283" s="302"/>
      <c r="G283" s="222"/>
      <c r="H283" s="223"/>
      <c r="I283" s="223"/>
      <c r="J283" s="223"/>
      <c r="K283" s="223"/>
      <c r="L283" s="223"/>
      <c r="M283" s="223"/>
      <c r="N283" s="223"/>
      <c r="O283" s="223"/>
      <c r="P283" s="224"/>
      <c r="Q283" s="980"/>
      <c r="R283" s="981"/>
      <c r="S283" s="981"/>
      <c r="T283" s="981"/>
      <c r="U283" s="981"/>
      <c r="V283" s="981"/>
      <c r="W283" s="981"/>
      <c r="X283" s="981"/>
      <c r="Y283" s="981"/>
      <c r="Z283" s="981"/>
      <c r="AA283" s="982"/>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0"/>
      <c r="B284" s="241"/>
      <c r="C284" s="240"/>
      <c r="D284" s="241"/>
      <c r="E284" s="240"/>
      <c r="F284" s="302"/>
      <c r="G284" s="222"/>
      <c r="H284" s="223"/>
      <c r="I284" s="223"/>
      <c r="J284" s="223"/>
      <c r="K284" s="223"/>
      <c r="L284" s="223"/>
      <c r="M284" s="223"/>
      <c r="N284" s="223"/>
      <c r="O284" s="223"/>
      <c r="P284" s="224"/>
      <c r="Q284" s="980"/>
      <c r="R284" s="981"/>
      <c r="S284" s="981"/>
      <c r="T284" s="981"/>
      <c r="U284" s="981"/>
      <c r="V284" s="981"/>
      <c r="W284" s="981"/>
      <c r="X284" s="981"/>
      <c r="Y284" s="981"/>
      <c r="Z284" s="981"/>
      <c r="AA284" s="982"/>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0"/>
      <c r="B285" s="241"/>
      <c r="C285" s="240"/>
      <c r="D285" s="241"/>
      <c r="E285" s="240"/>
      <c r="F285" s="302"/>
      <c r="G285" s="225"/>
      <c r="H285" s="182"/>
      <c r="I285" s="182"/>
      <c r="J285" s="182"/>
      <c r="K285" s="182"/>
      <c r="L285" s="182"/>
      <c r="M285" s="182"/>
      <c r="N285" s="182"/>
      <c r="O285" s="182"/>
      <c r="P285" s="226"/>
      <c r="Q285" s="983"/>
      <c r="R285" s="984"/>
      <c r="S285" s="984"/>
      <c r="T285" s="984"/>
      <c r="U285" s="984"/>
      <c r="V285" s="984"/>
      <c r="W285" s="984"/>
      <c r="X285" s="984"/>
      <c r="Y285" s="984"/>
      <c r="Z285" s="984"/>
      <c r="AA285" s="985"/>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0"/>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0"/>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0"/>
      <c r="B288" s="241"/>
      <c r="C288" s="240"/>
      <c r="D288" s="241"/>
      <c r="E288" s="240"/>
      <c r="F288" s="302"/>
      <c r="G288" s="220"/>
      <c r="H288" s="179"/>
      <c r="I288" s="179"/>
      <c r="J288" s="179"/>
      <c r="K288" s="179"/>
      <c r="L288" s="179"/>
      <c r="M288" s="179"/>
      <c r="N288" s="179"/>
      <c r="O288" s="179"/>
      <c r="P288" s="221"/>
      <c r="Q288" s="977"/>
      <c r="R288" s="978"/>
      <c r="S288" s="978"/>
      <c r="T288" s="978"/>
      <c r="U288" s="978"/>
      <c r="V288" s="978"/>
      <c r="W288" s="978"/>
      <c r="X288" s="978"/>
      <c r="Y288" s="978"/>
      <c r="Z288" s="978"/>
      <c r="AA288" s="97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0"/>
      <c r="B289" s="241"/>
      <c r="C289" s="240"/>
      <c r="D289" s="241"/>
      <c r="E289" s="240"/>
      <c r="F289" s="302"/>
      <c r="G289" s="222"/>
      <c r="H289" s="223"/>
      <c r="I289" s="223"/>
      <c r="J289" s="223"/>
      <c r="K289" s="223"/>
      <c r="L289" s="223"/>
      <c r="M289" s="223"/>
      <c r="N289" s="223"/>
      <c r="O289" s="223"/>
      <c r="P289" s="224"/>
      <c r="Q289" s="980"/>
      <c r="R289" s="981"/>
      <c r="S289" s="981"/>
      <c r="T289" s="981"/>
      <c r="U289" s="981"/>
      <c r="V289" s="981"/>
      <c r="W289" s="981"/>
      <c r="X289" s="981"/>
      <c r="Y289" s="981"/>
      <c r="Z289" s="981"/>
      <c r="AA289" s="98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0"/>
      <c r="B290" s="241"/>
      <c r="C290" s="240"/>
      <c r="D290" s="241"/>
      <c r="E290" s="240"/>
      <c r="F290" s="302"/>
      <c r="G290" s="222"/>
      <c r="H290" s="223"/>
      <c r="I290" s="223"/>
      <c r="J290" s="223"/>
      <c r="K290" s="223"/>
      <c r="L290" s="223"/>
      <c r="M290" s="223"/>
      <c r="N290" s="223"/>
      <c r="O290" s="223"/>
      <c r="P290" s="224"/>
      <c r="Q290" s="980"/>
      <c r="R290" s="981"/>
      <c r="S290" s="981"/>
      <c r="T290" s="981"/>
      <c r="U290" s="981"/>
      <c r="V290" s="981"/>
      <c r="W290" s="981"/>
      <c r="X290" s="981"/>
      <c r="Y290" s="981"/>
      <c r="Z290" s="981"/>
      <c r="AA290" s="982"/>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0"/>
      <c r="B291" s="241"/>
      <c r="C291" s="240"/>
      <c r="D291" s="241"/>
      <c r="E291" s="240"/>
      <c r="F291" s="302"/>
      <c r="G291" s="222"/>
      <c r="H291" s="223"/>
      <c r="I291" s="223"/>
      <c r="J291" s="223"/>
      <c r="K291" s="223"/>
      <c r="L291" s="223"/>
      <c r="M291" s="223"/>
      <c r="N291" s="223"/>
      <c r="O291" s="223"/>
      <c r="P291" s="224"/>
      <c r="Q291" s="980"/>
      <c r="R291" s="981"/>
      <c r="S291" s="981"/>
      <c r="T291" s="981"/>
      <c r="U291" s="981"/>
      <c r="V291" s="981"/>
      <c r="W291" s="981"/>
      <c r="X291" s="981"/>
      <c r="Y291" s="981"/>
      <c r="Z291" s="981"/>
      <c r="AA291" s="982"/>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0"/>
      <c r="B292" s="241"/>
      <c r="C292" s="240"/>
      <c r="D292" s="241"/>
      <c r="E292" s="240"/>
      <c r="F292" s="302"/>
      <c r="G292" s="225"/>
      <c r="H292" s="182"/>
      <c r="I292" s="182"/>
      <c r="J292" s="182"/>
      <c r="K292" s="182"/>
      <c r="L292" s="182"/>
      <c r="M292" s="182"/>
      <c r="N292" s="182"/>
      <c r="O292" s="182"/>
      <c r="P292" s="226"/>
      <c r="Q292" s="983"/>
      <c r="R292" s="984"/>
      <c r="S292" s="984"/>
      <c r="T292" s="984"/>
      <c r="U292" s="984"/>
      <c r="V292" s="984"/>
      <c r="W292" s="984"/>
      <c r="X292" s="984"/>
      <c r="Y292" s="984"/>
      <c r="Z292" s="984"/>
      <c r="AA292" s="985"/>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0"/>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0"/>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0"/>
      <c r="B295" s="241"/>
      <c r="C295" s="240"/>
      <c r="D295" s="241"/>
      <c r="E295" s="240"/>
      <c r="F295" s="302"/>
      <c r="G295" s="220"/>
      <c r="H295" s="179"/>
      <c r="I295" s="179"/>
      <c r="J295" s="179"/>
      <c r="K295" s="179"/>
      <c r="L295" s="179"/>
      <c r="M295" s="179"/>
      <c r="N295" s="179"/>
      <c r="O295" s="179"/>
      <c r="P295" s="221"/>
      <c r="Q295" s="977"/>
      <c r="R295" s="978"/>
      <c r="S295" s="978"/>
      <c r="T295" s="978"/>
      <c r="U295" s="978"/>
      <c r="V295" s="978"/>
      <c r="W295" s="978"/>
      <c r="X295" s="978"/>
      <c r="Y295" s="978"/>
      <c r="Z295" s="978"/>
      <c r="AA295" s="97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0"/>
      <c r="B296" s="241"/>
      <c r="C296" s="240"/>
      <c r="D296" s="241"/>
      <c r="E296" s="240"/>
      <c r="F296" s="302"/>
      <c r="G296" s="222"/>
      <c r="H296" s="223"/>
      <c r="I296" s="223"/>
      <c r="J296" s="223"/>
      <c r="K296" s="223"/>
      <c r="L296" s="223"/>
      <c r="M296" s="223"/>
      <c r="N296" s="223"/>
      <c r="O296" s="223"/>
      <c r="P296" s="224"/>
      <c r="Q296" s="980"/>
      <c r="R296" s="981"/>
      <c r="S296" s="981"/>
      <c r="T296" s="981"/>
      <c r="U296" s="981"/>
      <c r="V296" s="981"/>
      <c r="W296" s="981"/>
      <c r="X296" s="981"/>
      <c r="Y296" s="981"/>
      <c r="Z296" s="981"/>
      <c r="AA296" s="98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0"/>
      <c r="B297" s="241"/>
      <c r="C297" s="240"/>
      <c r="D297" s="241"/>
      <c r="E297" s="240"/>
      <c r="F297" s="302"/>
      <c r="G297" s="222"/>
      <c r="H297" s="223"/>
      <c r="I297" s="223"/>
      <c r="J297" s="223"/>
      <c r="K297" s="223"/>
      <c r="L297" s="223"/>
      <c r="M297" s="223"/>
      <c r="N297" s="223"/>
      <c r="O297" s="223"/>
      <c r="P297" s="224"/>
      <c r="Q297" s="980"/>
      <c r="R297" s="981"/>
      <c r="S297" s="981"/>
      <c r="T297" s="981"/>
      <c r="U297" s="981"/>
      <c r="V297" s="981"/>
      <c r="W297" s="981"/>
      <c r="X297" s="981"/>
      <c r="Y297" s="981"/>
      <c r="Z297" s="981"/>
      <c r="AA297" s="982"/>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0"/>
      <c r="B298" s="241"/>
      <c r="C298" s="240"/>
      <c r="D298" s="241"/>
      <c r="E298" s="240"/>
      <c r="F298" s="302"/>
      <c r="G298" s="222"/>
      <c r="H298" s="223"/>
      <c r="I298" s="223"/>
      <c r="J298" s="223"/>
      <c r="K298" s="223"/>
      <c r="L298" s="223"/>
      <c r="M298" s="223"/>
      <c r="N298" s="223"/>
      <c r="O298" s="223"/>
      <c r="P298" s="224"/>
      <c r="Q298" s="980"/>
      <c r="R298" s="981"/>
      <c r="S298" s="981"/>
      <c r="T298" s="981"/>
      <c r="U298" s="981"/>
      <c r="V298" s="981"/>
      <c r="W298" s="981"/>
      <c r="X298" s="981"/>
      <c r="Y298" s="981"/>
      <c r="Z298" s="981"/>
      <c r="AA298" s="982"/>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0"/>
      <c r="B299" s="241"/>
      <c r="C299" s="240"/>
      <c r="D299" s="241"/>
      <c r="E299" s="240"/>
      <c r="F299" s="302"/>
      <c r="G299" s="225"/>
      <c r="H299" s="182"/>
      <c r="I299" s="182"/>
      <c r="J299" s="182"/>
      <c r="K299" s="182"/>
      <c r="L299" s="182"/>
      <c r="M299" s="182"/>
      <c r="N299" s="182"/>
      <c r="O299" s="182"/>
      <c r="P299" s="226"/>
      <c r="Q299" s="983"/>
      <c r="R299" s="984"/>
      <c r="S299" s="984"/>
      <c r="T299" s="984"/>
      <c r="U299" s="984"/>
      <c r="V299" s="984"/>
      <c r="W299" s="984"/>
      <c r="X299" s="984"/>
      <c r="Y299" s="984"/>
      <c r="Z299" s="984"/>
      <c r="AA299" s="985"/>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0"/>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0"/>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0"/>
      <c r="B302" s="241"/>
      <c r="C302" s="240"/>
      <c r="D302" s="241"/>
      <c r="E302" s="240"/>
      <c r="F302" s="302"/>
      <c r="G302" s="220"/>
      <c r="H302" s="179"/>
      <c r="I302" s="179"/>
      <c r="J302" s="179"/>
      <c r="K302" s="179"/>
      <c r="L302" s="179"/>
      <c r="M302" s="179"/>
      <c r="N302" s="179"/>
      <c r="O302" s="179"/>
      <c r="P302" s="221"/>
      <c r="Q302" s="977"/>
      <c r="R302" s="978"/>
      <c r="S302" s="978"/>
      <c r="T302" s="978"/>
      <c r="U302" s="978"/>
      <c r="V302" s="978"/>
      <c r="W302" s="978"/>
      <c r="X302" s="978"/>
      <c r="Y302" s="978"/>
      <c r="Z302" s="978"/>
      <c r="AA302" s="97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0"/>
      <c r="B303" s="241"/>
      <c r="C303" s="240"/>
      <c r="D303" s="241"/>
      <c r="E303" s="240"/>
      <c r="F303" s="302"/>
      <c r="G303" s="222"/>
      <c r="H303" s="223"/>
      <c r="I303" s="223"/>
      <c r="J303" s="223"/>
      <c r="K303" s="223"/>
      <c r="L303" s="223"/>
      <c r="M303" s="223"/>
      <c r="N303" s="223"/>
      <c r="O303" s="223"/>
      <c r="P303" s="224"/>
      <c r="Q303" s="980"/>
      <c r="R303" s="981"/>
      <c r="S303" s="981"/>
      <c r="T303" s="981"/>
      <c r="U303" s="981"/>
      <c r="V303" s="981"/>
      <c r="W303" s="981"/>
      <c r="X303" s="981"/>
      <c r="Y303" s="981"/>
      <c r="Z303" s="981"/>
      <c r="AA303" s="98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0"/>
      <c r="B304" s="241"/>
      <c r="C304" s="240"/>
      <c r="D304" s="241"/>
      <c r="E304" s="240"/>
      <c r="F304" s="302"/>
      <c r="G304" s="222"/>
      <c r="H304" s="223"/>
      <c r="I304" s="223"/>
      <c r="J304" s="223"/>
      <c r="K304" s="223"/>
      <c r="L304" s="223"/>
      <c r="M304" s="223"/>
      <c r="N304" s="223"/>
      <c r="O304" s="223"/>
      <c r="P304" s="224"/>
      <c r="Q304" s="980"/>
      <c r="R304" s="981"/>
      <c r="S304" s="981"/>
      <c r="T304" s="981"/>
      <c r="U304" s="981"/>
      <c r="V304" s="981"/>
      <c r="W304" s="981"/>
      <c r="X304" s="981"/>
      <c r="Y304" s="981"/>
      <c r="Z304" s="981"/>
      <c r="AA304" s="982"/>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0"/>
      <c r="B305" s="241"/>
      <c r="C305" s="240"/>
      <c r="D305" s="241"/>
      <c r="E305" s="240"/>
      <c r="F305" s="302"/>
      <c r="G305" s="222"/>
      <c r="H305" s="223"/>
      <c r="I305" s="223"/>
      <c r="J305" s="223"/>
      <c r="K305" s="223"/>
      <c r="L305" s="223"/>
      <c r="M305" s="223"/>
      <c r="N305" s="223"/>
      <c r="O305" s="223"/>
      <c r="P305" s="224"/>
      <c r="Q305" s="980"/>
      <c r="R305" s="981"/>
      <c r="S305" s="981"/>
      <c r="T305" s="981"/>
      <c r="U305" s="981"/>
      <c r="V305" s="981"/>
      <c r="W305" s="981"/>
      <c r="X305" s="981"/>
      <c r="Y305" s="981"/>
      <c r="Z305" s="981"/>
      <c r="AA305" s="982"/>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0"/>
      <c r="B306" s="241"/>
      <c r="C306" s="240"/>
      <c r="D306" s="241"/>
      <c r="E306" s="303"/>
      <c r="F306" s="304"/>
      <c r="G306" s="225"/>
      <c r="H306" s="182"/>
      <c r="I306" s="182"/>
      <c r="J306" s="182"/>
      <c r="K306" s="182"/>
      <c r="L306" s="182"/>
      <c r="M306" s="182"/>
      <c r="N306" s="182"/>
      <c r="O306" s="182"/>
      <c r="P306" s="226"/>
      <c r="Q306" s="983"/>
      <c r="R306" s="984"/>
      <c r="S306" s="984"/>
      <c r="T306" s="984"/>
      <c r="U306" s="984"/>
      <c r="V306" s="984"/>
      <c r="W306" s="984"/>
      <c r="X306" s="984"/>
      <c r="Y306" s="984"/>
      <c r="Z306" s="984"/>
      <c r="AA306" s="985"/>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0"/>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0"/>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0"/>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0"/>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0"/>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0"/>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309</v>
      </c>
      <c r="AF312" s="187"/>
      <c r="AG312" s="187"/>
      <c r="AH312" s="188"/>
      <c r="AI312" s="203" t="s">
        <v>331</v>
      </c>
      <c r="AJ312" s="187"/>
      <c r="AK312" s="187"/>
      <c r="AL312" s="188"/>
      <c r="AM312" s="203" t="s">
        <v>620</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0"/>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0"/>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0"/>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0"/>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309</v>
      </c>
      <c r="AF316" s="187"/>
      <c r="AG316" s="187"/>
      <c r="AH316" s="188"/>
      <c r="AI316" s="203" t="s">
        <v>331</v>
      </c>
      <c r="AJ316" s="187"/>
      <c r="AK316" s="187"/>
      <c r="AL316" s="188"/>
      <c r="AM316" s="203" t="s">
        <v>620</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0"/>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0"/>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0"/>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0"/>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309</v>
      </c>
      <c r="AF320" s="187"/>
      <c r="AG320" s="187"/>
      <c r="AH320" s="188"/>
      <c r="AI320" s="203" t="s">
        <v>331</v>
      </c>
      <c r="AJ320" s="187"/>
      <c r="AK320" s="187"/>
      <c r="AL320" s="188"/>
      <c r="AM320" s="203" t="s">
        <v>620</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0"/>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0"/>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0"/>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0"/>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309</v>
      </c>
      <c r="AF324" s="187"/>
      <c r="AG324" s="187"/>
      <c r="AH324" s="188"/>
      <c r="AI324" s="203" t="s">
        <v>331</v>
      </c>
      <c r="AJ324" s="187"/>
      <c r="AK324" s="187"/>
      <c r="AL324" s="188"/>
      <c r="AM324" s="203" t="s">
        <v>620</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0"/>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0"/>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0"/>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0"/>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309</v>
      </c>
      <c r="AF328" s="187"/>
      <c r="AG328" s="187"/>
      <c r="AH328" s="188"/>
      <c r="AI328" s="203" t="s">
        <v>331</v>
      </c>
      <c r="AJ328" s="187"/>
      <c r="AK328" s="187"/>
      <c r="AL328" s="188"/>
      <c r="AM328" s="203" t="s">
        <v>620</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0"/>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0"/>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0"/>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0"/>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8"/>
      <c r="AY332">
        <f>COUNTA($G$334)</f>
        <v>0</v>
      </c>
    </row>
    <row r="333" spans="1:51" ht="22.5" hidden="1" customHeight="1" x14ac:dyDescent="0.15">
      <c r="A333" s="990"/>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0"/>
      <c r="B334" s="241"/>
      <c r="C334" s="240"/>
      <c r="D334" s="241"/>
      <c r="E334" s="240"/>
      <c r="F334" s="302"/>
      <c r="G334" s="220"/>
      <c r="H334" s="179"/>
      <c r="I334" s="179"/>
      <c r="J334" s="179"/>
      <c r="K334" s="179"/>
      <c r="L334" s="179"/>
      <c r="M334" s="179"/>
      <c r="N334" s="179"/>
      <c r="O334" s="179"/>
      <c r="P334" s="221"/>
      <c r="Q334" s="977"/>
      <c r="R334" s="978"/>
      <c r="S334" s="978"/>
      <c r="T334" s="978"/>
      <c r="U334" s="978"/>
      <c r="V334" s="978"/>
      <c r="W334" s="978"/>
      <c r="X334" s="978"/>
      <c r="Y334" s="978"/>
      <c r="Z334" s="978"/>
      <c r="AA334" s="97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0"/>
      <c r="B335" s="241"/>
      <c r="C335" s="240"/>
      <c r="D335" s="241"/>
      <c r="E335" s="240"/>
      <c r="F335" s="302"/>
      <c r="G335" s="222"/>
      <c r="H335" s="223"/>
      <c r="I335" s="223"/>
      <c r="J335" s="223"/>
      <c r="K335" s="223"/>
      <c r="L335" s="223"/>
      <c r="M335" s="223"/>
      <c r="N335" s="223"/>
      <c r="O335" s="223"/>
      <c r="P335" s="224"/>
      <c r="Q335" s="980"/>
      <c r="R335" s="981"/>
      <c r="S335" s="981"/>
      <c r="T335" s="981"/>
      <c r="U335" s="981"/>
      <c r="V335" s="981"/>
      <c r="W335" s="981"/>
      <c r="X335" s="981"/>
      <c r="Y335" s="981"/>
      <c r="Z335" s="981"/>
      <c r="AA335" s="98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0"/>
      <c r="B336" s="241"/>
      <c r="C336" s="240"/>
      <c r="D336" s="241"/>
      <c r="E336" s="240"/>
      <c r="F336" s="302"/>
      <c r="G336" s="222"/>
      <c r="H336" s="223"/>
      <c r="I336" s="223"/>
      <c r="J336" s="223"/>
      <c r="K336" s="223"/>
      <c r="L336" s="223"/>
      <c r="M336" s="223"/>
      <c r="N336" s="223"/>
      <c r="O336" s="223"/>
      <c r="P336" s="224"/>
      <c r="Q336" s="980"/>
      <c r="R336" s="981"/>
      <c r="S336" s="981"/>
      <c r="T336" s="981"/>
      <c r="U336" s="981"/>
      <c r="V336" s="981"/>
      <c r="W336" s="981"/>
      <c r="X336" s="981"/>
      <c r="Y336" s="981"/>
      <c r="Z336" s="981"/>
      <c r="AA336" s="982"/>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0"/>
      <c r="B337" s="241"/>
      <c r="C337" s="240"/>
      <c r="D337" s="241"/>
      <c r="E337" s="240"/>
      <c r="F337" s="302"/>
      <c r="G337" s="222"/>
      <c r="H337" s="223"/>
      <c r="I337" s="223"/>
      <c r="J337" s="223"/>
      <c r="K337" s="223"/>
      <c r="L337" s="223"/>
      <c r="M337" s="223"/>
      <c r="N337" s="223"/>
      <c r="O337" s="223"/>
      <c r="P337" s="224"/>
      <c r="Q337" s="980"/>
      <c r="R337" s="981"/>
      <c r="S337" s="981"/>
      <c r="T337" s="981"/>
      <c r="U337" s="981"/>
      <c r="V337" s="981"/>
      <c r="W337" s="981"/>
      <c r="X337" s="981"/>
      <c r="Y337" s="981"/>
      <c r="Z337" s="981"/>
      <c r="AA337" s="982"/>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0"/>
      <c r="B338" s="241"/>
      <c r="C338" s="240"/>
      <c r="D338" s="241"/>
      <c r="E338" s="240"/>
      <c r="F338" s="302"/>
      <c r="G338" s="225"/>
      <c r="H338" s="182"/>
      <c r="I338" s="182"/>
      <c r="J338" s="182"/>
      <c r="K338" s="182"/>
      <c r="L338" s="182"/>
      <c r="M338" s="182"/>
      <c r="N338" s="182"/>
      <c r="O338" s="182"/>
      <c r="P338" s="226"/>
      <c r="Q338" s="983"/>
      <c r="R338" s="984"/>
      <c r="S338" s="984"/>
      <c r="T338" s="984"/>
      <c r="U338" s="984"/>
      <c r="V338" s="984"/>
      <c r="W338" s="984"/>
      <c r="X338" s="984"/>
      <c r="Y338" s="984"/>
      <c r="Z338" s="984"/>
      <c r="AA338" s="985"/>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0"/>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0"/>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0"/>
      <c r="B341" s="241"/>
      <c r="C341" s="240"/>
      <c r="D341" s="241"/>
      <c r="E341" s="240"/>
      <c r="F341" s="302"/>
      <c r="G341" s="220"/>
      <c r="H341" s="179"/>
      <c r="I341" s="179"/>
      <c r="J341" s="179"/>
      <c r="K341" s="179"/>
      <c r="L341" s="179"/>
      <c r="M341" s="179"/>
      <c r="N341" s="179"/>
      <c r="O341" s="179"/>
      <c r="P341" s="221"/>
      <c r="Q341" s="977"/>
      <c r="R341" s="978"/>
      <c r="S341" s="978"/>
      <c r="T341" s="978"/>
      <c r="U341" s="978"/>
      <c r="V341" s="978"/>
      <c r="W341" s="978"/>
      <c r="X341" s="978"/>
      <c r="Y341" s="978"/>
      <c r="Z341" s="978"/>
      <c r="AA341" s="97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0"/>
      <c r="B342" s="241"/>
      <c r="C342" s="240"/>
      <c r="D342" s="241"/>
      <c r="E342" s="240"/>
      <c r="F342" s="302"/>
      <c r="G342" s="222"/>
      <c r="H342" s="223"/>
      <c r="I342" s="223"/>
      <c r="J342" s="223"/>
      <c r="K342" s="223"/>
      <c r="L342" s="223"/>
      <c r="M342" s="223"/>
      <c r="N342" s="223"/>
      <c r="O342" s="223"/>
      <c r="P342" s="224"/>
      <c r="Q342" s="980"/>
      <c r="R342" s="981"/>
      <c r="S342" s="981"/>
      <c r="T342" s="981"/>
      <c r="U342" s="981"/>
      <c r="V342" s="981"/>
      <c r="W342" s="981"/>
      <c r="X342" s="981"/>
      <c r="Y342" s="981"/>
      <c r="Z342" s="981"/>
      <c r="AA342" s="98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0"/>
      <c r="B343" s="241"/>
      <c r="C343" s="240"/>
      <c r="D343" s="241"/>
      <c r="E343" s="240"/>
      <c r="F343" s="302"/>
      <c r="G343" s="222"/>
      <c r="H343" s="223"/>
      <c r="I343" s="223"/>
      <c r="J343" s="223"/>
      <c r="K343" s="223"/>
      <c r="L343" s="223"/>
      <c r="M343" s="223"/>
      <c r="N343" s="223"/>
      <c r="O343" s="223"/>
      <c r="P343" s="224"/>
      <c r="Q343" s="980"/>
      <c r="R343" s="981"/>
      <c r="S343" s="981"/>
      <c r="T343" s="981"/>
      <c r="U343" s="981"/>
      <c r="V343" s="981"/>
      <c r="W343" s="981"/>
      <c r="X343" s="981"/>
      <c r="Y343" s="981"/>
      <c r="Z343" s="981"/>
      <c r="AA343" s="982"/>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0"/>
      <c r="B344" s="241"/>
      <c r="C344" s="240"/>
      <c r="D344" s="241"/>
      <c r="E344" s="240"/>
      <c r="F344" s="302"/>
      <c r="G344" s="222"/>
      <c r="H344" s="223"/>
      <c r="I344" s="223"/>
      <c r="J344" s="223"/>
      <c r="K344" s="223"/>
      <c r="L344" s="223"/>
      <c r="M344" s="223"/>
      <c r="N344" s="223"/>
      <c r="O344" s="223"/>
      <c r="P344" s="224"/>
      <c r="Q344" s="980"/>
      <c r="R344" s="981"/>
      <c r="S344" s="981"/>
      <c r="T344" s="981"/>
      <c r="U344" s="981"/>
      <c r="V344" s="981"/>
      <c r="W344" s="981"/>
      <c r="X344" s="981"/>
      <c r="Y344" s="981"/>
      <c r="Z344" s="981"/>
      <c r="AA344" s="982"/>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0"/>
      <c r="B345" s="241"/>
      <c r="C345" s="240"/>
      <c r="D345" s="241"/>
      <c r="E345" s="240"/>
      <c r="F345" s="302"/>
      <c r="G345" s="225"/>
      <c r="H345" s="182"/>
      <c r="I345" s="182"/>
      <c r="J345" s="182"/>
      <c r="K345" s="182"/>
      <c r="L345" s="182"/>
      <c r="M345" s="182"/>
      <c r="N345" s="182"/>
      <c r="O345" s="182"/>
      <c r="P345" s="226"/>
      <c r="Q345" s="983"/>
      <c r="R345" s="984"/>
      <c r="S345" s="984"/>
      <c r="T345" s="984"/>
      <c r="U345" s="984"/>
      <c r="V345" s="984"/>
      <c r="W345" s="984"/>
      <c r="X345" s="984"/>
      <c r="Y345" s="984"/>
      <c r="Z345" s="984"/>
      <c r="AA345" s="985"/>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0"/>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0"/>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0"/>
      <c r="B348" s="241"/>
      <c r="C348" s="240"/>
      <c r="D348" s="241"/>
      <c r="E348" s="240"/>
      <c r="F348" s="302"/>
      <c r="G348" s="220"/>
      <c r="H348" s="179"/>
      <c r="I348" s="179"/>
      <c r="J348" s="179"/>
      <c r="K348" s="179"/>
      <c r="L348" s="179"/>
      <c r="M348" s="179"/>
      <c r="N348" s="179"/>
      <c r="O348" s="179"/>
      <c r="P348" s="221"/>
      <c r="Q348" s="977"/>
      <c r="R348" s="978"/>
      <c r="S348" s="978"/>
      <c r="T348" s="978"/>
      <c r="U348" s="978"/>
      <c r="V348" s="978"/>
      <c r="W348" s="978"/>
      <c r="X348" s="978"/>
      <c r="Y348" s="978"/>
      <c r="Z348" s="978"/>
      <c r="AA348" s="97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0"/>
      <c r="B349" s="241"/>
      <c r="C349" s="240"/>
      <c r="D349" s="241"/>
      <c r="E349" s="240"/>
      <c r="F349" s="302"/>
      <c r="G349" s="222"/>
      <c r="H349" s="223"/>
      <c r="I349" s="223"/>
      <c r="J349" s="223"/>
      <c r="K349" s="223"/>
      <c r="L349" s="223"/>
      <c r="M349" s="223"/>
      <c r="N349" s="223"/>
      <c r="O349" s="223"/>
      <c r="P349" s="224"/>
      <c r="Q349" s="980"/>
      <c r="R349" s="981"/>
      <c r="S349" s="981"/>
      <c r="T349" s="981"/>
      <c r="U349" s="981"/>
      <c r="V349" s="981"/>
      <c r="W349" s="981"/>
      <c r="X349" s="981"/>
      <c r="Y349" s="981"/>
      <c r="Z349" s="981"/>
      <c r="AA349" s="98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0"/>
      <c r="B350" s="241"/>
      <c r="C350" s="240"/>
      <c r="D350" s="241"/>
      <c r="E350" s="240"/>
      <c r="F350" s="302"/>
      <c r="G350" s="222"/>
      <c r="H350" s="223"/>
      <c r="I350" s="223"/>
      <c r="J350" s="223"/>
      <c r="K350" s="223"/>
      <c r="L350" s="223"/>
      <c r="M350" s="223"/>
      <c r="N350" s="223"/>
      <c r="O350" s="223"/>
      <c r="P350" s="224"/>
      <c r="Q350" s="980"/>
      <c r="R350" s="981"/>
      <c r="S350" s="981"/>
      <c r="T350" s="981"/>
      <c r="U350" s="981"/>
      <c r="V350" s="981"/>
      <c r="W350" s="981"/>
      <c r="X350" s="981"/>
      <c r="Y350" s="981"/>
      <c r="Z350" s="981"/>
      <c r="AA350" s="982"/>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0"/>
      <c r="B351" s="241"/>
      <c r="C351" s="240"/>
      <c r="D351" s="241"/>
      <c r="E351" s="240"/>
      <c r="F351" s="302"/>
      <c r="G351" s="222"/>
      <c r="H351" s="223"/>
      <c r="I351" s="223"/>
      <c r="J351" s="223"/>
      <c r="K351" s="223"/>
      <c r="L351" s="223"/>
      <c r="M351" s="223"/>
      <c r="N351" s="223"/>
      <c r="O351" s="223"/>
      <c r="P351" s="224"/>
      <c r="Q351" s="980"/>
      <c r="R351" s="981"/>
      <c r="S351" s="981"/>
      <c r="T351" s="981"/>
      <c r="U351" s="981"/>
      <c r="V351" s="981"/>
      <c r="W351" s="981"/>
      <c r="X351" s="981"/>
      <c r="Y351" s="981"/>
      <c r="Z351" s="981"/>
      <c r="AA351" s="982"/>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0"/>
      <c r="B352" s="241"/>
      <c r="C352" s="240"/>
      <c r="D352" s="241"/>
      <c r="E352" s="240"/>
      <c r="F352" s="302"/>
      <c r="G352" s="225"/>
      <c r="H352" s="182"/>
      <c r="I352" s="182"/>
      <c r="J352" s="182"/>
      <c r="K352" s="182"/>
      <c r="L352" s="182"/>
      <c r="M352" s="182"/>
      <c r="N352" s="182"/>
      <c r="O352" s="182"/>
      <c r="P352" s="226"/>
      <c r="Q352" s="983"/>
      <c r="R352" s="984"/>
      <c r="S352" s="984"/>
      <c r="T352" s="984"/>
      <c r="U352" s="984"/>
      <c r="V352" s="984"/>
      <c r="W352" s="984"/>
      <c r="X352" s="984"/>
      <c r="Y352" s="984"/>
      <c r="Z352" s="984"/>
      <c r="AA352" s="985"/>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0"/>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0"/>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0"/>
      <c r="B355" s="241"/>
      <c r="C355" s="240"/>
      <c r="D355" s="241"/>
      <c r="E355" s="240"/>
      <c r="F355" s="302"/>
      <c r="G355" s="220"/>
      <c r="H355" s="179"/>
      <c r="I355" s="179"/>
      <c r="J355" s="179"/>
      <c r="K355" s="179"/>
      <c r="L355" s="179"/>
      <c r="M355" s="179"/>
      <c r="N355" s="179"/>
      <c r="O355" s="179"/>
      <c r="P355" s="221"/>
      <c r="Q355" s="977"/>
      <c r="R355" s="978"/>
      <c r="S355" s="978"/>
      <c r="T355" s="978"/>
      <c r="U355" s="978"/>
      <c r="V355" s="978"/>
      <c r="W355" s="978"/>
      <c r="X355" s="978"/>
      <c r="Y355" s="978"/>
      <c r="Z355" s="978"/>
      <c r="AA355" s="97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0"/>
      <c r="B356" s="241"/>
      <c r="C356" s="240"/>
      <c r="D356" s="241"/>
      <c r="E356" s="240"/>
      <c r="F356" s="302"/>
      <c r="G356" s="222"/>
      <c r="H356" s="223"/>
      <c r="I356" s="223"/>
      <c r="J356" s="223"/>
      <c r="K356" s="223"/>
      <c r="L356" s="223"/>
      <c r="M356" s="223"/>
      <c r="N356" s="223"/>
      <c r="O356" s="223"/>
      <c r="P356" s="224"/>
      <c r="Q356" s="980"/>
      <c r="R356" s="981"/>
      <c r="S356" s="981"/>
      <c r="T356" s="981"/>
      <c r="U356" s="981"/>
      <c r="V356" s="981"/>
      <c r="W356" s="981"/>
      <c r="X356" s="981"/>
      <c r="Y356" s="981"/>
      <c r="Z356" s="981"/>
      <c r="AA356" s="98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0"/>
      <c r="B357" s="241"/>
      <c r="C357" s="240"/>
      <c r="D357" s="241"/>
      <c r="E357" s="240"/>
      <c r="F357" s="302"/>
      <c r="G357" s="222"/>
      <c r="H357" s="223"/>
      <c r="I357" s="223"/>
      <c r="J357" s="223"/>
      <c r="K357" s="223"/>
      <c r="L357" s="223"/>
      <c r="M357" s="223"/>
      <c r="N357" s="223"/>
      <c r="O357" s="223"/>
      <c r="P357" s="224"/>
      <c r="Q357" s="980"/>
      <c r="R357" s="981"/>
      <c r="S357" s="981"/>
      <c r="T357" s="981"/>
      <c r="U357" s="981"/>
      <c r="V357" s="981"/>
      <c r="W357" s="981"/>
      <c r="X357" s="981"/>
      <c r="Y357" s="981"/>
      <c r="Z357" s="981"/>
      <c r="AA357" s="982"/>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0"/>
      <c r="B358" s="241"/>
      <c r="C358" s="240"/>
      <c r="D358" s="241"/>
      <c r="E358" s="240"/>
      <c r="F358" s="302"/>
      <c r="G358" s="222"/>
      <c r="H358" s="223"/>
      <c r="I358" s="223"/>
      <c r="J358" s="223"/>
      <c r="K358" s="223"/>
      <c r="L358" s="223"/>
      <c r="M358" s="223"/>
      <c r="N358" s="223"/>
      <c r="O358" s="223"/>
      <c r="P358" s="224"/>
      <c r="Q358" s="980"/>
      <c r="R358" s="981"/>
      <c r="S358" s="981"/>
      <c r="T358" s="981"/>
      <c r="U358" s="981"/>
      <c r="V358" s="981"/>
      <c r="W358" s="981"/>
      <c r="X358" s="981"/>
      <c r="Y358" s="981"/>
      <c r="Z358" s="981"/>
      <c r="AA358" s="982"/>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0"/>
      <c r="B359" s="241"/>
      <c r="C359" s="240"/>
      <c r="D359" s="241"/>
      <c r="E359" s="240"/>
      <c r="F359" s="302"/>
      <c r="G359" s="225"/>
      <c r="H359" s="182"/>
      <c r="I359" s="182"/>
      <c r="J359" s="182"/>
      <c r="K359" s="182"/>
      <c r="L359" s="182"/>
      <c r="M359" s="182"/>
      <c r="N359" s="182"/>
      <c r="O359" s="182"/>
      <c r="P359" s="226"/>
      <c r="Q359" s="983"/>
      <c r="R359" s="984"/>
      <c r="S359" s="984"/>
      <c r="T359" s="984"/>
      <c r="U359" s="984"/>
      <c r="V359" s="984"/>
      <c r="W359" s="984"/>
      <c r="X359" s="984"/>
      <c r="Y359" s="984"/>
      <c r="Z359" s="984"/>
      <c r="AA359" s="985"/>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0"/>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0"/>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0"/>
      <c r="B362" s="241"/>
      <c r="C362" s="240"/>
      <c r="D362" s="241"/>
      <c r="E362" s="240"/>
      <c r="F362" s="302"/>
      <c r="G362" s="220"/>
      <c r="H362" s="179"/>
      <c r="I362" s="179"/>
      <c r="J362" s="179"/>
      <c r="K362" s="179"/>
      <c r="L362" s="179"/>
      <c r="M362" s="179"/>
      <c r="N362" s="179"/>
      <c r="O362" s="179"/>
      <c r="P362" s="221"/>
      <c r="Q362" s="977"/>
      <c r="R362" s="978"/>
      <c r="S362" s="978"/>
      <c r="T362" s="978"/>
      <c r="U362" s="978"/>
      <c r="V362" s="978"/>
      <c r="W362" s="978"/>
      <c r="X362" s="978"/>
      <c r="Y362" s="978"/>
      <c r="Z362" s="978"/>
      <c r="AA362" s="97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0"/>
      <c r="B363" s="241"/>
      <c r="C363" s="240"/>
      <c r="D363" s="241"/>
      <c r="E363" s="240"/>
      <c r="F363" s="302"/>
      <c r="G363" s="222"/>
      <c r="H363" s="223"/>
      <c r="I363" s="223"/>
      <c r="J363" s="223"/>
      <c r="K363" s="223"/>
      <c r="L363" s="223"/>
      <c r="M363" s="223"/>
      <c r="N363" s="223"/>
      <c r="O363" s="223"/>
      <c r="P363" s="224"/>
      <c r="Q363" s="980"/>
      <c r="R363" s="981"/>
      <c r="S363" s="981"/>
      <c r="T363" s="981"/>
      <c r="U363" s="981"/>
      <c r="V363" s="981"/>
      <c r="W363" s="981"/>
      <c r="X363" s="981"/>
      <c r="Y363" s="981"/>
      <c r="Z363" s="981"/>
      <c r="AA363" s="98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0"/>
      <c r="B364" s="241"/>
      <c r="C364" s="240"/>
      <c r="D364" s="241"/>
      <c r="E364" s="240"/>
      <c r="F364" s="302"/>
      <c r="G364" s="222"/>
      <c r="H364" s="223"/>
      <c r="I364" s="223"/>
      <c r="J364" s="223"/>
      <c r="K364" s="223"/>
      <c r="L364" s="223"/>
      <c r="M364" s="223"/>
      <c r="N364" s="223"/>
      <c r="O364" s="223"/>
      <c r="P364" s="224"/>
      <c r="Q364" s="980"/>
      <c r="R364" s="981"/>
      <c r="S364" s="981"/>
      <c r="T364" s="981"/>
      <c r="U364" s="981"/>
      <c r="V364" s="981"/>
      <c r="W364" s="981"/>
      <c r="X364" s="981"/>
      <c r="Y364" s="981"/>
      <c r="Z364" s="981"/>
      <c r="AA364" s="982"/>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0"/>
      <c r="B365" s="241"/>
      <c r="C365" s="240"/>
      <c r="D365" s="241"/>
      <c r="E365" s="240"/>
      <c r="F365" s="302"/>
      <c r="G365" s="222"/>
      <c r="H365" s="223"/>
      <c r="I365" s="223"/>
      <c r="J365" s="223"/>
      <c r="K365" s="223"/>
      <c r="L365" s="223"/>
      <c r="M365" s="223"/>
      <c r="N365" s="223"/>
      <c r="O365" s="223"/>
      <c r="P365" s="224"/>
      <c r="Q365" s="980"/>
      <c r="R365" s="981"/>
      <c r="S365" s="981"/>
      <c r="T365" s="981"/>
      <c r="U365" s="981"/>
      <c r="V365" s="981"/>
      <c r="W365" s="981"/>
      <c r="X365" s="981"/>
      <c r="Y365" s="981"/>
      <c r="Z365" s="981"/>
      <c r="AA365" s="982"/>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0"/>
      <c r="B366" s="241"/>
      <c r="C366" s="240"/>
      <c r="D366" s="241"/>
      <c r="E366" s="303"/>
      <c r="F366" s="304"/>
      <c r="G366" s="225"/>
      <c r="H366" s="182"/>
      <c r="I366" s="182"/>
      <c r="J366" s="182"/>
      <c r="K366" s="182"/>
      <c r="L366" s="182"/>
      <c r="M366" s="182"/>
      <c r="N366" s="182"/>
      <c r="O366" s="182"/>
      <c r="P366" s="226"/>
      <c r="Q366" s="983"/>
      <c r="R366" s="984"/>
      <c r="S366" s="984"/>
      <c r="T366" s="984"/>
      <c r="U366" s="984"/>
      <c r="V366" s="984"/>
      <c r="W366" s="984"/>
      <c r="X366" s="984"/>
      <c r="Y366" s="984"/>
      <c r="Z366" s="984"/>
      <c r="AA366" s="985"/>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0"/>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0"/>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0"/>
      <c r="B369" s="241"/>
      <c r="C369" s="240"/>
      <c r="D369" s="241"/>
      <c r="E369" s="41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3"/>
      <c r="AY369">
        <f>$AY$367</f>
        <v>0</v>
      </c>
    </row>
    <row r="370" spans="1:51" ht="45" hidden="1" customHeight="1" x14ac:dyDescent="0.15">
      <c r="A370" s="990"/>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0"/>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0"/>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309</v>
      </c>
      <c r="AF372" s="187"/>
      <c r="AG372" s="187"/>
      <c r="AH372" s="188"/>
      <c r="AI372" s="203" t="s">
        <v>331</v>
      </c>
      <c r="AJ372" s="187"/>
      <c r="AK372" s="187"/>
      <c r="AL372" s="188"/>
      <c r="AM372" s="203" t="s">
        <v>620</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0"/>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0"/>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0"/>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0"/>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309</v>
      </c>
      <c r="AF376" s="187"/>
      <c r="AG376" s="187"/>
      <c r="AH376" s="188"/>
      <c r="AI376" s="203" t="s">
        <v>331</v>
      </c>
      <c r="AJ376" s="187"/>
      <c r="AK376" s="187"/>
      <c r="AL376" s="188"/>
      <c r="AM376" s="203" t="s">
        <v>620</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0"/>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0"/>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0"/>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0"/>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309</v>
      </c>
      <c r="AF380" s="187"/>
      <c r="AG380" s="187"/>
      <c r="AH380" s="188"/>
      <c r="AI380" s="203" t="s">
        <v>331</v>
      </c>
      <c r="AJ380" s="187"/>
      <c r="AK380" s="187"/>
      <c r="AL380" s="188"/>
      <c r="AM380" s="203" t="s">
        <v>620</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0"/>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0"/>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0"/>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0"/>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309</v>
      </c>
      <c r="AF384" s="187"/>
      <c r="AG384" s="187"/>
      <c r="AH384" s="188"/>
      <c r="AI384" s="203" t="s">
        <v>331</v>
      </c>
      <c r="AJ384" s="187"/>
      <c r="AK384" s="187"/>
      <c r="AL384" s="188"/>
      <c r="AM384" s="203" t="s">
        <v>620</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0"/>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0"/>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0"/>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0"/>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309</v>
      </c>
      <c r="AF388" s="187"/>
      <c r="AG388" s="187"/>
      <c r="AH388" s="188"/>
      <c r="AI388" s="203" t="s">
        <v>331</v>
      </c>
      <c r="AJ388" s="187"/>
      <c r="AK388" s="187"/>
      <c r="AL388" s="188"/>
      <c r="AM388" s="203" t="s">
        <v>620</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0"/>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0"/>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0"/>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0"/>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8"/>
      <c r="AY392">
        <f>COUNTA($G$394)</f>
        <v>0</v>
      </c>
    </row>
    <row r="393" spans="1:51" ht="22.5" hidden="1" customHeight="1" x14ac:dyDescent="0.15">
      <c r="A393" s="990"/>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0"/>
      <c r="B394" s="241"/>
      <c r="C394" s="240"/>
      <c r="D394" s="241"/>
      <c r="E394" s="240"/>
      <c r="F394" s="302"/>
      <c r="G394" s="220"/>
      <c r="H394" s="179"/>
      <c r="I394" s="179"/>
      <c r="J394" s="179"/>
      <c r="K394" s="179"/>
      <c r="L394" s="179"/>
      <c r="M394" s="179"/>
      <c r="N394" s="179"/>
      <c r="O394" s="179"/>
      <c r="P394" s="221"/>
      <c r="Q394" s="977"/>
      <c r="R394" s="978"/>
      <c r="S394" s="978"/>
      <c r="T394" s="978"/>
      <c r="U394" s="978"/>
      <c r="V394" s="978"/>
      <c r="W394" s="978"/>
      <c r="X394" s="978"/>
      <c r="Y394" s="978"/>
      <c r="Z394" s="978"/>
      <c r="AA394" s="97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0"/>
      <c r="B395" s="241"/>
      <c r="C395" s="240"/>
      <c r="D395" s="241"/>
      <c r="E395" s="240"/>
      <c r="F395" s="302"/>
      <c r="G395" s="222"/>
      <c r="H395" s="223"/>
      <c r="I395" s="223"/>
      <c r="J395" s="223"/>
      <c r="K395" s="223"/>
      <c r="L395" s="223"/>
      <c r="M395" s="223"/>
      <c r="N395" s="223"/>
      <c r="O395" s="223"/>
      <c r="P395" s="224"/>
      <c r="Q395" s="980"/>
      <c r="R395" s="981"/>
      <c r="S395" s="981"/>
      <c r="T395" s="981"/>
      <c r="U395" s="981"/>
      <c r="V395" s="981"/>
      <c r="W395" s="981"/>
      <c r="X395" s="981"/>
      <c r="Y395" s="981"/>
      <c r="Z395" s="981"/>
      <c r="AA395" s="98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0"/>
      <c r="B396" s="241"/>
      <c r="C396" s="240"/>
      <c r="D396" s="241"/>
      <c r="E396" s="240"/>
      <c r="F396" s="302"/>
      <c r="G396" s="222"/>
      <c r="H396" s="223"/>
      <c r="I396" s="223"/>
      <c r="J396" s="223"/>
      <c r="K396" s="223"/>
      <c r="L396" s="223"/>
      <c r="M396" s="223"/>
      <c r="N396" s="223"/>
      <c r="O396" s="223"/>
      <c r="P396" s="224"/>
      <c r="Q396" s="980"/>
      <c r="R396" s="981"/>
      <c r="S396" s="981"/>
      <c r="T396" s="981"/>
      <c r="U396" s="981"/>
      <c r="V396" s="981"/>
      <c r="W396" s="981"/>
      <c r="X396" s="981"/>
      <c r="Y396" s="981"/>
      <c r="Z396" s="981"/>
      <c r="AA396" s="982"/>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0"/>
      <c r="B397" s="241"/>
      <c r="C397" s="240"/>
      <c r="D397" s="241"/>
      <c r="E397" s="240"/>
      <c r="F397" s="302"/>
      <c r="G397" s="222"/>
      <c r="H397" s="223"/>
      <c r="I397" s="223"/>
      <c r="J397" s="223"/>
      <c r="K397" s="223"/>
      <c r="L397" s="223"/>
      <c r="M397" s="223"/>
      <c r="N397" s="223"/>
      <c r="O397" s="223"/>
      <c r="P397" s="224"/>
      <c r="Q397" s="980"/>
      <c r="R397" s="981"/>
      <c r="S397" s="981"/>
      <c r="T397" s="981"/>
      <c r="U397" s="981"/>
      <c r="V397" s="981"/>
      <c r="W397" s="981"/>
      <c r="X397" s="981"/>
      <c r="Y397" s="981"/>
      <c r="Z397" s="981"/>
      <c r="AA397" s="982"/>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0"/>
      <c r="B398" s="241"/>
      <c r="C398" s="240"/>
      <c r="D398" s="241"/>
      <c r="E398" s="240"/>
      <c r="F398" s="302"/>
      <c r="G398" s="225"/>
      <c r="H398" s="182"/>
      <c r="I398" s="182"/>
      <c r="J398" s="182"/>
      <c r="K398" s="182"/>
      <c r="L398" s="182"/>
      <c r="M398" s="182"/>
      <c r="N398" s="182"/>
      <c r="O398" s="182"/>
      <c r="P398" s="226"/>
      <c r="Q398" s="983"/>
      <c r="R398" s="984"/>
      <c r="S398" s="984"/>
      <c r="T398" s="984"/>
      <c r="U398" s="984"/>
      <c r="V398" s="984"/>
      <c r="W398" s="984"/>
      <c r="X398" s="984"/>
      <c r="Y398" s="984"/>
      <c r="Z398" s="984"/>
      <c r="AA398" s="985"/>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0"/>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0"/>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0"/>
      <c r="B401" s="241"/>
      <c r="C401" s="240"/>
      <c r="D401" s="241"/>
      <c r="E401" s="240"/>
      <c r="F401" s="302"/>
      <c r="G401" s="220"/>
      <c r="H401" s="179"/>
      <c r="I401" s="179"/>
      <c r="J401" s="179"/>
      <c r="K401" s="179"/>
      <c r="L401" s="179"/>
      <c r="M401" s="179"/>
      <c r="N401" s="179"/>
      <c r="O401" s="179"/>
      <c r="P401" s="221"/>
      <c r="Q401" s="977"/>
      <c r="R401" s="978"/>
      <c r="S401" s="978"/>
      <c r="T401" s="978"/>
      <c r="U401" s="978"/>
      <c r="V401" s="978"/>
      <c r="W401" s="978"/>
      <c r="X401" s="978"/>
      <c r="Y401" s="978"/>
      <c r="Z401" s="978"/>
      <c r="AA401" s="97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0"/>
      <c r="B402" s="241"/>
      <c r="C402" s="240"/>
      <c r="D402" s="241"/>
      <c r="E402" s="240"/>
      <c r="F402" s="302"/>
      <c r="G402" s="222"/>
      <c r="H402" s="223"/>
      <c r="I402" s="223"/>
      <c r="J402" s="223"/>
      <c r="K402" s="223"/>
      <c r="L402" s="223"/>
      <c r="M402" s="223"/>
      <c r="N402" s="223"/>
      <c r="O402" s="223"/>
      <c r="P402" s="224"/>
      <c r="Q402" s="980"/>
      <c r="R402" s="981"/>
      <c r="S402" s="981"/>
      <c r="T402" s="981"/>
      <c r="U402" s="981"/>
      <c r="V402" s="981"/>
      <c r="W402" s="981"/>
      <c r="X402" s="981"/>
      <c r="Y402" s="981"/>
      <c r="Z402" s="981"/>
      <c r="AA402" s="98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0"/>
      <c r="B403" s="241"/>
      <c r="C403" s="240"/>
      <c r="D403" s="241"/>
      <c r="E403" s="240"/>
      <c r="F403" s="302"/>
      <c r="G403" s="222"/>
      <c r="H403" s="223"/>
      <c r="I403" s="223"/>
      <c r="J403" s="223"/>
      <c r="K403" s="223"/>
      <c r="L403" s="223"/>
      <c r="M403" s="223"/>
      <c r="N403" s="223"/>
      <c r="O403" s="223"/>
      <c r="P403" s="224"/>
      <c r="Q403" s="980"/>
      <c r="R403" s="981"/>
      <c r="S403" s="981"/>
      <c r="T403" s="981"/>
      <c r="U403" s="981"/>
      <c r="V403" s="981"/>
      <c r="W403" s="981"/>
      <c r="X403" s="981"/>
      <c r="Y403" s="981"/>
      <c r="Z403" s="981"/>
      <c r="AA403" s="982"/>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0"/>
      <c r="B404" s="241"/>
      <c r="C404" s="240"/>
      <c r="D404" s="241"/>
      <c r="E404" s="240"/>
      <c r="F404" s="302"/>
      <c r="G404" s="222"/>
      <c r="H404" s="223"/>
      <c r="I404" s="223"/>
      <c r="J404" s="223"/>
      <c r="K404" s="223"/>
      <c r="L404" s="223"/>
      <c r="M404" s="223"/>
      <c r="N404" s="223"/>
      <c r="O404" s="223"/>
      <c r="P404" s="224"/>
      <c r="Q404" s="980"/>
      <c r="R404" s="981"/>
      <c r="S404" s="981"/>
      <c r="T404" s="981"/>
      <c r="U404" s="981"/>
      <c r="V404" s="981"/>
      <c r="W404" s="981"/>
      <c r="X404" s="981"/>
      <c r="Y404" s="981"/>
      <c r="Z404" s="981"/>
      <c r="AA404" s="982"/>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0"/>
      <c r="B405" s="241"/>
      <c r="C405" s="240"/>
      <c r="D405" s="241"/>
      <c r="E405" s="240"/>
      <c r="F405" s="302"/>
      <c r="G405" s="225"/>
      <c r="H405" s="182"/>
      <c r="I405" s="182"/>
      <c r="J405" s="182"/>
      <c r="K405" s="182"/>
      <c r="L405" s="182"/>
      <c r="M405" s="182"/>
      <c r="N405" s="182"/>
      <c r="O405" s="182"/>
      <c r="P405" s="226"/>
      <c r="Q405" s="983"/>
      <c r="R405" s="984"/>
      <c r="S405" s="984"/>
      <c r="T405" s="984"/>
      <c r="U405" s="984"/>
      <c r="V405" s="984"/>
      <c r="W405" s="984"/>
      <c r="X405" s="984"/>
      <c r="Y405" s="984"/>
      <c r="Z405" s="984"/>
      <c r="AA405" s="985"/>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0"/>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0"/>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0"/>
      <c r="B408" s="241"/>
      <c r="C408" s="240"/>
      <c r="D408" s="241"/>
      <c r="E408" s="240"/>
      <c r="F408" s="302"/>
      <c r="G408" s="220"/>
      <c r="H408" s="179"/>
      <c r="I408" s="179"/>
      <c r="J408" s="179"/>
      <c r="K408" s="179"/>
      <c r="L408" s="179"/>
      <c r="M408" s="179"/>
      <c r="N408" s="179"/>
      <c r="O408" s="179"/>
      <c r="P408" s="221"/>
      <c r="Q408" s="977"/>
      <c r="R408" s="978"/>
      <c r="S408" s="978"/>
      <c r="T408" s="978"/>
      <c r="U408" s="978"/>
      <c r="V408" s="978"/>
      <c r="W408" s="978"/>
      <c r="X408" s="978"/>
      <c r="Y408" s="978"/>
      <c r="Z408" s="978"/>
      <c r="AA408" s="97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0"/>
      <c r="B409" s="241"/>
      <c r="C409" s="240"/>
      <c r="D409" s="241"/>
      <c r="E409" s="240"/>
      <c r="F409" s="302"/>
      <c r="G409" s="222"/>
      <c r="H409" s="223"/>
      <c r="I409" s="223"/>
      <c r="J409" s="223"/>
      <c r="K409" s="223"/>
      <c r="L409" s="223"/>
      <c r="M409" s="223"/>
      <c r="N409" s="223"/>
      <c r="O409" s="223"/>
      <c r="P409" s="224"/>
      <c r="Q409" s="980"/>
      <c r="R409" s="981"/>
      <c r="S409" s="981"/>
      <c r="T409" s="981"/>
      <c r="U409" s="981"/>
      <c r="V409" s="981"/>
      <c r="W409" s="981"/>
      <c r="X409" s="981"/>
      <c r="Y409" s="981"/>
      <c r="Z409" s="981"/>
      <c r="AA409" s="98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0"/>
      <c r="B410" s="241"/>
      <c r="C410" s="240"/>
      <c r="D410" s="241"/>
      <c r="E410" s="240"/>
      <c r="F410" s="302"/>
      <c r="G410" s="222"/>
      <c r="H410" s="223"/>
      <c r="I410" s="223"/>
      <c r="J410" s="223"/>
      <c r="K410" s="223"/>
      <c r="L410" s="223"/>
      <c r="M410" s="223"/>
      <c r="N410" s="223"/>
      <c r="O410" s="223"/>
      <c r="P410" s="224"/>
      <c r="Q410" s="980"/>
      <c r="R410" s="981"/>
      <c r="S410" s="981"/>
      <c r="T410" s="981"/>
      <c r="U410" s="981"/>
      <c r="V410" s="981"/>
      <c r="W410" s="981"/>
      <c r="X410" s="981"/>
      <c r="Y410" s="981"/>
      <c r="Z410" s="981"/>
      <c r="AA410" s="982"/>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0"/>
      <c r="B411" s="241"/>
      <c r="C411" s="240"/>
      <c r="D411" s="241"/>
      <c r="E411" s="240"/>
      <c r="F411" s="302"/>
      <c r="G411" s="222"/>
      <c r="H411" s="223"/>
      <c r="I411" s="223"/>
      <c r="J411" s="223"/>
      <c r="K411" s="223"/>
      <c r="L411" s="223"/>
      <c r="M411" s="223"/>
      <c r="N411" s="223"/>
      <c r="O411" s="223"/>
      <c r="P411" s="224"/>
      <c r="Q411" s="980"/>
      <c r="R411" s="981"/>
      <c r="S411" s="981"/>
      <c r="T411" s="981"/>
      <c r="U411" s="981"/>
      <c r="V411" s="981"/>
      <c r="W411" s="981"/>
      <c r="X411" s="981"/>
      <c r="Y411" s="981"/>
      <c r="Z411" s="981"/>
      <c r="AA411" s="982"/>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0"/>
      <c r="B412" s="241"/>
      <c r="C412" s="240"/>
      <c r="D412" s="241"/>
      <c r="E412" s="240"/>
      <c r="F412" s="302"/>
      <c r="G412" s="225"/>
      <c r="H412" s="182"/>
      <c r="I412" s="182"/>
      <c r="J412" s="182"/>
      <c r="K412" s="182"/>
      <c r="L412" s="182"/>
      <c r="M412" s="182"/>
      <c r="N412" s="182"/>
      <c r="O412" s="182"/>
      <c r="P412" s="226"/>
      <c r="Q412" s="983"/>
      <c r="R412" s="984"/>
      <c r="S412" s="984"/>
      <c r="T412" s="984"/>
      <c r="U412" s="984"/>
      <c r="V412" s="984"/>
      <c r="W412" s="984"/>
      <c r="X412" s="984"/>
      <c r="Y412" s="984"/>
      <c r="Z412" s="984"/>
      <c r="AA412" s="985"/>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0"/>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0"/>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0"/>
      <c r="B415" s="241"/>
      <c r="C415" s="240"/>
      <c r="D415" s="241"/>
      <c r="E415" s="240"/>
      <c r="F415" s="302"/>
      <c r="G415" s="220"/>
      <c r="H415" s="179"/>
      <c r="I415" s="179"/>
      <c r="J415" s="179"/>
      <c r="K415" s="179"/>
      <c r="L415" s="179"/>
      <c r="M415" s="179"/>
      <c r="N415" s="179"/>
      <c r="O415" s="179"/>
      <c r="P415" s="221"/>
      <c r="Q415" s="977"/>
      <c r="R415" s="978"/>
      <c r="S415" s="978"/>
      <c r="T415" s="978"/>
      <c r="U415" s="978"/>
      <c r="V415" s="978"/>
      <c r="W415" s="978"/>
      <c r="X415" s="978"/>
      <c r="Y415" s="978"/>
      <c r="Z415" s="978"/>
      <c r="AA415" s="97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0"/>
      <c r="B416" s="241"/>
      <c r="C416" s="240"/>
      <c r="D416" s="241"/>
      <c r="E416" s="240"/>
      <c r="F416" s="302"/>
      <c r="G416" s="222"/>
      <c r="H416" s="223"/>
      <c r="I416" s="223"/>
      <c r="J416" s="223"/>
      <c r="K416" s="223"/>
      <c r="L416" s="223"/>
      <c r="M416" s="223"/>
      <c r="N416" s="223"/>
      <c r="O416" s="223"/>
      <c r="P416" s="224"/>
      <c r="Q416" s="980"/>
      <c r="R416" s="981"/>
      <c r="S416" s="981"/>
      <c r="T416" s="981"/>
      <c r="U416" s="981"/>
      <c r="V416" s="981"/>
      <c r="W416" s="981"/>
      <c r="X416" s="981"/>
      <c r="Y416" s="981"/>
      <c r="Z416" s="981"/>
      <c r="AA416" s="98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0"/>
      <c r="B417" s="241"/>
      <c r="C417" s="240"/>
      <c r="D417" s="241"/>
      <c r="E417" s="240"/>
      <c r="F417" s="302"/>
      <c r="G417" s="222"/>
      <c r="H417" s="223"/>
      <c r="I417" s="223"/>
      <c r="J417" s="223"/>
      <c r="K417" s="223"/>
      <c r="L417" s="223"/>
      <c r="M417" s="223"/>
      <c r="N417" s="223"/>
      <c r="O417" s="223"/>
      <c r="P417" s="224"/>
      <c r="Q417" s="980"/>
      <c r="R417" s="981"/>
      <c r="S417" s="981"/>
      <c r="T417" s="981"/>
      <c r="U417" s="981"/>
      <c r="V417" s="981"/>
      <c r="W417" s="981"/>
      <c r="X417" s="981"/>
      <c r="Y417" s="981"/>
      <c r="Z417" s="981"/>
      <c r="AA417" s="982"/>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0"/>
      <c r="B418" s="241"/>
      <c r="C418" s="240"/>
      <c r="D418" s="241"/>
      <c r="E418" s="240"/>
      <c r="F418" s="302"/>
      <c r="G418" s="222"/>
      <c r="H418" s="223"/>
      <c r="I418" s="223"/>
      <c r="J418" s="223"/>
      <c r="K418" s="223"/>
      <c r="L418" s="223"/>
      <c r="M418" s="223"/>
      <c r="N418" s="223"/>
      <c r="O418" s="223"/>
      <c r="P418" s="224"/>
      <c r="Q418" s="980"/>
      <c r="R418" s="981"/>
      <c r="S418" s="981"/>
      <c r="T418" s="981"/>
      <c r="U418" s="981"/>
      <c r="V418" s="981"/>
      <c r="W418" s="981"/>
      <c r="X418" s="981"/>
      <c r="Y418" s="981"/>
      <c r="Z418" s="981"/>
      <c r="AA418" s="982"/>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0"/>
      <c r="B419" s="241"/>
      <c r="C419" s="240"/>
      <c r="D419" s="241"/>
      <c r="E419" s="240"/>
      <c r="F419" s="302"/>
      <c r="G419" s="225"/>
      <c r="H419" s="182"/>
      <c r="I419" s="182"/>
      <c r="J419" s="182"/>
      <c r="K419" s="182"/>
      <c r="L419" s="182"/>
      <c r="M419" s="182"/>
      <c r="N419" s="182"/>
      <c r="O419" s="182"/>
      <c r="P419" s="226"/>
      <c r="Q419" s="983"/>
      <c r="R419" s="984"/>
      <c r="S419" s="984"/>
      <c r="T419" s="984"/>
      <c r="U419" s="984"/>
      <c r="V419" s="984"/>
      <c r="W419" s="984"/>
      <c r="X419" s="984"/>
      <c r="Y419" s="984"/>
      <c r="Z419" s="984"/>
      <c r="AA419" s="985"/>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0"/>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0"/>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0"/>
      <c r="B422" s="241"/>
      <c r="C422" s="240"/>
      <c r="D422" s="241"/>
      <c r="E422" s="240"/>
      <c r="F422" s="302"/>
      <c r="G422" s="220"/>
      <c r="H422" s="179"/>
      <c r="I422" s="179"/>
      <c r="J422" s="179"/>
      <c r="K422" s="179"/>
      <c r="L422" s="179"/>
      <c r="M422" s="179"/>
      <c r="N422" s="179"/>
      <c r="O422" s="179"/>
      <c r="P422" s="221"/>
      <c r="Q422" s="977"/>
      <c r="R422" s="978"/>
      <c r="S422" s="978"/>
      <c r="T422" s="978"/>
      <c r="U422" s="978"/>
      <c r="V422" s="978"/>
      <c r="W422" s="978"/>
      <c r="X422" s="978"/>
      <c r="Y422" s="978"/>
      <c r="Z422" s="978"/>
      <c r="AA422" s="97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0"/>
      <c r="B423" s="241"/>
      <c r="C423" s="240"/>
      <c r="D423" s="241"/>
      <c r="E423" s="240"/>
      <c r="F423" s="302"/>
      <c r="G423" s="222"/>
      <c r="H423" s="223"/>
      <c r="I423" s="223"/>
      <c r="J423" s="223"/>
      <c r="K423" s="223"/>
      <c r="L423" s="223"/>
      <c r="M423" s="223"/>
      <c r="N423" s="223"/>
      <c r="O423" s="223"/>
      <c r="P423" s="224"/>
      <c r="Q423" s="980"/>
      <c r="R423" s="981"/>
      <c r="S423" s="981"/>
      <c r="T423" s="981"/>
      <c r="U423" s="981"/>
      <c r="V423" s="981"/>
      <c r="W423" s="981"/>
      <c r="X423" s="981"/>
      <c r="Y423" s="981"/>
      <c r="Z423" s="981"/>
      <c r="AA423" s="98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0"/>
      <c r="B424" s="241"/>
      <c r="C424" s="240"/>
      <c r="D424" s="241"/>
      <c r="E424" s="240"/>
      <c r="F424" s="302"/>
      <c r="G424" s="222"/>
      <c r="H424" s="223"/>
      <c r="I424" s="223"/>
      <c r="J424" s="223"/>
      <c r="K424" s="223"/>
      <c r="L424" s="223"/>
      <c r="M424" s="223"/>
      <c r="N424" s="223"/>
      <c r="O424" s="223"/>
      <c r="P424" s="224"/>
      <c r="Q424" s="980"/>
      <c r="R424" s="981"/>
      <c r="S424" s="981"/>
      <c r="T424" s="981"/>
      <c r="U424" s="981"/>
      <c r="V424" s="981"/>
      <c r="W424" s="981"/>
      <c r="X424" s="981"/>
      <c r="Y424" s="981"/>
      <c r="Z424" s="981"/>
      <c r="AA424" s="982"/>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0"/>
      <c r="B425" s="241"/>
      <c r="C425" s="240"/>
      <c r="D425" s="241"/>
      <c r="E425" s="240"/>
      <c r="F425" s="302"/>
      <c r="G425" s="222"/>
      <c r="H425" s="223"/>
      <c r="I425" s="223"/>
      <c r="J425" s="223"/>
      <c r="K425" s="223"/>
      <c r="L425" s="223"/>
      <c r="M425" s="223"/>
      <c r="N425" s="223"/>
      <c r="O425" s="223"/>
      <c r="P425" s="224"/>
      <c r="Q425" s="980"/>
      <c r="R425" s="981"/>
      <c r="S425" s="981"/>
      <c r="T425" s="981"/>
      <c r="U425" s="981"/>
      <c r="V425" s="981"/>
      <c r="W425" s="981"/>
      <c r="X425" s="981"/>
      <c r="Y425" s="981"/>
      <c r="Z425" s="981"/>
      <c r="AA425" s="982"/>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0"/>
      <c r="B426" s="241"/>
      <c r="C426" s="240"/>
      <c r="D426" s="241"/>
      <c r="E426" s="303"/>
      <c r="F426" s="304"/>
      <c r="G426" s="225"/>
      <c r="H426" s="182"/>
      <c r="I426" s="182"/>
      <c r="J426" s="182"/>
      <c r="K426" s="182"/>
      <c r="L426" s="182"/>
      <c r="M426" s="182"/>
      <c r="N426" s="182"/>
      <c r="O426" s="182"/>
      <c r="P426" s="226"/>
      <c r="Q426" s="983"/>
      <c r="R426" s="984"/>
      <c r="S426" s="984"/>
      <c r="T426" s="984"/>
      <c r="U426" s="984"/>
      <c r="V426" s="984"/>
      <c r="W426" s="984"/>
      <c r="X426" s="984"/>
      <c r="Y426" s="984"/>
      <c r="Z426" s="984"/>
      <c r="AA426" s="985"/>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0"/>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0"/>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0"/>
      <c r="B429" s="241"/>
      <c r="C429" s="303"/>
      <c r="D429" s="988"/>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90"/>
      <c r="B430" s="241"/>
      <c r="C430" s="238" t="s">
        <v>592</v>
      </c>
      <c r="D430" s="239"/>
      <c r="E430" s="227" t="s">
        <v>318</v>
      </c>
      <c r="F430" s="432"/>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90"/>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464</v>
      </c>
      <c r="AJ431" s="202"/>
      <c r="AK431" s="202"/>
      <c r="AL431" s="203"/>
      <c r="AM431" s="202" t="s">
        <v>465</v>
      </c>
      <c r="AN431" s="202"/>
      <c r="AO431" s="202"/>
      <c r="AP431" s="203"/>
      <c r="AQ431" s="203" t="s">
        <v>184</v>
      </c>
      <c r="AR431" s="187"/>
      <c r="AS431" s="187"/>
      <c r="AT431" s="188"/>
      <c r="AU431" s="164" t="s">
        <v>133</v>
      </c>
      <c r="AV431" s="164"/>
      <c r="AW431" s="164"/>
      <c r="AX431" s="165"/>
      <c r="AY431">
        <f>COUNTA($G$433)</f>
        <v>0</v>
      </c>
    </row>
    <row r="432" spans="1:51" ht="18.75" customHeight="1" x14ac:dyDescent="0.15">
      <c r="A432" s="990"/>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customHeight="1" x14ac:dyDescent="0.15">
      <c r="A433" s="990"/>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customHeight="1" x14ac:dyDescent="0.15">
      <c r="A434" s="990"/>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customHeight="1" x14ac:dyDescent="0.15">
      <c r="A435" s="990"/>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990"/>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464</v>
      </c>
      <c r="AJ436" s="202"/>
      <c r="AK436" s="202"/>
      <c r="AL436" s="203"/>
      <c r="AM436" s="202" t="s">
        <v>465</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0"/>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0"/>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0"/>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0"/>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0"/>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464</v>
      </c>
      <c r="AJ441" s="202"/>
      <c r="AK441" s="202"/>
      <c r="AL441" s="203"/>
      <c r="AM441" s="202" t="s">
        <v>465</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0"/>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0"/>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0"/>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0"/>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0"/>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464</v>
      </c>
      <c r="AJ446" s="202"/>
      <c r="AK446" s="202"/>
      <c r="AL446" s="203"/>
      <c r="AM446" s="202" t="s">
        <v>465</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0"/>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0"/>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0"/>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0"/>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0"/>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464</v>
      </c>
      <c r="AJ451" s="202"/>
      <c r="AK451" s="202"/>
      <c r="AL451" s="203"/>
      <c r="AM451" s="202" t="s">
        <v>465</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0"/>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0"/>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0"/>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0"/>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0"/>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464</v>
      </c>
      <c r="AJ456" s="202"/>
      <c r="AK456" s="202"/>
      <c r="AL456" s="203"/>
      <c r="AM456" s="202" t="s">
        <v>465</v>
      </c>
      <c r="AN456" s="202"/>
      <c r="AO456" s="202"/>
      <c r="AP456" s="203"/>
      <c r="AQ456" s="203" t="s">
        <v>184</v>
      </c>
      <c r="AR456" s="187"/>
      <c r="AS456" s="187"/>
      <c r="AT456" s="188"/>
      <c r="AU456" s="164" t="s">
        <v>133</v>
      </c>
      <c r="AV456" s="164"/>
      <c r="AW456" s="164"/>
      <c r="AX456" s="165"/>
      <c r="AY456">
        <f>COUNTA($G$458)</f>
        <v>0</v>
      </c>
    </row>
    <row r="457" spans="1:51" ht="18.75" customHeight="1" x14ac:dyDescent="0.15">
      <c r="A457" s="990"/>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customHeight="1" x14ac:dyDescent="0.15">
      <c r="A458" s="990"/>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customHeight="1" x14ac:dyDescent="0.15">
      <c r="A459" s="990"/>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customHeight="1" x14ac:dyDescent="0.15">
      <c r="A460" s="990"/>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990"/>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464</v>
      </c>
      <c r="AJ461" s="202"/>
      <c r="AK461" s="202"/>
      <c r="AL461" s="203"/>
      <c r="AM461" s="202" t="s">
        <v>465</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0"/>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0"/>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0"/>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0"/>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0"/>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464</v>
      </c>
      <c r="AJ466" s="202"/>
      <c r="AK466" s="202"/>
      <c r="AL466" s="203"/>
      <c r="AM466" s="202" t="s">
        <v>465</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0"/>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0"/>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0"/>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0"/>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0"/>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464</v>
      </c>
      <c r="AJ471" s="202"/>
      <c r="AK471" s="202"/>
      <c r="AL471" s="203"/>
      <c r="AM471" s="202" t="s">
        <v>465</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0"/>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0"/>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0"/>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0"/>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0"/>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464</v>
      </c>
      <c r="AJ476" s="202"/>
      <c r="AK476" s="202"/>
      <c r="AL476" s="203"/>
      <c r="AM476" s="202" t="s">
        <v>465</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0"/>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0"/>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0"/>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0"/>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90"/>
      <c r="B481" s="241"/>
      <c r="C481" s="240"/>
      <c r="D481" s="241"/>
      <c r="E481" s="175" t="s">
        <v>326</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customHeight="1" x14ac:dyDescent="0.15">
      <c r="A482" s="990"/>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customHeight="1" thickBot="1" x14ac:dyDescent="0.2">
      <c r="A483" s="990"/>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0"/>
      <c r="B484" s="241"/>
      <c r="C484" s="240"/>
      <c r="D484" s="241"/>
      <c r="E484" s="227" t="s">
        <v>321</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90"/>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464</v>
      </c>
      <c r="AJ485" s="202"/>
      <c r="AK485" s="202"/>
      <c r="AL485" s="203"/>
      <c r="AM485" s="202" t="s">
        <v>465</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90"/>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90"/>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0"/>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0"/>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0"/>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464</v>
      </c>
      <c r="AJ490" s="202"/>
      <c r="AK490" s="202"/>
      <c r="AL490" s="203"/>
      <c r="AM490" s="202" t="s">
        <v>465</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0"/>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0"/>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0"/>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0"/>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0"/>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464</v>
      </c>
      <c r="AJ495" s="202"/>
      <c r="AK495" s="202"/>
      <c r="AL495" s="203"/>
      <c r="AM495" s="202" t="s">
        <v>465</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0"/>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0"/>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0"/>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0"/>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0"/>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464</v>
      </c>
      <c r="AJ500" s="202"/>
      <c r="AK500" s="202"/>
      <c r="AL500" s="203"/>
      <c r="AM500" s="202" t="s">
        <v>465</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0"/>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0"/>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0"/>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0"/>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0"/>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464</v>
      </c>
      <c r="AJ505" s="202"/>
      <c r="AK505" s="202"/>
      <c r="AL505" s="203"/>
      <c r="AM505" s="202" t="s">
        <v>465</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0"/>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0"/>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0"/>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0"/>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0"/>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464</v>
      </c>
      <c r="AJ510" s="202"/>
      <c r="AK510" s="202"/>
      <c r="AL510" s="203"/>
      <c r="AM510" s="202" t="s">
        <v>465</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90"/>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90"/>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0"/>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0"/>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0"/>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464</v>
      </c>
      <c r="AJ515" s="202"/>
      <c r="AK515" s="202"/>
      <c r="AL515" s="203"/>
      <c r="AM515" s="202" t="s">
        <v>465</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0"/>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0"/>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0"/>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0"/>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0"/>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464</v>
      </c>
      <c r="AJ520" s="202"/>
      <c r="AK520" s="202"/>
      <c r="AL520" s="203"/>
      <c r="AM520" s="202" t="s">
        <v>465</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0"/>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0"/>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0"/>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0"/>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0"/>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464</v>
      </c>
      <c r="AJ525" s="202"/>
      <c r="AK525" s="202"/>
      <c r="AL525" s="203"/>
      <c r="AM525" s="202" t="s">
        <v>465</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0"/>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0"/>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0"/>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0"/>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0"/>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464</v>
      </c>
      <c r="AJ530" s="202"/>
      <c r="AK530" s="202"/>
      <c r="AL530" s="203"/>
      <c r="AM530" s="202" t="s">
        <v>465</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0"/>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0"/>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0"/>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0"/>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0"/>
      <c r="B535" s="241"/>
      <c r="C535" s="240"/>
      <c r="D535" s="241"/>
      <c r="E535" s="175" t="s">
        <v>327</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0"/>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0"/>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0"/>
      <c r="B538" s="241"/>
      <c r="C538" s="240"/>
      <c r="D538" s="241"/>
      <c r="E538" s="227" t="s">
        <v>322</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90"/>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464</v>
      </c>
      <c r="AJ539" s="202"/>
      <c r="AK539" s="202"/>
      <c r="AL539" s="203"/>
      <c r="AM539" s="202" t="s">
        <v>465</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0"/>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0"/>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0"/>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0"/>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0"/>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464</v>
      </c>
      <c r="AJ544" s="202"/>
      <c r="AK544" s="202"/>
      <c r="AL544" s="203"/>
      <c r="AM544" s="202" t="s">
        <v>465</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0"/>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0"/>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0"/>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0"/>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0"/>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464</v>
      </c>
      <c r="AJ549" s="202"/>
      <c r="AK549" s="202"/>
      <c r="AL549" s="203"/>
      <c r="AM549" s="202" t="s">
        <v>465</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0"/>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0"/>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0"/>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0"/>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0"/>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464</v>
      </c>
      <c r="AJ554" s="202"/>
      <c r="AK554" s="202"/>
      <c r="AL554" s="203"/>
      <c r="AM554" s="202" t="s">
        <v>465</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0"/>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0"/>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0"/>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0"/>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0"/>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464</v>
      </c>
      <c r="AJ559" s="202"/>
      <c r="AK559" s="202"/>
      <c r="AL559" s="203"/>
      <c r="AM559" s="202" t="s">
        <v>465</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0"/>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0"/>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0"/>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0"/>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0"/>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464</v>
      </c>
      <c r="AJ564" s="202"/>
      <c r="AK564" s="202"/>
      <c r="AL564" s="203"/>
      <c r="AM564" s="202" t="s">
        <v>465</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0"/>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0"/>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0"/>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0"/>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0"/>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464</v>
      </c>
      <c r="AJ569" s="202"/>
      <c r="AK569" s="202"/>
      <c r="AL569" s="203"/>
      <c r="AM569" s="202" t="s">
        <v>465</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0"/>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0"/>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0"/>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0"/>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0"/>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464</v>
      </c>
      <c r="AJ574" s="202"/>
      <c r="AK574" s="202"/>
      <c r="AL574" s="203"/>
      <c r="AM574" s="202" t="s">
        <v>465</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0"/>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0"/>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0"/>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0"/>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0"/>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464</v>
      </c>
      <c r="AJ579" s="202"/>
      <c r="AK579" s="202"/>
      <c r="AL579" s="203"/>
      <c r="AM579" s="202" t="s">
        <v>465</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0"/>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0"/>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0"/>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0"/>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0"/>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464</v>
      </c>
      <c r="AJ584" s="202"/>
      <c r="AK584" s="202"/>
      <c r="AL584" s="203"/>
      <c r="AM584" s="202" t="s">
        <v>465</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0"/>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0"/>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0"/>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0"/>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0"/>
      <c r="B589" s="241"/>
      <c r="C589" s="240"/>
      <c r="D589" s="241"/>
      <c r="E589" s="175" t="s">
        <v>327</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0"/>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0"/>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0"/>
      <c r="B592" s="241"/>
      <c r="C592" s="240"/>
      <c r="D592" s="241"/>
      <c r="E592" s="227" t="s">
        <v>321</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90"/>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464</v>
      </c>
      <c r="AJ593" s="202"/>
      <c r="AK593" s="202"/>
      <c r="AL593" s="203"/>
      <c r="AM593" s="202" t="s">
        <v>465</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0"/>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0"/>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0"/>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0"/>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0"/>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464</v>
      </c>
      <c r="AJ598" s="202"/>
      <c r="AK598" s="202"/>
      <c r="AL598" s="203"/>
      <c r="AM598" s="202" t="s">
        <v>465</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0"/>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0"/>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0"/>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0"/>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0"/>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464</v>
      </c>
      <c r="AJ603" s="202"/>
      <c r="AK603" s="202"/>
      <c r="AL603" s="203"/>
      <c r="AM603" s="202" t="s">
        <v>465</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0"/>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0"/>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0"/>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0"/>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0"/>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464</v>
      </c>
      <c r="AJ608" s="202"/>
      <c r="AK608" s="202"/>
      <c r="AL608" s="203"/>
      <c r="AM608" s="202" t="s">
        <v>465</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0"/>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0"/>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0"/>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0"/>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0"/>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464</v>
      </c>
      <c r="AJ613" s="202"/>
      <c r="AK613" s="202"/>
      <c r="AL613" s="203"/>
      <c r="AM613" s="202" t="s">
        <v>465</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0"/>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0"/>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0"/>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0"/>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0"/>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464</v>
      </c>
      <c r="AJ618" s="202"/>
      <c r="AK618" s="202"/>
      <c r="AL618" s="203"/>
      <c r="AM618" s="202" t="s">
        <v>465</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0"/>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0"/>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0"/>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0"/>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0"/>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464</v>
      </c>
      <c r="AJ623" s="202"/>
      <c r="AK623" s="202"/>
      <c r="AL623" s="203"/>
      <c r="AM623" s="202" t="s">
        <v>465</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0"/>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0"/>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0"/>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0"/>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0"/>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464</v>
      </c>
      <c r="AJ628" s="202"/>
      <c r="AK628" s="202"/>
      <c r="AL628" s="203"/>
      <c r="AM628" s="202" t="s">
        <v>465</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0"/>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0"/>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0"/>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0"/>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0"/>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464</v>
      </c>
      <c r="AJ633" s="202"/>
      <c r="AK633" s="202"/>
      <c r="AL633" s="203"/>
      <c r="AM633" s="202" t="s">
        <v>465</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0"/>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0"/>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0"/>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0"/>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0"/>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464</v>
      </c>
      <c r="AJ638" s="202"/>
      <c r="AK638" s="202"/>
      <c r="AL638" s="203"/>
      <c r="AM638" s="202" t="s">
        <v>465</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0"/>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0"/>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0"/>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0"/>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0"/>
      <c r="B643" s="241"/>
      <c r="C643" s="240"/>
      <c r="D643" s="241"/>
      <c r="E643" s="175" t="s">
        <v>327</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0"/>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0"/>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0"/>
      <c r="B646" s="241"/>
      <c r="C646" s="240"/>
      <c r="D646" s="241"/>
      <c r="E646" s="227" t="s">
        <v>322</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90"/>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464</v>
      </c>
      <c r="AJ647" s="202"/>
      <c r="AK647" s="202"/>
      <c r="AL647" s="203"/>
      <c r="AM647" s="202" t="s">
        <v>465</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0"/>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0"/>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0"/>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0"/>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0"/>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464</v>
      </c>
      <c r="AJ652" s="202"/>
      <c r="AK652" s="202"/>
      <c r="AL652" s="203"/>
      <c r="AM652" s="202" t="s">
        <v>465</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0"/>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0"/>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0"/>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0"/>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0"/>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464</v>
      </c>
      <c r="AJ657" s="202"/>
      <c r="AK657" s="202"/>
      <c r="AL657" s="203"/>
      <c r="AM657" s="202" t="s">
        <v>465</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0"/>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0"/>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0"/>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0"/>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0"/>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464</v>
      </c>
      <c r="AJ662" s="202"/>
      <c r="AK662" s="202"/>
      <c r="AL662" s="203"/>
      <c r="AM662" s="202" t="s">
        <v>465</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0"/>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0"/>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0"/>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0"/>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0"/>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464</v>
      </c>
      <c r="AJ667" s="202"/>
      <c r="AK667" s="202"/>
      <c r="AL667" s="203"/>
      <c r="AM667" s="202" t="s">
        <v>465</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0"/>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0"/>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0"/>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0"/>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0"/>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464</v>
      </c>
      <c r="AJ672" s="202"/>
      <c r="AK672" s="202"/>
      <c r="AL672" s="203"/>
      <c r="AM672" s="202" t="s">
        <v>465</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0"/>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0"/>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0"/>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0"/>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0"/>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464</v>
      </c>
      <c r="AJ677" s="202"/>
      <c r="AK677" s="202"/>
      <c r="AL677" s="203"/>
      <c r="AM677" s="202" t="s">
        <v>465</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0"/>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0"/>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0"/>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0"/>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0"/>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464</v>
      </c>
      <c r="AJ682" s="202"/>
      <c r="AK682" s="202"/>
      <c r="AL682" s="203"/>
      <c r="AM682" s="202" t="s">
        <v>465</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0"/>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0"/>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0"/>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0"/>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0"/>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464</v>
      </c>
      <c r="AJ687" s="202"/>
      <c r="AK687" s="202"/>
      <c r="AL687" s="203"/>
      <c r="AM687" s="202" t="s">
        <v>465</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0"/>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0"/>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0"/>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0"/>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0"/>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464</v>
      </c>
      <c r="AJ692" s="202"/>
      <c r="AK692" s="202"/>
      <c r="AL692" s="203"/>
      <c r="AM692" s="202" t="s">
        <v>465</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0"/>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0"/>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0"/>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0"/>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0"/>
      <c r="B697" s="241"/>
      <c r="C697" s="240"/>
      <c r="D697" s="241"/>
      <c r="E697" s="175" t="s">
        <v>327</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0"/>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1"/>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80"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1"/>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1" ht="84" customHeight="1" x14ac:dyDescent="0.15">
      <c r="A702" s="515" t="s">
        <v>139</v>
      </c>
      <c r="B702" s="516"/>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637</v>
      </c>
      <c r="AE702" s="893"/>
      <c r="AF702" s="893"/>
      <c r="AG702" s="882" t="s">
        <v>660</v>
      </c>
      <c r="AH702" s="883"/>
      <c r="AI702" s="883"/>
      <c r="AJ702" s="883"/>
      <c r="AK702" s="883"/>
      <c r="AL702" s="883"/>
      <c r="AM702" s="883"/>
      <c r="AN702" s="883"/>
      <c r="AO702" s="883"/>
      <c r="AP702" s="883"/>
      <c r="AQ702" s="883"/>
      <c r="AR702" s="883"/>
      <c r="AS702" s="883"/>
      <c r="AT702" s="883"/>
      <c r="AU702" s="883"/>
      <c r="AV702" s="883"/>
      <c r="AW702" s="883"/>
      <c r="AX702" s="884"/>
    </row>
    <row r="703" spans="1:51" ht="57.75" customHeight="1" x14ac:dyDescent="0.15">
      <c r="A703" s="517"/>
      <c r="B703" s="518"/>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72" t="s">
        <v>637</v>
      </c>
      <c r="AE703" s="173"/>
      <c r="AF703" s="173"/>
      <c r="AG703" s="663" t="s">
        <v>661</v>
      </c>
      <c r="AH703" s="664"/>
      <c r="AI703" s="664"/>
      <c r="AJ703" s="664"/>
      <c r="AK703" s="664"/>
      <c r="AL703" s="664"/>
      <c r="AM703" s="664"/>
      <c r="AN703" s="664"/>
      <c r="AO703" s="664"/>
      <c r="AP703" s="664"/>
      <c r="AQ703" s="664"/>
      <c r="AR703" s="664"/>
      <c r="AS703" s="664"/>
      <c r="AT703" s="664"/>
      <c r="AU703" s="664"/>
      <c r="AV703" s="664"/>
      <c r="AW703" s="664"/>
      <c r="AX703" s="665"/>
    </row>
    <row r="704" spans="1:51" ht="80.25" customHeight="1" x14ac:dyDescent="0.15">
      <c r="A704" s="519"/>
      <c r="B704" s="520"/>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1" t="s">
        <v>637</v>
      </c>
      <c r="AE704" s="572"/>
      <c r="AF704" s="572"/>
      <c r="AG704" s="412" t="s">
        <v>662</v>
      </c>
      <c r="AH704" s="223"/>
      <c r="AI704" s="223"/>
      <c r="AJ704" s="223"/>
      <c r="AK704" s="223"/>
      <c r="AL704" s="223"/>
      <c r="AM704" s="223"/>
      <c r="AN704" s="223"/>
      <c r="AO704" s="223"/>
      <c r="AP704" s="223"/>
      <c r="AQ704" s="223"/>
      <c r="AR704" s="223"/>
      <c r="AS704" s="223"/>
      <c r="AT704" s="223"/>
      <c r="AU704" s="223"/>
      <c r="AV704" s="223"/>
      <c r="AW704" s="223"/>
      <c r="AX704" s="413"/>
    </row>
    <row r="705" spans="1:50" ht="27" customHeight="1" x14ac:dyDescent="0.15">
      <c r="A705" s="617" t="s">
        <v>38</v>
      </c>
      <c r="B705" s="766"/>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31" t="s">
        <v>637</v>
      </c>
      <c r="AE705" s="732"/>
      <c r="AF705" s="732"/>
      <c r="AG705" s="178" t="s">
        <v>663</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4"/>
      <c r="B706" s="767"/>
      <c r="C706" s="610"/>
      <c r="D706" s="611"/>
      <c r="E706" s="682" t="s">
        <v>300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72" t="s">
        <v>669</v>
      </c>
      <c r="AE706" s="173"/>
      <c r="AF706" s="174"/>
      <c r="AG706" s="412"/>
      <c r="AH706" s="223"/>
      <c r="AI706" s="223"/>
      <c r="AJ706" s="223"/>
      <c r="AK706" s="223"/>
      <c r="AL706" s="223"/>
      <c r="AM706" s="223"/>
      <c r="AN706" s="223"/>
      <c r="AO706" s="223"/>
      <c r="AP706" s="223"/>
      <c r="AQ706" s="223"/>
      <c r="AR706" s="223"/>
      <c r="AS706" s="223"/>
      <c r="AT706" s="223"/>
      <c r="AU706" s="223"/>
      <c r="AV706" s="223"/>
      <c r="AW706" s="223"/>
      <c r="AX706" s="413"/>
    </row>
    <row r="707" spans="1:50" ht="26.25" customHeight="1" x14ac:dyDescent="0.15">
      <c r="A707" s="654"/>
      <c r="B707" s="767"/>
      <c r="C707" s="612"/>
      <c r="D707" s="613"/>
      <c r="E707" s="685" t="s">
        <v>239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9" t="s">
        <v>669</v>
      </c>
      <c r="AE707" s="570"/>
      <c r="AF707" s="570"/>
      <c r="AG707" s="412"/>
      <c r="AH707" s="223"/>
      <c r="AI707" s="223"/>
      <c r="AJ707" s="223"/>
      <c r="AK707" s="223"/>
      <c r="AL707" s="223"/>
      <c r="AM707" s="223"/>
      <c r="AN707" s="223"/>
      <c r="AO707" s="223"/>
      <c r="AP707" s="223"/>
      <c r="AQ707" s="223"/>
      <c r="AR707" s="223"/>
      <c r="AS707" s="223"/>
      <c r="AT707" s="223"/>
      <c r="AU707" s="223"/>
      <c r="AV707" s="223"/>
      <c r="AW707" s="223"/>
      <c r="AX707" s="413"/>
    </row>
    <row r="708" spans="1:50" ht="26.25" customHeight="1" x14ac:dyDescent="0.15">
      <c r="A708" s="654"/>
      <c r="B708" s="655"/>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6"/>
      <c r="AE708" s="667"/>
      <c r="AF708" s="667"/>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54"/>
      <c r="B709" s="655"/>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72"/>
      <c r="AE709" s="173"/>
      <c r="AF709" s="173"/>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72"/>
      <c r="AE710" s="173"/>
      <c r="AF710" s="173"/>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72" t="s">
        <v>637</v>
      </c>
      <c r="AE711" s="173"/>
      <c r="AF711" s="173"/>
      <c r="AG711" s="663" t="s">
        <v>664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79" t="s">
        <v>267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1"/>
      <c r="AE712" s="572"/>
      <c r="AF712" s="572"/>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4"/>
      <c r="B713" s="655"/>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c r="AE713" s="173"/>
      <c r="AF713" s="174"/>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246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2"/>
      <c r="AE714" s="583"/>
      <c r="AF714" s="584"/>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39</v>
      </c>
      <c r="B715" s="653"/>
      <c r="C715" s="658" t="s">
        <v>247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637</v>
      </c>
      <c r="AE715" s="667"/>
      <c r="AF715" s="774"/>
      <c r="AG715" s="512" t="s">
        <v>665</v>
      </c>
      <c r="AH715" s="513"/>
      <c r="AI715" s="513"/>
      <c r="AJ715" s="513"/>
      <c r="AK715" s="513"/>
      <c r="AL715" s="513"/>
      <c r="AM715" s="513"/>
      <c r="AN715" s="513"/>
      <c r="AO715" s="513"/>
      <c r="AP715" s="513"/>
      <c r="AQ715" s="513"/>
      <c r="AR715" s="513"/>
      <c r="AS715" s="513"/>
      <c r="AT715" s="513"/>
      <c r="AU715" s="513"/>
      <c r="AV715" s="513"/>
      <c r="AW715" s="513"/>
      <c r="AX715" s="514"/>
    </row>
    <row r="716" spans="1:50" ht="58.5" customHeight="1" x14ac:dyDescent="0.15">
      <c r="A716" s="654"/>
      <c r="B716" s="655"/>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637</v>
      </c>
      <c r="AE716" s="756"/>
      <c r="AF716" s="756"/>
      <c r="AG716" s="663" t="s">
        <v>666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79" t="s">
        <v>195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72" t="s">
        <v>637</v>
      </c>
      <c r="AE717" s="173"/>
      <c r="AF717" s="173"/>
      <c r="AG717" s="663" t="s">
        <v>667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72" t="s">
        <v>637</v>
      </c>
      <c r="AE718" s="173"/>
      <c r="AF718" s="173"/>
      <c r="AG718" s="181" t="s">
        <v>668</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7" t="s">
        <v>57</v>
      </c>
      <c r="B719" s="648"/>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66"/>
      <c r="AE719" s="667"/>
      <c r="AF719" s="667"/>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49"/>
      <c r="B720" s="650"/>
      <c r="C720" s="931" t="s">
        <v>260</v>
      </c>
      <c r="D720" s="929"/>
      <c r="E720" s="929"/>
      <c r="F720" s="932"/>
      <c r="G720" s="928" t="s">
        <v>261</v>
      </c>
      <c r="H720" s="929"/>
      <c r="I720" s="929"/>
      <c r="J720" s="929"/>
      <c r="K720" s="929"/>
      <c r="L720" s="929"/>
      <c r="M720" s="929"/>
      <c r="N720" s="928" t="s">
        <v>264</v>
      </c>
      <c r="O720" s="929"/>
      <c r="P720" s="929"/>
      <c r="Q720" s="929"/>
      <c r="R720" s="929"/>
      <c r="S720" s="929"/>
      <c r="T720" s="929"/>
      <c r="U720" s="929"/>
      <c r="V720" s="929"/>
      <c r="W720" s="929"/>
      <c r="X720" s="929"/>
      <c r="Y720" s="929"/>
      <c r="Z720" s="929"/>
      <c r="AA720" s="929"/>
      <c r="AB720" s="929"/>
      <c r="AC720" s="929"/>
      <c r="AD720" s="929"/>
      <c r="AE720" s="929"/>
      <c r="AF720" s="930"/>
      <c r="AG720" s="412"/>
      <c r="AH720" s="223"/>
      <c r="AI720" s="223"/>
      <c r="AJ720" s="223"/>
      <c r="AK720" s="223"/>
      <c r="AL720" s="223"/>
      <c r="AM720" s="223"/>
      <c r="AN720" s="223"/>
      <c r="AO720" s="223"/>
      <c r="AP720" s="223"/>
      <c r="AQ720" s="223"/>
      <c r="AR720" s="223"/>
      <c r="AS720" s="223"/>
      <c r="AT720" s="223"/>
      <c r="AU720" s="223"/>
      <c r="AV720" s="223"/>
      <c r="AW720" s="223"/>
      <c r="AX720" s="413"/>
    </row>
    <row r="721" spans="1:52" ht="24.75" hidden="1" customHeight="1" x14ac:dyDescent="0.15">
      <c r="A721" s="649"/>
      <c r="B721" s="650"/>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12"/>
      <c r="AH721" s="223"/>
      <c r="AI721" s="223"/>
      <c r="AJ721" s="223"/>
      <c r="AK721" s="223"/>
      <c r="AL721" s="223"/>
      <c r="AM721" s="223"/>
      <c r="AN721" s="223"/>
      <c r="AO721" s="223"/>
      <c r="AP721" s="223"/>
      <c r="AQ721" s="223"/>
      <c r="AR721" s="223"/>
      <c r="AS721" s="223"/>
      <c r="AT721" s="223"/>
      <c r="AU721" s="223"/>
      <c r="AV721" s="223"/>
      <c r="AW721" s="223"/>
      <c r="AX721" s="413"/>
    </row>
    <row r="722" spans="1:52" ht="24.75" hidden="1" customHeight="1" x14ac:dyDescent="0.15">
      <c r="A722" s="649"/>
      <c r="B722" s="650"/>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12"/>
      <c r="AH722" s="223"/>
      <c r="AI722" s="223"/>
      <c r="AJ722" s="223"/>
      <c r="AK722" s="223"/>
      <c r="AL722" s="223"/>
      <c r="AM722" s="223"/>
      <c r="AN722" s="223"/>
      <c r="AO722" s="223"/>
      <c r="AP722" s="223"/>
      <c r="AQ722" s="223"/>
      <c r="AR722" s="223"/>
      <c r="AS722" s="223"/>
      <c r="AT722" s="223"/>
      <c r="AU722" s="223"/>
      <c r="AV722" s="223"/>
      <c r="AW722" s="223"/>
      <c r="AX722" s="413"/>
    </row>
    <row r="723" spans="1:52" ht="24.75" hidden="1" customHeight="1" x14ac:dyDescent="0.15">
      <c r="A723" s="649"/>
      <c r="B723" s="650"/>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12"/>
      <c r="AH723" s="223"/>
      <c r="AI723" s="223"/>
      <c r="AJ723" s="223"/>
      <c r="AK723" s="223"/>
      <c r="AL723" s="223"/>
      <c r="AM723" s="223"/>
      <c r="AN723" s="223"/>
      <c r="AO723" s="223"/>
      <c r="AP723" s="223"/>
      <c r="AQ723" s="223"/>
      <c r="AR723" s="223"/>
      <c r="AS723" s="223"/>
      <c r="AT723" s="223"/>
      <c r="AU723" s="223"/>
      <c r="AV723" s="223"/>
      <c r="AW723" s="223"/>
      <c r="AX723" s="413"/>
    </row>
    <row r="724" spans="1:52" ht="24.75" hidden="1" customHeight="1" x14ac:dyDescent="0.15">
      <c r="A724" s="649"/>
      <c r="B724" s="650"/>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12"/>
      <c r="AH724" s="223"/>
      <c r="AI724" s="223"/>
      <c r="AJ724" s="223"/>
      <c r="AK724" s="223"/>
      <c r="AL724" s="223"/>
      <c r="AM724" s="223"/>
      <c r="AN724" s="223"/>
      <c r="AO724" s="223"/>
      <c r="AP724" s="223"/>
      <c r="AQ724" s="223"/>
      <c r="AR724" s="223"/>
      <c r="AS724" s="223"/>
      <c r="AT724" s="223"/>
      <c r="AU724" s="223"/>
      <c r="AV724" s="223"/>
      <c r="AW724" s="223"/>
      <c r="AX724" s="413"/>
    </row>
    <row r="725" spans="1:52" ht="24.75" hidden="1" customHeight="1" x14ac:dyDescent="0.15">
      <c r="A725" s="651"/>
      <c r="B725" s="652"/>
      <c r="C725" s="915"/>
      <c r="D725" s="916"/>
      <c r="E725" s="916"/>
      <c r="F725" s="917"/>
      <c r="G725" s="955"/>
      <c r="H725" s="956"/>
      <c r="I725" s="65" t="str">
        <f t="shared" si="113"/>
        <v/>
      </c>
      <c r="J725" s="957"/>
      <c r="K725" s="957"/>
      <c r="L725" s="65" t="str">
        <f t="shared" si="114"/>
        <v/>
      </c>
      <c r="M725" s="66"/>
      <c r="N725" s="948"/>
      <c r="O725" s="949"/>
      <c r="P725" s="949"/>
      <c r="Q725" s="949"/>
      <c r="R725" s="949"/>
      <c r="S725" s="949"/>
      <c r="T725" s="949"/>
      <c r="U725" s="949"/>
      <c r="V725" s="949"/>
      <c r="W725" s="949"/>
      <c r="X725" s="949"/>
      <c r="Y725" s="949"/>
      <c r="Z725" s="949"/>
      <c r="AA725" s="949"/>
      <c r="AB725" s="949"/>
      <c r="AC725" s="949"/>
      <c r="AD725" s="949"/>
      <c r="AE725" s="949"/>
      <c r="AF725" s="950"/>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7" t="s">
        <v>47</v>
      </c>
      <c r="B726" s="618"/>
      <c r="C726" s="427" t="s">
        <v>52</v>
      </c>
      <c r="D726" s="567"/>
      <c r="E726" s="567"/>
      <c r="F726" s="568"/>
      <c r="G726" s="747" t="s">
        <v>670</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94"/>
    </row>
    <row r="727" spans="1:52" ht="67.5" customHeight="1" thickBot="1" x14ac:dyDescent="0.2">
      <c r="A727" s="619"/>
      <c r="B727" s="620"/>
      <c r="C727" s="694" t="s">
        <v>56</v>
      </c>
      <c r="D727" s="695"/>
      <c r="E727" s="695"/>
      <c r="F727" s="696"/>
      <c r="G727" s="792" t="s">
        <v>671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2" t="s">
        <v>726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136</v>
      </c>
      <c r="B731" s="615"/>
      <c r="C731" s="615"/>
      <c r="D731" s="615"/>
      <c r="E731" s="616"/>
      <c r="F731" s="679" t="s">
        <v>727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728</v>
      </c>
      <c r="B733" s="615"/>
      <c r="C733" s="615"/>
      <c r="D733" s="615"/>
      <c r="E733" s="616"/>
      <c r="F733" s="763" t="s">
        <v>729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273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5" t="s">
        <v>593</v>
      </c>
      <c r="B737" s="146"/>
      <c r="C737" s="146"/>
      <c r="D737" s="147"/>
      <c r="E737" s="93" t="s">
        <v>717</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316</v>
      </c>
      <c r="B738" s="97"/>
      <c r="C738" s="97"/>
      <c r="D738" s="97"/>
      <c r="E738" s="93" t="s">
        <v>718</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315</v>
      </c>
      <c r="B739" s="97"/>
      <c r="C739" s="97"/>
      <c r="D739" s="97"/>
      <c r="E739" s="93" t="s">
        <v>719</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314</v>
      </c>
      <c r="B740" s="97"/>
      <c r="C740" s="97"/>
      <c r="D740" s="97"/>
      <c r="E740" s="93" t="s">
        <v>720</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313</v>
      </c>
      <c r="B741" s="97"/>
      <c r="C741" s="97"/>
      <c r="D741" s="97"/>
      <c r="E741" s="93" t="s">
        <v>721</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312</v>
      </c>
      <c r="B742" s="97"/>
      <c r="C742" s="97"/>
      <c r="D742" s="97"/>
      <c r="E742" s="93" t="s">
        <v>722</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311</v>
      </c>
      <c r="B743" s="97"/>
      <c r="C743" s="97"/>
      <c r="D743" s="97"/>
      <c r="E743" s="93" t="s">
        <v>723</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310</v>
      </c>
      <c r="B744" s="97"/>
      <c r="C744" s="97"/>
      <c r="D744" s="97"/>
      <c r="E744" s="93" t="s">
        <v>724</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309</v>
      </c>
      <c r="B745" s="97"/>
      <c r="C745" s="97"/>
      <c r="D745" s="97"/>
      <c r="E745" s="102" t="s">
        <v>725</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466</v>
      </c>
      <c r="B746" s="97"/>
      <c r="C746" s="97"/>
      <c r="D746" s="97"/>
      <c r="E746" s="100" t="s">
        <v>632</v>
      </c>
      <c r="F746" s="101"/>
      <c r="G746" s="101"/>
      <c r="H746" s="85" t="str">
        <f>IF(E746="","","-")</f>
        <v>-</v>
      </c>
      <c r="I746" s="101"/>
      <c r="J746" s="101"/>
      <c r="K746" s="85" t="str">
        <f>IF(I746="","","-")</f>
        <v/>
      </c>
      <c r="L746" s="92">
        <v>462</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428</v>
      </c>
      <c r="B747" s="97"/>
      <c r="C747" s="97"/>
      <c r="D747" s="97"/>
      <c r="E747" s="100" t="s">
        <v>632</v>
      </c>
      <c r="F747" s="101"/>
      <c r="G747" s="101"/>
      <c r="H747" s="85" t="str">
        <f>IF(E747="","","-")</f>
        <v>-</v>
      </c>
      <c r="I747" s="101"/>
      <c r="J747" s="101"/>
      <c r="K747" s="85" t="str">
        <f>IF(I747="","","-")</f>
        <v/>
      </c>
      <c r="L747" s="92">
        <v>459</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303</v>
      </c>
      <c r="B748" s="109"/>
      <c r="C748" s="109"/>
      <c r="D748" s="109"/>
      <c r="E748" s="109"/>
      <c r="F748" s="110"/>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thickBot="1" x14ac:dyDescent="0.2">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hidden="1"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305</v>
      </c>
      <c r="B787" s="758"/>
      <c r="C787" s="758"/>
      <c r="D787" s="758"/>
      <c r="E787" s="758"/>
      <c r="F787" s="759"/>
      <c r="G787" s="423" t="s">
        <v>683</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682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2"/>
      <c r="B788" s="760"/>
      <c r="C788" s="760"/>
      <c r="D788" s="760"/>
      <c r="E788" s="760"/>
      <c r="F788" s="761"/>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2"/>
      <c r="B789" s="760"/>
      <c r="C789" s="760"/>
      <c r="D789" s="760"/>
      <c r="E789" s="760"/>
      <c r="F789" s="761"/>
      <c r="G789" s="433" t="s">
        <v>672</v>
      </c>
      <c r="H789" s="573"/>
      <c r="I789" s="573"/>
      <c r="J789" s="573"/>
      <c r="K789" s="574"/>
      <c r="L789" s="575" t="s">
        <v>673</v>
      </c>
      <c r="M789" s="576"/>
      <c r="N789" s="576"/>
      <c r="O789" s="576"/>
      <c r="P789" s="576"/>
      <c r="Q789" s="576"/>
      <c r="R789" s="576"/>
      <c r="S789" s="576"/>
      <c r="T789" s="576"/>
      <c r="U789" s="576"/>
      <c r="V789" s="576"/>
      <c r="W789" s="576"/>
      <c r="X789" s="577"/>
      <c r="Y789" s="439">
        <v>1.1000000000000001</v>
      </c>
      <c r="Z789" s="440"/>
      <c r="AA789" s="440"/>
      <c r="AB789" s="543"/>
      <c r="AC789" s="433" t="s">
        <v>672</v>
      </c>
      <c r="AD789" s="573"/>
      <c r="AE789" s="573"/>
      <c r="AF789" s="573"/>
      <c r="AG789" s="574"/>
      <c r="AH789" s="575" t="s">
        <v>673</v>
      </c>
      <c r="AI789" s="576"/>
      <c r="AJ789" s="576"/>
      <c r="AK789" s="576"/>
      <c r="AL789" s="576"/>
      <c r="AM789" s="576"/>
      <c r="AN789" s="576"/>
      <c r="AO789" s="576"/>
      <c r="AP789" s="576"/>
      <c r="AQ789" s="576"/>
      <c r="AR789" s="576"/>
      <c r="AS789" s="576"/>
      <c r="AT789" s="577"/>
      <c r="AU789" s="439">
        <v>1.2</v>
      </c>
      <c r="AV789" s="440"/>
      <c r="AW789" s="440"/>
      <c r="AX789" s="441"/>
    </row>
    <row r="790" spans="1:51" ht="24.75" customHeight="1" x14ac:dyDescent="0.15">
      <c r="A790" s="542"/>
      <c r="B790" s="760"/>
      <c r="C790" s="760"/>
      <c r="D790" s="760"/>
      <c r="E790" s="760"/>
      <c r="F790" s="761"/>
      <c r="G790" s="337" t="s">
        <v>674</v>
      </c>
      <c r="H790" s="605"/>
      <c r="I790" s="605"/>
      <c r="J790" s="605"/>
      <c r="K790" s="606"/>
      <c r="L790" s="602" t="s">
        <v>675</v>
      </c>
      <c r="M790" s="603"/>
      <c r="N790" s="603"/>
      <c r="O790" s="603"/>
      <c r="P790" s="603"/>
      <c r="Q790" s="603"/>
      <c r="R790" s="603"/>
      <c r="S790" s="603"/>
      <c r="T790" s="603"/>
      <c r="U790" s="603"/>
      <c r="V790" s="603"/>
      <c r="W790" s="603"/>
      <c r="X790" s="604"/>
      <c r="Y790" s="384">
        <v>0.8</v>
      </c>
      <c r="Z790" s="385"/>
      <c r="AA790" s="385"/>
      <c r="AB790" s="391"/>
      <c r="AC790" s="337" t="s">
        <v>674</v>
      </c>
      <c r="AD790" s="605"/>
      <c r="AE790" s="605"/>
      <c r="AF790" s="605"/>
      <c r="AG790" s="606"/>
      <c r="AH790" s="602" t="s">
        <v>675</v>
      </c>
      <c r="AI790" s="603"/>
      <c r="AJ790" s="603"/>
      <c r="AK790" s="603"/>
      <c r="AL790" s="603"/>
      <c r="AM790" s="603"/>
      <c r="AN790" s="603"/>
      <c r="AO790" s="603"/>
      <c r="AP790" s="603"/>
      <c r="AQ790" s="603"/>
      <c r="AR790" s="603"/>
      <c r="AS790" s="603"/>
      <c r="AT790" s="604"/>
      <c r="AU790" s="384">
        <v>3.4</v>
      </c>
      <c r="AV790" s="385"/>
      <c r="AW790" s="385"/>
      <c r="AX790" s="386"/>
    </row>
    <row r="791" spans="1:51" ht="24.75" customHeight="1" x14ac:dyDescent="0.15">
      <c r="A791" s="542"/>
      <c r="B791" s="760"/>
      <c r="C791" s="760"/>
      <c r="D791" s="760"/>
      <c r="E791" s="760"/>
      <c r="F791" s="761"/>
      <c r="G791" s="337" t="s">
        <v>676</v>
      </c>
      <c r="H791" s="605"/>
      <c r="I791" s="605"/>
      <c r="J791" s="605"/>
      <c r="K791" s="606"/>
      <c r="L791" s="602" t="s">
        <v>677</v>
      </c>
      <c r="M791" s="603"/>
      <c r="N791" s="603"/>
      <c r="O791" s="603"/>
      <c r="P791" s="603"/>
      <c r="Q791" s="603"/>
      <c r="R791" s="603"/>
      <c r="S791" s="603"/>
      <c r="T791" s="603"/>
      <c r="U791" s="603"/>
      <c r="V791" s="603"/>
      <c r="W791" s="603"/>
      <c r="X791" s="604"/>
      <c r="Y791" s="384">
        <v>1</v>
      </c>
      <c r="Z791" s="385"/>
      <c r="AA791" s="385"/>
      <c r="AB791" s="391"/>
      <c r="AC791" s="337" t="s">
        <v>676</v>
      </c>
      <c r="AD791" s="605"/>
      <c r="AE791" s="605"/>
      <c r="AF791" s="605"/>
      <c r="AG791" s="606"/>
      <c r="AH791" s="602" t="s">
        <v>677</v>
      </c>
      <c r="AI791" s="603"/>
      <c r="AJ791" s="603"/>
      <c r="AK791" s="603"/>
      <c r="AL791" s="603"/>
      <c r="AM791" s="603"/>
      <c r="AN791" s="603"/>
      <c r="AO791" s="603"/>
      <c r="AP791" s="603"/>
      <c r="AQ791" s="603"/>
      <c r="AR791" s="603"/>
      <c r="AS791" s="603"/>
      <c r="AT791" s="604"/>
      <c r="AU791" s="384">
        <v>1.5</v>
      </c>
      <c r="AV791" s="385"/>
      <c r="AW791" s="385"/>
      <c r="AX791" s="386"/>
    </row>
    <row r="792" spans="1:51" ht="24.75" customHeight="1" x14ac:dyDescent="0.15">
      <c r="A792" s="542"/>
      <c r="B792" s="760"/>
      <c r="C792" s="760"/>
      <c r="D792" s="760"/>
      <c r="E792" s="760"/>
      <c r="F792" s="761"/>
      <c r="G792" s="337" t="s">
        <v>678</v>
      </c>
      <c r="H792" s="605"/>
      <c r="I792" s="605"/>
      <c r="J792" s="605"/>
      <c r="K792" s="606"/>
      <c r="L792" s="602" t="s">
        <v>679</v>
      </c>
      <c r="M792" s="603"/>
      <c r="N792" s="603"/>
      <c r="O792" s="603"/>
      <c r="P792" s="603"/>
      <c r="Q792" s="603"/>
      <c r="R792" s="603"/>
      <c r="S792" s="603"/>
      <c r="T792" s="603"/>
      <c r="U792" s="603"/>
      <c r="V792" s="603"/>
      <c r="W792" s="603"/>
      <c r="X792" s="604"/>
      <c r="Y792" s="384">
        <v>4.8</v>
      </c>
      <c r="Z792" s="385"/>
      <c r="AA792" s="385"/>
      <c r="AB792" s="391"/>
      <c r="AC792" s="337" t="s">
        <v>678</v>
      </c>
      <c r="AD792" s="605"/>
      <c r="AE792" s="605"/>
      <c r="AF792" s="605"/>
      <c r="AG792" s="606"/>
      <c r="AH792" s="602" t="s">
        <v>679</v>
      </c>
      <c r="AI792" s="603"/>
      <c r="AJ792" s="603"/>
      <c r="AK792" s="603"/>
      <c r="AL792" s="603"/>
      <c r="AM792" s="603"/>
      <c r="AN792" s="603"/>
      <c r="AO792" s="603"/>
      <c r="AP792" s="603"/>
      <c r="AQ792" s="603"/>
      <c r="AR792" s="603"/>
      <c r="AS792" s="603"/>
      <c r="AT792" s="604"/>
      <c r="AU792" s="384">
        <v>1.6</v>
      </c>
      <c r="AV792" s="385"/>
      <c r="AW792" s="385"/>
      <c r="AX792" s="386"/>
    </row>
    <row r="793" spans="1:51" ht="24.75" customHeight="1" x14ac:dyDescent="0.15">
      <c r="A793" s="542"/>
      <c r="B793" s="760"/>
      <c r="C793" s="760"/>
      <c r="D793" s="760"/>
      <c r="E793" s="760"/>
      <c r="F793" s="761"/>
      <c r="G793" s="337" t="s">
        <v>680</v>
      </c>
      <c r="H793" s="605"/>
      <c r="I793" s="605"/>
      <c r="J793" s="605"/>
      <c r="K793" s="606"/>
      <c r="L793" s="602" t="s">
        <v>681</v>
      </c>
      <c r="M793" s="603"/>
      <c r="N793" s="603"/>
      <c r="O793" s="603"/>
      <c r="P793" s="603"/>
      <c r="Q793" s="603"/>
      <c r="R793" s="603"/>
      <c r="S793" s="603"/>
      <c r="T793" s="603"/>
      <c r="U793" s="603"/>
      <c r="V793" s="603"/>
      <c r="W793" s="603"/>
      <c r="X793" s="604"/>
      <c r="Y793" s="384">
        <v>2.2999999999999998</v>
      </c>
      <c r="Z793" s="385"/>
      <c r="AA793" s="385"/>
      <c r="AB793" s="391"/>
      <c r="AC793" s="337" t="s">
        <v>680</v>
      </c>
      <c r="AD793" s="605"/>
      <c r="AE793" s="605"/>
      <c r="AF793" s="605"/>
      <c r="AG793" s="606"/>
      <c r="AH793" s="602" t="s">
        <v>681</v>
      </c>
      <c r="AI793" s="603"/>
      <c r="AJ793" s="603"/>
      <c r="AK793" s="603"/>
      <c r="AL793" s="603"/>
      <c r="AM793" s="603"/>
      <c r="AN793" s="603"/>
      <c r="AO793" s="603"/>
      <c r="AP793" s="603"/>
      <c r="AQ793" s="603"/>
      <c r="AR793" s="603"/>
      <c r="AS793" s="603"/>
      <c r="AT793" s="604"/>
      <c r="AU793" s="384">
        <v>2.2999999999999998</v>
      </c>
      <c r="AV793" s="385"/>
      <c r="AW793" s="385"/>
      <c r="AX793" s="386"/>
    </row>
    <row r="794" spans="1:51" ht="24.75" hidden="1" customHeight="1" x14ac:dyDescent="0.15">
      <c r="A794" s="542"/>
      <c r="B794" s="760"/>
      <c r="C794" s="760"/>
      <c r="D794" s="760"/>
      <c r="E794" s="760"/>
      <c r="F794" s="761"/>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2"/>
      <c r="B795" s="760"/>
      <c r="C795" s="760"/>
      <c r="D795" s="760"/>
      <c r="E795" s="760"/>
      <c r="F795" s="761"/>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2"/>
      <c r="B796" s="760"/>
      <c r="C796" s="760"/>
      <c r="D796" s="760"/>
      <c r="E796" s="760"/>
      <c r="F796" s="761"/>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2"/>
      <c r="B797" s="760"/>
      <c r="C797" s="760"/>
      <c r="D797" s="760"/>
      <c r="E797" s="760"/>
      <c r="F797" s="761"/>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2"/>
      <c r="B798" s="760"/>
      <c r="C798" s="760"/>
      <c r="D798" s="760"/>
      <c r="E798" s="760"/>
      <c r="F798" s="761"/>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42"/>
      <c r="B799" s="760"/>
      <c r="C799" s="760"/>
      <c r="D799" s="760"/>
      <c r="E799" s="760"/>
      <c r="F799" s="761"/>
      <c r="G799" s="395" t="s">
        <v>20</v>
      </c>
      <c r="H799" s="396"/>
      <c r="I799" s="396"/>
      <c r="J799" s="396"/>
      <c r="K799" s="396"/>
      <c r="L799" s="397"/>
      <c r="M799" s="398"/>
      <c r="N799" s="398"/>
      <c r="O799" s="398"/>
      <c r="P799" s="398"/>
      <c r="Q799" s="398"/>
      <c r="R799" s="398"/>
      <c r="S799" s="398"/>
      <c r="T799" s="398"/>
      <c r="U799" s="398"/>
      <c r="V799" s="398"/>
      <c r="W799" s="398"/>
      <c r="X799" s="399"/>
      <c r="Y799" s="400">
        <f>SUM(Y789:AB798)</f>
        <v>10</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10</v>
      </c>
      <c r="AV799" s="401"/>
      <c r="AW799" s="401"/>
      <c r="AX799" s="403"/>
    </row>
    <row r="800" spans="1:51" ht="24.75" hidden="1" customHeight="1" x14ac:dyDescent="0.15">
      <c r="A800" s="542"/>
      <c r="B800" s="760"/>
      <c r="C800" s="760"/>
      <c r="D800" s="760"/>
      <c r="E800" s="760"/>
      <c r="F800" s="761"/>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2"/>
      <c r="B801" s="760"/>
      <c r="C801" s="760"/>
      <c r="D801" s="760"/>
      <c r="E801" s="760"/>
      <c r="F801" s="761"/>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2"/>
      <c r="B802" s="760"/>
      <c r="C802" s="760"/>
      <c r="D802" s="760"/>
      <c r="E802" s="760"/>
      <c r="F802" s="761"/>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3"/>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2"/>
      <c r="B803" s="760"/>
      <c r="C803" s="760"/>
      <c r="D803" s="760"/>
      <c r="E803" s="760"/>
      <c r="F803" s="761"/>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2"/>
      <c r="B804" s="760"/>
      <c r="C804" s="760"/>
      <c r="D804" s="760"/>
      <c r="E804" s="760"/>
      <c r="F804" s="761"/>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2"/>
      <c r="B805" s="760"/>
      <c r="C805" s="760"/>
      <c r="D805" s="760"/>
      <c r="E805" s="760"/>
      <c r="F805" s="761"/>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2"/>
      <c r="B806" s="760"/>
      <c r="C806" s="760"/>
      <c r="D806" s="760"/>
      <c r="E806" s="760"/>
      <c r="F806" s="761"/>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2"/>
      <c r="B807" s="760"/>
      <c r="C807" s="760"/>
      <c r="D807" s="760"/>
      <c r="E807" s="760"/>
      <c r="F807" s="761"/>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2"/>
      <c r="B808" s="760"/>
      <c r="C808" s="760"/>
      <c r="D808" s="760"/>
      <c r="E808" s="760"/>
      <c r="F808" s="761"/>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2"/>
      <c r="B809" s="760"/>
      <c r="C809" s="760"/>
      <c r="D809" s="760"/>
      <c r="E809" s="760"/>
      <c r="F809" s="761"/>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2"/>
      <c r="B810" s="760"/>
      <c r="C810" s="760"/>
      <c r="D810" s="760"/>
      <c r="E810" s="760"/>
      <c r="F810" s="761"/>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2"/>
      <c r="B811" s="760"/>
      <c r="C811" s="760"/>
      <c r="D811" s="760"/>
      <c r="E811" s="760"/>
      <c r="F811" s="761"/>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2"/>
      <c r="B812" s="760"/>
      <c r="C812" s="760"/>
      <c r="D812" s="760"/>
      <c r="E812" s="760"/>
      <c r="F812" s="761"/>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2"/>
      <c r="B813" s="760"/>
      <c r="C813" s="760"/>
      <c r="D813" s="760"/>
      <c r="E813" s="760"/>
      <c r="F813" s="761"/>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2"/>
      <c r="B814" s="760"/>
      <c r="C814" s="760"/>
      <c r="D814" s="760"/>
      <c r="E814" s="760"/>
      <c r="F814" s="761"/>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2"/>
      <c r="B815" s="760"/>
      <c r="C815" s="760"/>
      <c r="D815" s="760"/>
      <c r="E815" s="760"/>
      <c r="F815" s="761"/>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3"/>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2"/>
      <c r="B816" s="760"/>
      <c r="C816" s="760"/>
      <c r="D816" s="760"/>
      <c r="E816" s="760"/>
      <c r="F816" s="761"/>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2"/>
      <c r="B817" s="760"/>
      <c r="C817" s="760"/>
      <c r="D817" s="760"/>
      <c r="E817" s="760"/>
      <c r="F817" s="761"/>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2"/>
      <c r="B818" s="760"/>
      <c r="C818" s="760"/>
      <c r="D818" s="760"/>
      <c r="E818" s="760"/>
      <c r="F818" s="761"/>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2"/>
      <c r="B819" s="760"/>
      <c r="C819" s="760"/>
      <c r="D819" s="760"/>
      <c r="E819" s="760"/>
      <c r="F819" s="761"/>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2"/>
      <c r="B820" s="760"/>
      <c r="C820" s="760"/>
      <c r="D820" s="760"/>
      <c r="E820" s="760"/>
      <c r="F820" s="761"/>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2"/>
      <c r="B821" s="760"/>
      <c r="C821" s="760"/>
      <c r="D821" s="760"/>
      <c r="E821" s="760"/>
      <c r="F821" s="761"/>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2"/>
      <c r="B822" s="760"/>
      <c r="C822" s="760"/>
      <c r="D822" s="760"/>
      <c r="E822" s="760"/>
      <c r="F822" s="761"/>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2"/>
      <c r="B823" s="760"/>
      <c r="C823" s="760"/>
      <c r="D823" s="760"/>
      <c r="E823" s="760"/>
      <c r="F823" s="761"/>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2"/>
      <c r="B824" s="760"/>
      <c r="C824" s="760"/>
      <c r="D824" s="760"/>
      <c r="E824" s="760"/>
      <c r="F824" s="761"/>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2"/>
      <c r="B825" s="760"/>
      <c r="C825" s="760"/>
      <c r="D825" s="760"/>
      <c r="E825" s="760"/>
      <c r="F825" s="761"/>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2"/>
      <c r="B826" s="760"/>
      <c r="C826" s="760"/>
      <c r="D826" s="760"/>
      <c r="E826" s="760"/>
      <c r="F826" s="761"/>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2"/>
      <c r="B827" s="760"/>
      <c r="C827" s="760"/>
      <c r="D827" s="760"/>
      <c r="E827" s="760"/>
      <c r="F827" s="761"/>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2"/>
      <c r="B828" s="760"/>
      <c r="C828" s="760"/>
      <c r="D828" s="760"/>
      <c r="E828" s="760"/>
      <c r="F828" s="761"/>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3"/>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2"/>
      <c r="B829" s="760"/>
      <c r="C829" s="760"/>
      <c r="D829" s="760"/>
      <c r="E829" s="760"/>
      <c r="F829" s="761"/>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2"/>
      <c r="B830" s="760"/>
      <c r="C830" s="760"/>
      <c r="D830" s="760"/>
      <c r="E830" s="760"/>
      <c r="F830" s="761"/>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2"/>
      <c r="B831" s="760"/>
      <c r="C831" s="760"/>
      <c r="D831" s="760"/>
      <c r="E831" s="760"/>
      <c r="F831" s="761"/>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2"/>
      <c r="B832" s="760"/>
      <c r="C832" s="760"/>
      <c r="D832" s="760"/>
      <c r="E832" s="760"/>
      <c r="F832" s="761"/>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2"/>
      <c r="B833" s="760"/>
      <c r="C833" s="760"/>
      <c r="D833" s="760"/>
      <c r="E833" s="760"/>
      <c r="F833" s="761"/>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2"/>
      <c r="B834" s="760"/>
      <c r="C834" s="760"/>
      <c r="D834" s="760"/>
      <c r="E834" s="760"/>
      <c r="F834" s="761"/>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2"/>
      <c r="B835" s="760"/>
      <c r="C835" s="760"/>
      <c r="D835" s="760"/>
      <c r="E835" s="760"/>
      <c r="F835" s="761"/>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2"/>
      <c r="B836" s="760"/>
      <c r="C836" s="760"/>
      <c r="D836" s="760"/>
      <c r="E836" s="760"/>
      <c r="F836" s="761"/>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2"/>
      <c r="B837" s="760"/>
      <c r="C837" s="760"/>
      <c r="D837" s="760"/>
      <c r="E837" s="760"/>
      <c r="F837" s="761"/>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2"/>
      <c r="B838" s="760"/>
      <c r="C838" s="760"/>
      <c r="D838" s="760"/>
      <c r="E838" s="760"/>
      <c r="F838" s="761"/>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51" t="s">
        <v>265</v>
      </c>
      <c r="AM839" s="952"/>
      <c r="AN839" s="95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5" t="s">
        <v>221</v>
      </c>
      <c r="K844" s="97"/>
      <c r="L844" s="97"/>
      <c r="M844" s="97"/>
      <c r="N844" s="97"/>
      <c r="O844" s="97"/>
      <c r="P844" s="324" t="s">
        <v>196</v>
      </c>
      <c r="Q844" s="324"/>
      <c r="R844" s="324"/>
      <c r="S844" s="324"/>
      <c r="T844" s="324"/>
      <c r="U844" s="324"/>
      <c r="V844" s="324"/>
      <c r="W844" s="324"/>
      <c r="X844" s="324"/>
      <c r="Y844" s="334" t="s">
        <v>219</v>
      </c>
      <c r="Z844" s="335"/>
      <c r="AA844" s="335"/>
      <c r="AB844" s="335"/>
      <c r="AC844" s="265" t="s">
        <v>259</v>
      </c>
      <c r="AD844" s="265"/>
      <c r="AE844" s="265"/>
      <c r="AF844" s="265"/>
      <c r="AG844" s="265"/>
      <c r="AH844" s="334" t="s">
        <v>287</v>
      </c>
      <c r="AI844" s="336"/>
      <c r="AJ844" s="336"/>
      <c r="AK844" s="336"/>
      <c r="AL844" s="336" t="s">
        <v>21</v>
      </c>
      <c r="AM844" s="336"/>
      <c r="AN844" s="336"/>
      <c r="AO844" s="410"/>
      <c r="AP844" s="411" t="s">
        <v>222</v>
      </c>
      <c r="AQ844" s="411"/>
      <c r="AR844" s="411"/>
      <c r="AS844" s="411"/>
      <c r="AT844" s="411"/>
      <c r="AU844" s="411"/>
      <c r="AV844" s="411"/>
      <c r="AW844" s="411"/>
      <c r="AX844" s="411"/>
    </row>
    <row r="845" spans="1:51" ht="59.25" customHeight="1" x14ac:dyDescent="0.15">
      <c r="A845" s="390">
        <v>1</v>
      </c>
      <c r="B845" s="390">
        <v>1</v>
      </c>
      <c r="C845" s="409" t="s">
        <v>686</v>
      </c>
      <c r="D845" s="404"/>
      <c r="E845" s="404"/>
      <c r="F845" s="404"/>
      <c r="G845" s="404"/>
      <c r="H845" s="404"/>
      <c r="I845" s="404"/>
      <c r="J845" s="405"/>
      <c r="K845" s="406"/>
      <c r="L845" s="406"/>
      <c r="M845" s="406"/>
      <c r="N845" s="406"/>
      <c r="O845" s="406"/>
      <c r="P845" s="305" t="s">
        <v>684</v>
      </c>
      <c r="Q845" s="306"/>
      <c r="R845" s="306"/>
      <c r="S845" s="306"/>
      <c r="T845" s="306"/>
      <c r="U845" s="306"/>
      <c r="V845" s="306"/>
      <c r="W845" s="306"/>
      <c r="X845" s="306"/>
      <c r="Y845" s="307">
        <v>10</v>
      </c>
      <c r="Z845" s="308"/>
      <c r="AA845" s="308"/>
      <c r="AB845" s="309"/>
      <c r="AC845" s="311" t="s">
        <v>706</v>
      </c>
      <c r="AD845" s="312"/>
      <c r="AE845" s="312"/>
      <c r="AF845" s="312"/>
      <c r="AG845" s="312"/>
      <c r="AH845" s="407"/>
      <c r="AI845" s="408"/>
      <c r="AJ845" s="408"/>
      <c r="AK845" s="408"/>
      <c r="AL845" s="315"/>
      <c r="AM845" s="316"/>
      <c r="AN845" s="316"/>
      <c r="AO845" s="317"/>
      <c r="AP845" s="310"/>
      <c r="AQ845" s="310"/>
      <c r="AR845" s="310"/>
      <c r="AS845" s="310"/>
      <c r="AT845" s="310"/>
      <c r="AU845" s="310"/>
      <c r="AV845" s="310"/>
      <c r="AW845" s="310"/>
      <c r="AX845" s="310"/>
    </row>
    <row r="846" spans="1:51" ht="55.5" customHeight="1" x14ac:dyDescent="0.15">
      <c r="A846" s="390">
        <v>2</v>
      </c>
      <c r="B846" s="390">
        <v>1</v>
      </c>
      <c r="C846" s="409" t="s">
        <v>687</v>
      </c>
      <c r="D846" s="404"/>
      <c r="E846" s="404"/>
      <c r="F846" s="404"/>
      <c r="G846" s="404"/>
      <c r="H846" s="404"/>
      <c r="I846" s="404"/>
      <c r="J846" s="405"/>
      <c r="K846" s="406"/>
      <c r="L846" s="406"/>
      <c r="M846" s="406"/>
      <c r="N846" s="406"/>
      <c r="O846" s="406"/>
      <c r="P846" s="305" t="s">
        <v>685</v>
      </c>
      <c r="Q846" s="306"/>
      <c r="R846" s="306"/>
      <c r="S846" s="306"/>
      <c r="T846" s="306"/>
      <c r="U846" s="306"/>
      <c r="V846" s="306"/>
      <c r="W846" s="306"/>
      <c r="X846" s="306"/>
      <c r="Y846" s="307">
        <v>10</v>
      </c>
      <c r="Z846" s="308"/>
      <c r="AA846" s="308"/>
      <c r="AB846" s="309"/>
      <c r="AC846" s="311" t="s">
        <v>706</v>
      </c>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1</v>
      </c>
    </row>
    <row r="847" spans="1:51" ht="42" customHeight="1" x14ac:dyDescent="0.15">
      <c r="A847" s="390">
        <v>3</v>
      </c>
      <c r="B847" s="390">
        <v>1</v>
      </c>
      <c r="C847" s="409" t="s">
        <v>688</v>
      </c>
      <c r="D847" s="404"/>
      <c r="E847" s="404"/>
      <c r="F847" s="404"/>
      <c r="G847" s="404"/>
      <c r="H847" s="404"/>
      <c r="I847" s="404"/>
      <c r="J847" s="405"/>
      <c r="K847" s="406"/>
      <c r="L847" s="406"/>
      <c r="M847" s="406"/>
      <c r="N847" s="406"/>
      <c r="O847" s="406"/>
      <c r="P847" s="305" t="s">
        <v>689</v>
      </c>
      <c r="Q847" s="306"/>
      <c r="R847" s="306"/>
      <c r="S847" s="306"/>
      <c r="T847" s="306"/>
      <c r="U847" s="306"/>
      <c r="V847" s="306"/>
      <c r="W847" s="306"/>
      <c r="X847" s="306"/>
      <c r="Y847" s="307">
        <v>10</v>
      </c>
      <c r="Z847" s="308"/>
      <c r="AA847" s="308"/>
      <c r="AB847" s="309"/>
      <c r="AC847" s="311" t="s">
        <v>706</v>
      </c>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1</v>
      </c>
    </row>
    <row r="848" spans="1:51" ht="60" customHeight="1" x14ac:dyDescent="0.15">
      <c r="A848" s="390">
        <v>4</v>
      </c>
      <c r="B848" s="390">
        <v>1</v>
      </c>
      <c r="C848" s="409" t="s">
        <v>690</v>
      </c>
      <c r="D848" s="404"/>
      <c r="E848" s="404"/>
      <c r="F848" s="404"/>
      <c r="G848" s="404"/>
      <c r="H848" s="404"/>
      <c r="I848" s="404"/>
      <c r="J848" s="405"/>
      <c r="K848" s="406"/>
      <c r="L848" s="406"/>
      <c r="M848" s="406"/>
      <c r="N848" s="406"/>
      <c r="O848" s="406"/>
      <c r="P848" s="305" t="s">
        <v>691</v>
      </c>
      <c r="Q848" s="306"/>
      <c r="R848" s="306"/>
      <c r="S848" s="306"/>
      <c r="T848" s="306"/>
      <c r="U848" s="306"/>
      <c r="V848" s="306"/>
      <c r="W848" s="306"/>
      <c r="X848" s="306"/>
      <c r="Y848" s="307">
        <v>10</v>
      </c>
      <c r="Z848" s="308"/>
      <c r="AA848" s="308"/>
      <c r="AB848" s="309"/>
      <c r="AC848" s="311" t="s">
        <v>706</v>
      </c>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1</v>
      </c>
    </row>
    <row r="849" spans="1:51" ht="45.75" customHeight="1" x14ac:dyDescent="0.15">
      <c r="A849" s="390">
        <v>5</v>
      </c>
      <c r="B849" s="390">
        <v>1</v>
      </c>
      <c r="C849" s="409" t="s">
        <v>692</v>
      </c>
      <c r="D849" s="404"/>
      <c r="E849" s="404"/>
      <c r="F849" s="404"/>
      <c r="G849" s="404"/>
      <c r="H849" s="404"/>
      <c r="I849" s="404"/>
      <c r="J849" s="405"/>
      <c r="K849" s="406"/>
      <c r="L849" s="406"/>
      <c r="M849" s="406"/>
      <c r="N849" s="406"/>
      <c r="O849" s="406"/>
      <c r="P849" s="305" t="s">
        <v>693</v>
      </c>
      <c r="Q849" s="306"/>
      <c r="R849" s="306"/>
      <c r="S849" s="306"/>
      <c r="T849" s="306"/>
      <c r="U849" s="306"/>
      <c r="V849" s="306"/>
      <c r="W849" s="306"/>
      <c r="X849" s="306"/>
      <c r="Y849" s="307">
        <v>9.9</v>
      </c>
      <c r="Z849" s="308"/>
      <c r="AA849" s="308"/>
      <c r="AB849" s="309"/>
      <c r="AC849" s="311" t="s">
        <v>706</v>
      </c>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1</v>
      </c>
    </row>
    <row r="850" spans="1:51" ht="50.25" customHeight="1" x14ac:dyDescent="0.15">
      <c r="A850" s="390">
        <v>6</v>
      </c>
      <c r="B850" s="390">
        <v>1</v>
      </c>
      <c r="C850" s="409" t="s">
        <v>694</v>
      </c>
      <c r="D850" s="404"/>
      <c r="E850" s="404"/>
      <c r="F850" s="404"/>
      <c r="G850" s="404"/>
      <c r="H850" s="404"/>
      <c r="I850" s="404"/>
      <c r="J850" s="405"/>
      <c r="K850" s="406"/>
      <c r="L850" s="406"/>
      <c r="M850" s="406"/>
      <c r="N850" s="406"/>
      <c r="O850" s="406"/>
      <c r="P850" s="305" t="s">
        <v>695</v>
      </c>
      <c r="Q850" s="306"/>
      <c r="R850" s="306"/>
      <c r="S850" s="306"/>
      <c r="T850" s="306"/>
      <c r="U850" s="306"/>
      <c r="V850" s="306"/>
      <c r="W850" s="306"/>
      <c r="X850" s="306"/>
      <c r="Y850" s="307">
        <v>9.8000000000000007</v>
      </c>
      <c r="Z850" s="308"/>
      <c r="AA850" s="308"/>
      <c r="AB850" s="309"/>
      <c r="AC850" s="311" t="s">
        <v>706</v>
      </c>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1</v>
      </c>
    </row>
    <row r="851" spans="1:51" ht="63" customHeight="1" x14ac:dyDescent="0.15">
      <c r="A851" s="390">
        <v>7</v>
      </c>
      <c r="B851" s="390">
        <v>1</v>
      </c>
      <c r="C851" s="409" t="s">
        <v>696</v>
      </c>
      <c r="D851" s="404"/>
      <c r="E851" s="404"/>
      <c r="F851" s="404"/>
      <c r="G851" s="404"/>
      <c r="H851" s="404"/>
      <c r="I851" s="404"/>
      <c r="J851" s="405"/>
      <c r="K851" s="406"/>
      <c r="L851" s="406"/>
      <c r="M851" s="406"/>
      <c r="N851" s="406"/>
      <c r="O851" s="406"/>
      <c r="P851" s="305" t="s">
        <v>697</v>
      </c>
      <c r="Q851" s="306"/>
      <c r="R851" s="306"/>
      <c r="S851" s="306"/>
      <c r="T851" s="306"/>
      <c r="U851" s="306"/>
      <c r="V851" s="306"/>
      <c r="W851" s="306"/>
      <c r="X851" s="306"/>
      <c r="Y851" s="307">
        <v>9.8000000000000007</v>
      </c>
      <c r="Z851" s="308"/>
      <c r="AA851" s="308"/>
      <c r="AB851" s="309"/>
      <c r="AC851" s="311" t="s">
        <v>706</v>
      </c>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1</v>
      </c>
    </row>
    <row r="852" spans="1:51" ht="59.25" customHeight="1" x14ac:dyDescent="0.15">
      <c r="A852" s="390">
        <v>8</v>
      </c>
      <c r="B852" s="390">
        <v>1</v>
      </c>
      <c r="C852" s="409" t="s">
        <v>698</v>
      </c>
      <c r="D852" s="404"/>
      <c r="E852" s="404"/>
      <c r="F852" s="404"/>
      <c r="G852" s="404"/>
      <c r="H852" s="404"/>
      <c r="I852" s="404"/>
      <c r="J852" s="405"/>
      <c r="K852" s="406"/>
      <c r="L852" s="406"/>
      <c r="M852" s="406"/>
      <c r="N852" s="406"/>
      <c r="O852" s="406"/>
      <c r="P852" s="305" t="s">
        <v>699</v>
      </c>
      <c r="Q852" s="306"/>
      <c r="R852" s="306"/>
      <c r="S852" s="306"/>
      <c r="T852" s="306"/>
      <c r="U852" s="306"/>
      <c r="V852" s="306"/>
      <c r="W852" s="306"/>
      <c r="X852" s="306"/>
      <c r="Y852" s="307">
        <v>9.8000000000000007</v>
      </c>
      <c r="Z852" s="308"/>
      <c r="AA852" s="308"/>
      <c r="AB852" s="309"/>
      <c r="AC852" s="311" t="s">
        <v>706</v>
      </c>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1</v>
      </c>
    </row>
    <row r="853" spans="1:51" ht="36.75" customHeight="1" x14ac:dyDescent="0.15">
      <c r="A853" s="390">
        <v>9</v>
      </c>
      <c r="B853" s="390">
        <v>1</v>
      </c>
      <c r="C853" s="409" t="s">
        <v>700</v>
      </c>
      <c r="D853" s="404"/>
      <c r="E853" s="404"/>
      <c r="F853" s="404"/>
      <c r="G853" s="404"/>
      <c r="H853" s="404"/>
      <c r="I853" s="404"/>
      <c r="J853" s="405"/>
      <c r="K853" s="406"/>
      <c r="L853" s="406"/>
      <c r="M853" s="406"/>
      <c r="N853" s="406"/>
      <c r="O853" s="406"/>
      <c r="P853" s="305" t="s">
        <v>701</v>
      </c>
      <c r="Q853" s="306"/>
      <c r="R853" s="306"/>
      <c r="S853" s="306"/>
      <c r="T853" s="306"/>
      <c r="U853" s="306"/>
      <c r="V853" s="306"/>
      <c r="W853" s="306"/>
      <c r="X853" s="306"/>
      <c r="Y853" s="307">
        <v>9</v>
      </c>
      <c r="Z853" s="308"/>
      <c r="AA853" s="308"/>
      <c r="AB853" s="309"/>
      <c r="AC853" s="311" t="s">
        <v>706</v>
      </c>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1</v>
      </c>
    </row>
    <row r="854" spans="1:51" ht="51" customHeight="1" x14ac:dyDescent="0.15">
      <c r="A854" s="390">
        <v>10</v>
      </c>
      <c r="B854" s="390">
        <v>1</v>
      </c>
      <c r="C854" s="409" t="s">
        <v>702</v>
      </c>
      <c r="D854" s="404"/>
      <c r="E854" s="404"/>
      <c r="F854" s="404"/>
      <c r="G854" s="404"/>
      <c r="H854" s="404"/>
      <c r="I854" s="404"/>
      <c r="J854" s="405"/>
      <c r="K854" s="406"/>
      <c r="L854" s="406"/>
      <c r="M854" s="406"/>
      <c r="N854" s="406"/>
      <c r="O854" s="406"/>
      <c r="P854" s="305" t="s">
        <v>703</v>
      </c>
      <c r="Q854" s="306"/>
      <c r="R854" s="306"/>
      <c r="S854" s="306"/>
      <c r="T854" s="306"/>
      <c r="U854" s="306"/>
      <c r="V854" s="306"/>
      <c r="W854" s="306"/>
      <c r="X854" s="306"/>
      <c r="Y854" s="307">
        <v>8</v>
      </c>
      <c r="Z854" s="308"/>
      <c r="AA854" s="308"/>
      <c r="AB854" s="309"/>
      <c r="AC854" s="311" t="s">
        <v>706</v>
      </c>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1</v>
      </c>
    </row>
    <row r="855" spans="1:51" ht="44.25"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5" t="s">
        <v>221</v>
      </c>
      <c r="K877" s="97"/>
      <c r="L877" s="97"/>
      <c r="M877" s="97"/>
      <c r="N877" s="97"/>
      <c r="O877" s="97"/>
      <c r="P877" s="324" t="s">
        <v>196</v>
      </c>
      <c r="Q877" s="324"/>
      <c r="R877" s="324"/>
      <c r="S877" s="324"/>
      <c r="T877" s="324"/>
      <c r="U877" s="324"/>
      <c r="V877" s="324"/>
      <c r="W877" s="324"/>
      <c r="X877" s="324"/>
      <c r="Y877" s="334" t="s">
        <v>219</v>
      </c>
      <c r="Z877" s="335"/>
      <c r="AA877" s="335"/>
      <c r="AB877" s="335"/>
      <c r="AC877" s="265" t="s">
        <v>259</v>
      </c>
      <c r="AD877" s="265"/>
      <c r="AE877" s="265"/>
      <c r="AF877" s="265"/>
      <c r="AG877" s="265"/>
      <c r="AH877" s="334" t="s">
        <v>287</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1</v>
      </c>
    </row>
    <row r="878" spans="1:51" ht="92.25" customHeight="1" x14ac:dyDescent="0.15">
      <c r="A878" s="390">
        <v>1</v>
      </c>
      <c r="B878" s="390">
        <v>1</v>
      </c>
      <c r="C878" s="409" t="s">
        <v>704</v>
      </c>
      <c r="D878" s="404"/>
      <c r="E878" s="404"/>
      <c r="F878" s="404"/>
      <c r="G878" s="404"/>
      <c r="H878" s="404"/>
      <c r="I878" s="404"/>
      <c r="J878" s="405">
        <v>7011201014707</v>
      </c>
      <c r="K878" s="406"/>
      <c r="L878" s="406"/>
      <c r="M878" s="406"/>
      <c r="N878" s="406"/>
      <c r="O878" s="406"/>
      <c r="P878" s="305" t="s">
        <v>705</v>
      </c>
      <c r="Q878" s="306"/>
      <c r="R878" s="306"/>
      <c r="S878" s="306"/>
      <c r="T878" s="306"/>
      <c r="U878" s="306"/>
      <c r="V878" s="306"/>
      <c r="W878" s="306"/>
      <c r="X878" s="306"/>
      <c r="Y878" s="307">
        <v>10</v>
      </c>
      <c r="Z878" s="308"/>
      <c r="AA878" s="308"/>
      <c r="AB878" s="309"/>
      <c r="AC878" s="311" t="s">
        <v>706</v>
      </c>
      <c r="AD878" s="312"/>
      <c r="AE878" s="312"/>
      <c r="AF878" s="312"/>
      <c r="AG878" s="312"/>
      <c r="AH878" s="407"/>
      <c r="AI878" s="408"/>
      <c r="AJ878" s="408"/>
      <c r="AK878" s="408"/>
      <c r="AL878" s="315"/>
      <c r="AM878" s="316"/>
      <c r="AN878" s="316"/>
      <c r="AO878" s="317"/>
      <c r="AP878" s="310"/>
      <c r="AQ878" s="310"/>
      <c r="AR878" s="310"/>
      <c r="AS878" s="310"/>
      <c r="AT878" s="310"/>
      <c r="AU878" s="310"/>
      <c r="AV878" s="310"/>
      <c r="AW878" s="310"/>
      <c r="AX878" s="310"/>
      <c r="AY878">
        <f t="shared" si="118"/>
        <v>1</v>
      </c>
    </row>
    <row r="879" spans="1:51" ht="55.5" customHeight="1" x14ac:dyDescent="0.15">
      <c r="A879" s="390">
        <v>2</v>
      </c>
      <c r="B879" s="390">
        <v>1</v>
      </c>
      <c r="C879" s="409" t="s">
        <v>707</v>
      </c>
      <c r="D879" s="404"/>
      <c r="E879" s="404"/>
      <c r="F879" s="404"/>
      <c r="G879" s="404"/>
      <c r="H879" s="404"/>
      <c r="I879" s="404"/>
      <c r="J879" s="405"/>
      <c r="K879" s="406"/>
      <c r="L879" s="406"/>
      <c r="M879" s="406"/>
      <c r="N879" s="406"/>
      <c r="O879" s="406"/>
      <c r="P879" s="305" t="s">
        <v>708</v>
      </c>
      <c r="Q879" s="306"/>
      <c r="R879" s="306"/>
      <c r="S879" s="306"/>
      <c r="T879" s="306"/>
      <c r="U879" s="306"/>
      <c r="V879" s="306"/>
      <c r="W879" s="306"/>
      <c r="X879" s="306"/>
      <c r="Y879" s="307">
        <v>9.5</v>
      </c>
      <c r="Z879" s="308"/>
      <c r="AA879" s="308"/>
      <c r="AB879" s="309"/>
      <c r="AC879" s="311" t="s">
        <v>706</v>
      </c>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1</v>
      </c>
    </row>
    <row r="880" spans="1:51" ht="49.5" customHeight="1" x14ac:dyDescent="0.15">
      <c r="A880" s="390">
        <v>3</v>
      </c>
      <c r="B880" s="390">
        <v>1</v>
      </c>
      <c r="C880" s="409" t="s">
        <v>709</v>
      </c>
      <c r="D880" s="404"/>
      <c r="E880" s="404"/>
      <c r="F880" s="404"/>
      <c r="G880" s="404"/>
      <c r="H880" s="404"/>
      <c r="I880" s="404"/>
      <c r="J880" s="405"/>
      <c r="K880" s="406"/>
      <c r="L880" s="406"/>
      <c r="M880" s="406"/>
      <c r="N880" s="406"/>
      <c r="O880" s="406"/>
      <c r="P880" s="305" t="s">
        <v>710</v>
      </c>
      <c r="Q880" s="306"/>
      <c r="R880" s="306"/>
      <c r="S880" s="306"/>
      <c r="T880" s="306"/>
      <c r="U880" s="306"/>
      <c r="V880" s="306"/>
      <c r="W880" s="306"/>
      <c r="X880" s="306"/>
      <c r="Y880" s="307">
        <v>4.8</v>
      </c>
      <c r="Z880" s="308"/>
      <c r="AA880" s="308"/>
      <c r="AB880" s="309"/>
      <c r="AC880" s="311" t="s">
        <v>706</v>
      </c>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1</v>
      </c>
    </row>
    <row r="881" spans="1:51" ht="64.5" customHeight="1" x14ac:dyDescent="0.15">
      <c r="A881" s="390">
        <v>4</v>
      </c>
      <c r="B881" s="390">
        <v>1</v>
      </c>
      <c r="C881" s="409" t="s">
        <v>711</v>
      </c>
      <c r="D881" s="404"/>
      <c r="E881" s="404"/>
      <c r="F881" s="404"/>
      <c r="G881" s="404"/>
      <c r="H881" s="404"/>
      <c r="I881" s="404"/>
      <c r="J881" s="405"/>
      <c r="K881" s="406"/>
      <c r="L881" s="406"/>
      <c r="M881" s="406"/>
      <c r="N881" s="406"/>
      <c r="O881" s="406"/>
      <c r="P881" s="305" t="s">
        <v>712</v>
      </c>
      <c r="Q881" s="306"/>
      <c r="R881" s="306"/>
      <c r="S881" s="306"/>
      <c r="T881" s="306"/>
      <c r="U881" s="306"/>
      <c r="V881" s="306"/>
      <c r="W881" s="306"/>
      <c r="X881" s="306"/>
      <c r="Y881" s="307">
        <v>4.5</v>
      </c>
      <c r="Z881" s="308"/>
      <c r="AA881" s="308"/>
      <c r="AB881" s="309"/>
      <c r="AC881" s="311" t="s">
        <v>706</v>
      </c>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1</v>
      </c>
    </row>
    <row r="882" spans="1:51" ht="69.75" customHeight="1" x14ac:dyDescent="0.15">
      <c r="A882" s="390">
        <v>5</v>
      </c>
      <c r="B882" s="390">
        <v>1</v>
      </c>
      <c r="C882" s="409" t="s">
        <v>713</v>
      </c>
      <c r="D882" s="404"/>
      <c r="E882" s="404"/>
      <c r="F882" s="404"/>
      <c r="G882" s="404"/>
      <c r="H882" s="404"/>
      <c r="I882" s="404"/>
      <c r="J882" s="405"/>
      <c r="K882" s="406"/>
      <c r="L882" s="406"/>
      <c r="M882" s="406"/>
      <c r="N882" s="406"/>
      <c r="O882" s="406"/>
      <c r="P882" s="305" t="s">
        <v>714</v>
      </c>
      <c r="Q882" s="306"/>
      <c r="R882" s="306"/>
      <c r="S882" s="306"/>
      <c r="T882" s="306"/>
      <c r="U882" s="306"/>
      <c r="V882" s="306"/>
      <c r="W882" s="306"/>
      <c r="X882" s="306"/>
      <c r="Y882" s="307">
        <v>4.4000000000000004</v>
      </c>
      <c r="Z882" s="308"/>
      <c r="AA882" s="308"/>
      <c r="AB882" s="309"/>
      <c r="AC882" s="311" t="s">
        <v>706</v>
      </c>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1</v>
      </c>
    </row>
    <row r="883" spans="1:51" ht="48" customHeight="1" x14ac:dyDescent="0.15">
      <c r="A883" s="390">
        <v>6</v>
      </c>
      <c r="B883" s="390">
        <v>1</v>
      </c>
      <c r="C883" s="409" t="s">
        <v>715</v>
      </c>
      <c r="D883" s="404"/>
      <c r="E883" s="404"/>
      <c r="F883" s="404"/>
      <c r="G883" s="404"/>
      <c r="H883" s="404"/>
      <c r="I883" s="404"/>
      <c r="J883" s="405"/>
      <c r="K883" s="406"/>
      <c r="L883" s="406"/>
      <c r="M883" s="406"/>
      <c r="N883" s="406"/>
      <c r="O883" s="406"/>
      <c r="P883" s="305" t="s">
        <v>716</v>
      </c>
      <c r="Q883" s="306"/>
      <c r="R883" s="306"/>
      <c r="S883" s="306"/>
      <c r="T883" s="306"/>
      <c r="U883" s="306"/>
      <c r="V883" s="306"/>
      <c r="W883" s="306"/>
      <c r="X883" s="306"/>
      <c r="Y883" s="307">
        <v>4.3</v>
      </c>
      <c r="Z883" s="308"/>
      <c r="AA883" s="308"/>
      <c r="AB883" s="309"/>
      <c r="AC883" s="311" t="s">
        <v>706</v>
      </c>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1</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5" t="s">
        <v>221</v>
      </c>
      <c r="K910" s="97"/>
      <c r="L910" s="97"/>
      <c r="M910" s="97"/>
      <c r="N910" s="97"/>
      <c r="O910" s="97"/>
      <c r="P910" s="324" t="s">
        <v>196</v>
      </c>
      <c r="Q910" s="324"/>
      <c r="R910" s="324"/>
      <c r="S910" s="324"/>
      <c r="T910" s="324"/>
      <c r="U910" s="324"/>
      <c r="V910" s="324"/>
      <c r="W910" s="324"/>
      <c r="X910" s="324"/>
      <c r="Y910" s="334" t="s">
        <v>219</v>
      </c>
      <c r="Z910" s="335"/>
      <c r="AA910" s="335"/>
      <c r="AB910" s="335"/>
      <c r="AC910" s="265" t="s">
        <v>259</v>
      </c>
      <c r="AD910" s="265"/>
      <c r="AE910" s="265"/>
      <c r="AF910" s="265"/>
      <c r="AG910" s="265"/>
      <c r="AH910" s="334" t="s">
        <v>287</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6"/>
      <c r="Q911" s="306"/>
      <c r="R911" s="306"/>
      <c r="S911" s="306"/>
      <c r="T911" s="306"/>
      <c r="U911" s="306"/>
      <c r="V911" s="306"/>
      <c r="W911" s="306"/>
      <c r="X911" s="306"/>
      <c r="Y911" s="307"/>
      <c r="Z911" s="308"/>
      <c r="AA911" s="308"/>
      <c r="AB911" s="309"/>
      <c r="AC911" s="311"/>
      <c r="AD911" s="312"/>
      <c r="AE911" s="312"/>
      <c r="AF911" s="312"/>
      <c r="AG911" s="312"/>
      <c r="AH911" s="407"/>
      <c r="AI911" s="408"/>
      <c r="AJ911" s="408"/>
      <c r="AK911" s="408"/>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5" t="s">
        <v>221</v>
      </c>
      <c r="K943" s="97"/>
      <c r="L943" s="97"/>
      <c r="M943" s="97"/>
      <c r="N943" s="97"/>
      <c r="O943" s="97"/>
      <c r="P943" s="324" t="s">
        <v>196</v>
      </c>
      <c r="Q943" s="324"/>
      <c r="R943" s="324"/>
      <c r="S943" s="324"/>
      <c r="T943" s="324"/>
      <c r="U943" s="324"/>
      <c r="V943" s="324"/>
      <c r="W943" s="324"/>
      <c r="X943" s="324"/>
      <c r="Y943" s="334" t="s">
        <v>219</v>
      </c>
      <c r="Z943" s="335"/>
      <c r="AA943" s="335"/>
      <c r="AB943" s="335"/>
      <c r="AC943" s="265" t="s">
        <v>259</v>
      </c>
      <c r="AD943" s="265"/>
      <c r="AE943" s="265"/>
      <c r="AF943" s="265"/>
      <c r="AG943" s="265"/>
      <c r="AH943" s="334" t="s">
        <v>287</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5" t="s">
        <v>221</v>
      </c>
      <c r="K976" s="97"/>
      <c r="L976" s="97"/>
      <c r="M976" s="97"/>
      <c r="N976" s="97"/>
      <c r="O976" s="97"/>
      <c r="P976" s="324" t="s">
        <v>196</v>
      </c>
      <c r="Q976" s="324"/>
      <c r="R976" s="324"/>
      <c r="S976" s="324"/>
      <c r="T976" s="324"/>
      <c r="U976" s="324"/>
      <c r="V976" s="324"/>
      <c r="W976" s="324"/>
      <c r="X976" s="324"/>
      <c r="Y976" s="334" t="s">
        <v>219</v>
      </c>
      <c r="Z976" s="335"/>
      <c r="AA976" s="335"/>
      <c r="AB976" s="335"/>
      <c r="AC976" s="265" t="s">
        <v>259</v>
      </c>
      <c r="AD976" s="265"/>
      <c r="AE976" s="265"/>
      <c r="AF976" s="265"/>
      <c r="AG976" s="265"/>
      <c r="AH976" s="334" t="s">
        <v>287</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5" t="s">
        <v>221</v>
      </c>
      <c r="K1009" s="97"/>
      <c r="L1009" s="97"/>
      <c r="M1009" s="97"/>
      <c r="N1009" s="97"/>
      <c r="O1009" s="97"/>
      <c r="P1009" s="324" t="s">
        <v>196</v>
      </c>
      <c r="Q1009" s="324"/>
      <c r="R1009" s="324"/>
      <c r="S1009" s="324"/>
      <c r="T1009" s="324"/>
      <c r="U1009" s="324"/>
      <c r="V1009" s="324"/>
      <c r="W1009" s="324"/>
      <c r="X1009" s="324"/>
      <c r="Y1009" s="334" t="s">
        <v>219</v>
      </c>
      <c r="Z1009" s="335"/>
      <c r="AA1009" s="335"/>
      <c r="AB1009" s="335"/>
      <c r="AC1009" s="265" t="s">
        <v>259</v>
      </c>
      <c r="AD1009" s="265"/>
      <c r="AE1009" s="265"/>
      <c r="AF1009" s="265"/>
      <c r="AG1009" s="265"/>
      <c r="AH1009" s="334" t="s">
        <v>287</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5" t="s">
        <v>221</v>
      </c>
      <c r="K1042" s="97"/>
      <c r="L1042" s="97"/>
      <c r="M1042" s="97"/>
      <c r="N1042" s="97"/>
      <c r="O1042" s="97"/>
      <c r="P1042" s="324" t="s">
        <v>196</v>
      </c>
      <c r="Q1042" s="324"/>
      <c r="R1042" s="324"/>
      <c r="S1042" s="324"/>
      <c r="T1042" s="324"/>
      <c r="U1042" s="324"/>
      <c r="V1042" s="324"/>
      <c r="W1042" s="324"/>
      <c r="X1042" s="324"/>
      <c r="Y1042" s="334" t="s">
        <v>219</v>
      </c>
      <c r="Z1042" s="335"/>
      <c r="AA1042" s="335"/>
      <c r="AB1042" s="335"/>
      <c r="AC1042" s="265" t="s">
        <v>259</v>
      </c>
      <c r="AD1042" s="265"/>
      <c r="AE1042" s="265"/>
      <c r="AF1042" s="265"/>
      <c r="AG1042" s="265"/>
      <c r="AH1042" s="334" t="s">
        <v>287</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5" t="s">
        <v>221</v>
      </c>
      <c r="K1075" s="97"/>
      <c r="L1075" s="97"/>
      <c r="M1075" s="97"/>
      <c r="N1075" s="97"/>
      <c r="O1075" s="97"/>
      <c r="P1075" s="324" t="s">
        <v>196</v>
      </c>
      <c r="Q1075" s="324"/>
      <c r="R1075" s="324"/>
      <c r="S1075" s="324"/>
      <c r="T1075" s="324"/>
      <c r="U1075" s="324"/>
      <c r="V1075" s="324"/>
      <c r="W1075" s="324"/>
      <c r="X1075" s="324"/>
      <c r="Y1075" s="334" t="s">
        <v>219</v>
      </c>
      <c r="Z1075" s="335"/>
      <c r="AA1075" s="335"/>
      <c r="AB1075" s="335"/>
      <c r="AC1075" s="265" t="s">
        <v>259</v>
      </c>
      <c r="AD1075" s="265"/>
      <c r="AE1075" s="265"/>
      <c r="AF1075" s="265"/>
      <c r="AG1075" s="265"/>
      <c r="AH1075" s="334" t="s">
        <v>287</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85" t="s">
        <v>250</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265</v>
      </c>
      <c r="AM1106" s="954"/>
      <c r="AN1106" s="95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5" t="s">
        <v>215</v>
      </c>
      <c r="D1109" s="888"/>
      <c r="E1109" s="265" t="s">
        <v>214</v>
      </c>
      <c r="F1109" s="888"/>
      <c r="G1109" s="888"/>
      <c r="H1109" s="888"/>
      <c r="I1109" s="888"/>
      <c r="J1109" s="265" t="s">
        <v>221</v>
      </c>
      <c r="K1109" s="265"/>
      <c r="L1109" s="265"/>
      <c r="M1109" s="265"/>
      <c r="N1109" s="265"/>
      <c r="O1109" s="265"/>
      <c r="P1109" s="334" t="s">
        <v>27</v>
      </c>
      <c r="Q1109" s="334"/>
      <c r="R1109" s="334"/>
      <c r="S1109" s="334"/>
      <c r="T1109" s="334"/>
      <c r="U1109" s="334"/>
      <c r="V1109" s="334"/>
      <c r="W1109" s="334"/>
      <c r="X1109" s="334"/>
      <c r="Y1109" s="265" t="s">
        <v>223</v>
      </c>
      <c r="Z1109" s="888"/>
      <c r="AA1109" s="888"/>
      <c r="AB1109" s="888"/>
      <c r="AC1109" s="265" t="s">
        <v>197</v>
      </c>
      <c r="AD1109" s="265"/>
      <c r="AE1109" s="265"/>
      <c r="AF1109" s="265"/>
      <c r="AG1109" s="265"/>
      <c r="AH1109" s="334" t="s">
        <v>210</v>
      </c>
      <c r="AI1109" s="335"/>
      <c r="AJ1109" s="335"/>
      <c r="AK1109" s="335"/>
      <c r="AL1109" s="335" t="s">
        <v>21</v>
      </c>
      <c r="AM1109" s="335"/>
      <c r="AN1109" s="335"/>
      <c r="AO1109" s="891"/>
      <c r="AP1109" s="411" t="s">
        <v>251</v>
      </c>
      <c r="AQ1109" s="411"/>
      <c r="AR1109" s="411"/>
      <c r="AS1109" s="411"/>
      <c r="AT1109" s="411"/>
      <c r="AU1109" s="411"/>
      <c r="AV1109" s="411"/>
      <c r="AW1109" s="411"/>
      <c r="AX1109" s="411"/>
    </row>
    <row r="1110" spans="1:51" ht="30" hidden="1" customHeight="1" x14ac:dyDescent="0.15">
      <c r="A1110" s="390">
        <v>1</v>
      </c>
      <c r="B1110" s="390">
        <v>1</v>
      </c>
      <c r="C1110" s="890"/>
      <c r="D1110" s="890"/>
      <c r="E1110" s="889"/>
      <c r="F1110" s="889"/>
      <c r="G1110" s="889"/>
      <c r="H1110" s="889"/>
      <c r="I1110" s="889"/>
      <c r="J1110" s="405"/>
      <c r="K1110" s="406"/>
      <c r="L1110" s="406"/>
      <c r="M1110" s="406"/>
      <c r="N1110" s="406"/>
      <c r="O1110" s="406"/>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hidden="1" customHeight="1" x14ac:dyDescent="0.15">
      <c r="A1111" s="390">
        <v>2</v>
      </c>
      <c r="B1111" s="390">
        <v>1</v>
      </c>
      <c r="C1111" s="890"/>
      <c r="D1111" s="890"/>
      <c r="E1111" s="889"/>
      <c r="F1111" s="889"/>
      <c r="G1111" s="889"/>
      <c r="H1111" s="889"/>
      <c r="I1111" s="889"/>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90"/>
      <c r="D1112" s="890"/>
      <c r="E1112" s="889"/>
      <c r="F1112" s="889"/>
      <c r="G1112" s="889"/>
      <c r="H1112" s="889"/>
      <c r="I1112" s="889"/>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90"/>
      <c r="D1113" s="890"/>
      <c r="E1113" s="889"/>
      <c r="F1113" s="889"/>
      <c r="G1113" s="889"/>
      <c r="H1113" s="889"/>
      <c r="I1113" s="889"/>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90"/>
      <c r="D1114" s="890"/>
      <c r="E1114" s="889"/>
      <c r="F1114" s="889"/>
      <c r="G1114" s="889"/>
      <c r="H1114" s="889"/>
      <c r="I1114" s="889"/>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90"/>
      <c r="D1115" s="890"/>
      <c r="E1115" s="889"/>
      <c r="F1115" s="889"/>
      <c r="G1115" s="889"/>
      <c r="H1115" s="889"/>
      <c r="I1115" s="889"/>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90"/>
      <c r="D1116" s="890"/>
      <c r="E1116" s="889"/>
      <c r="F1116" s="889"/>
      <c r="G1116" s="889"/>
      <c r="H1116" s="889"/>
      <c r="I1116" s="889"/>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90"/>
      <c r="D1117" s="890"/>
      <c r="E1117" s="889"/>
      <c r="F1117" s="889"/>
      <c r="G1117" s="889"/>
      <c r="H1117" s="889"/>
      <c r="I1117" s="889"/>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90"/>
      <c r="D1118" s="890"/>
      <c r="E1118" s="889"/>
      <c r="F1118" s="889"/>
      <c r="G1118" s="889"/>
      <c r="H1118" s="889"/>
      <c r="I1118" s="889"/>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90"/>
      <c r="D1119" s="890"/>
      <c r="E1119" s="889"/>
      <c r="F1119" s="889"/>
      <c r="G1119" s="889"/>
      <c r="H1119" s="889"/>
      <c r="I1119" s="889"/>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90"/>
      <c r="D1120" s="890"/>
      <c r="E1120" s="889"/>
      <c r="F1120" s="889"/>
      <c r="G1120" s="889"/>
      <c r="H1120" s="889"/>
      <c r="I1120" s="889"/>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90"/>
      <c r="D1121" s="890"/>
      <c r="E1121" s="889"/>
      <c r="F1121" s="889"/>
      <c r="G1121" s="889"/>
      <c r="H1121" s="889"/>
      <c r="I1121" s="889"/>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90"/>
      <c r="D1122" s="890"/>
      <c r="E1122" s="889"/>
      <c r="F1122" s="889"/>
      <c r="G1122" s="889"/>
      <c r="H1122" s="889"/>
      <c r="I1122" s="889"/>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90"/>
      <c r="D1123" s="890"/>
      <c r="E1123" s="889"/>
      <c r="F1123" s="889"/>
      <c r="G1123" s="889"/>
      <c r="H1123" s="889"/>
      <c r="I1123" s="889"/>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90"/>
      <c r="D1124" s="890"/>
      <c r="E1124" s="889"/>
      <c r="F1124" s="889"/>
      <c r="G1124" s="889"/>
      <c r="H1124" s="889"/>
      <c r="I1124" s="889"/>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90"/>
      <c r="D1125" s="890"/>
      <c r="E1125" s="889"/>
      <c r="F1125" s="889"/>
      <c r="G1125" s="889"/>
      <c r="H1125" s="889"/>
      <c r="I1125" s="889"/>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90"/>
      <c r="D1126" s="890"/>
      <c r="E1126" s="889"/>
      <c r="F1126" s="889"/>
      <c r="G1126" s="889"/>
      <c r="H1126" s="889"/>
      <c r="I1126" s="889"/>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90"/>
      <c r="D1127" s="890"/>
      <c r="E1127" s="250"/>
      <c r="F1127" s="889"/>
      <c r="G1127" s="889"/>
      <c r="H1127" s="889"/>
      <c r="I1127" s="889"/>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90"/>
      <c r="D1128" s="890"/>
      <c r="E1128" s="889"/>
      <c r="F1128" s="889"/>
      <c r="G1128" s="889"/>
      <c r="H1128" s="889"/>
      <c r="I1128" s="889"/>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90"/>
      <c r="D1129" s="890"/>
      <c r="E1129" s="889"/>
      <c r="F1129" s="889"/>
      <c r="G1129" s="889"/>
      <c r="H1129" s="889"/>
      <c r="I1129" s="889"/>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90"/>
      <c r="D1130" s="890"/>
      <c r="E1130" s="889"/>
      <c r="F1130" s="889"/>
      <c r="G1130" s="889"/>
      <c r="H1130" s="889"/>
      <c r="I1130" s="889"/>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90"/>
      <c r="D1131" s="890"/>
      <c r="E1131" s="889"/>
      <c r="F1131" s="889"/>
      <c r="G1131" s="889"/>
      <c r="H1131" s="889"/>
      <c r="I1131" s="889"/>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90"/>
      <c r="D1132" s="890"/>
      <c r="E1132" s="889"/>
      <c r="F1132" s="889"/>
      <c r="G1132" s="889"/>
      <c r="H1132" s="889"/>
      <c r="I1132" s="889"/>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90"/>
      <c r="D1133" s="890"/>
      <c r="E1133" s="889"/>
      <c r="F1133" s="889"/>
      <c r="G1133" s="889"/>
      <c r="H1133" s="889"/>
      <c r="I1133" s="889"/>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90"/>
      <c r="D1134" s="890"/>
      <c r="E1134" s="889"/>
      <c r="F1134" s="889"/>
      <c r="G1134" s="889"/>
      <c r="H1134" s="889"/>
      <c r="I1134" s="889"/>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90"/>
      <c r="D1135" s="890"/>
      <c r="E1135" s="889"/>
      <c r="F1135" s="889"/>
      <c r="G1135" s="889"/>
      <c r="H1135" s="889"/>
      <c r="I1135" s="889"/>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90"/>
      <c r="D1136" s="890"/>
      <c r="E1136" s="889"/>
      <c r="F1136" s="889"/>
      <c r="G1136" s="889"/>
      <c r="H1136" s="889"/>
      <c r="I1136" s="889"/>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90"/>
      <c r="D1137" s="890"/>
      <c r="E1137" s="889"/>
      <c r="F1137" s="889"/>
      <c r="G1137" s="889"/>
      <c r="H1137" s="889"/>
      <c r="I1137" s="889"/>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90"/>
      <c r="D1138" s="890"/>
      <c r="E1138" s="889"/>
      <c r="F1138" s="889"/>
      <c r="G1138" s="889"/>
      <c r="H1138" s="889"/>
      <c r="I1138" s="889"/>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90"/>
      <c r="D1139" s="890"/>
      <c r="E1139" s="889"/>
      <c r="F1139" s="889"/>
      <c r="G1139" s="889"/>
      <c r="H1139" s="889"/>
      <c r="I1139" s="889"/>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41">
      <formula>IF(RIGHT(TEXT(P14,"0.#"),1)=".",FALSE,TRUE)</formula>
    </cfRule>
    <cfRule type="expression" dxfId="2106" priority="14042">
      <formula>IF(RIGHT(TEXT(P14,"0.#"),1)=".",TRUE,FALSE)</formula>
    </cfRule>
  </conditionalFormatting>
  <conditionalFormatting sqref="P18:AX18">
    <cfRule type="expression" dxfId="2105" priority="13917">
      <formula>IF(RIGHT(TEXT(P18,"0.#"),1)=".",FALSE,TRUE)</formula>
    </cfRule>
    <cfRule type="expression" dxfId="2104" priority="13918">
      <formula>IF(RIGHT(TEXT(P18,"0.#"),1)=".",TRUE,FALSE)</formula>
    </cfRule>
  </conditionalFormatting>
  <conditionalFormatting sqref="Y799">
    <cfRule type="expression" dxfId="2103" priority="13909">
      <formula>IF(RIGHT(TEXT(Y799,"0.#"),1)=".",FALSE,TRUE)</formula>
    </cfRule>
    <cfRule type="expression" dxfId="2102" priority="13910">
      <formula>IF(RIGHT(TEXT(Y799,"0.#"),1)=".",TRUE,FALSE)</formula>
    </cfRule>
  </conditionalFormatting>
  <conditionalFormatting sqref="Y830:Y837 Y828 Y817:Y824 Y815 Y804:Y811 Y802">
    <cfRule type="expression" dxfId="2101" priority="13691">
      <formula>IF(RIGHT(TEXT(Y802,"0.#"),1)=".",FALSE,TRUE)</formula>
    </cfRule>
    <cfRule type="expression" dxfId="2100" priority="13692">
      <formula>IF(RIGHT(TEXT(Y802,"0.#"),1)=".",TRUE,FALSE)</formula>
    </cfRule>
  </conditionalFormatting>
  <conditionalFormatting sqref="P16:AQ17 P15:AX15 AR13:AX13">
    <cfRule type="expression" dxfId="2099" priority="13739">
      <formula>IF(RIGHT(TEXT(P13,"0.#"),1)=".",FALSE,TRUE)</formula>
    </cfRule>
    <cfRule type="expression" dxfId="2098" priority="13740">
      <formula>IF(RIGHT(TEXT(P13,"0.#"),1)=".",TRUE,FALSE)</formula>
    </cfRule>
  </conditionalFormatting>
  <conditionalFormatting sqref="P19:AJ19">
    <cfRule type="expression" dxfId="2097" priority="13737">
      <formula>IF(RIGHT(TEXT(P19,"0.#"),1)=".",FALSE,TRUE)</formula>
    </cfRule>
    <cfRule type="expression" dxfId="2096" priority="13738">
      <formula>IF(RIGHT(TEXT(P19,"0.#"),1)=".",TRUE,FALSE)</formula>
    </cfRule>
  </conditionalFormatting>
  <conditionalFormatting sqref="AQ101">
    <cfRule type="expression" dxfId="2095" priority="13729">
      <formula>IF(RIGHT(TEXT(AQ101,"0.#"),1)=".",FALSE,TRUE)</formula>
    </cfRule>
    <cfRule type="expression" dxfId="2094" priority="13730">
      <formula>IF(RIGHT(TEXT(AQ101,"0.#"),1)=".",TRUE,FALSE)</formula>
    </cfRule>
  </conditionalFormatting>
  <conditionalFormatting sqref="Y794:Y798">
    <cfRule type="expression" dxfId="2093" priority="13715">
      <formula>IF(RIGHT(TEXT(Y794,"0.#"),1)=".",FALSE,TRUE)</formula>
    </cfRule>
    <cfRule type="expression" dxfId="2092" priority="13716">
      <formula>IF(RIGHT(TEXT(Y794,"0.#"),1)=".",TRUE,FALSE)</formula>
    </cfRule>
  </conditionalFormatting>
  <conditionalFormatting sqref="AU799">
    <cfRule type="expression" dxfId="2091" priority="13711">
      <formula>IF(RIGHT(TEXT(AU799,"0.#"),1)=".",FALSE,TRUE)</formula>
    </cfRule>
    <cfRule type="expression" dxfId="2090" priority="13712">
      <formula>IF(RIGHT(TEXT(AU799,"0.#"),1)=".",TRUE,FALSE)</formula>
    </cfRule>
  </conditionalFormatting>
  <conditionalFormatting sqref="AU794:AU798">
    <cfRule type="expression" dxfId="2089" priority="13709">
      <formula>IF(RIGHT(TEXT(AU794,"0.#"),1)=".",FALSE,TRUE)</formula>
    </cfRule>
    <cfRule type="expression" dxfId="2088" priority="13710">
      <formula>IF(RIGHT(TEXT(AU794,"0.#"),1)=".",TRUE,FALSE)</formula>
    </cfRule>
  </conditionalFormatting>
  <conditionalFormatting sqref="Y829 Y816 Y803">
    <cfRule type="expression" dxfId="2087" priority="13695">
      <formula>IF(RIGHT(TEXT(Y803,"0.#"),1)=".",FALSE,TRUE)</formula>
    </cfRule>
    <cfRule type="expression" dxfId="2086" priority="13696">
      <formula>IF(RIGHT(TEXT(Y803,"0.#"),1)=".",TRUE,FALSE)</formula>
    </cfRule>
  </conditionalFormatting>
  <conditionalFormatting sqref="Y838 Y825 Y812">
    <cfRule type="expression" dxfId="2085" priority="13693">
      <formula>IF(RIGHT(TEXT(Y812,"0.#"),1)=".",FALSE,TRUE)</formula>
    </cfRule>
    <cfRule type="expression" dxfId="2084" priority="13694">
      <formula>IF(RIGHT(TEXT(Y812,"0.#"),1)=".",TRUE,FALSE)</formula>
    </cfRule>
  </conditionalFormatting>
  <conditionalFormatting sqref="AU829 AU816 AU803">
    <cfRule type="expression" dxfId="2083" priority="13689">
      <formula>IF(RIGHT(TEXT(AU803,"0.#"),1)=".",FALSE,TRUE)</formula>
    </cfRule>
    <cfRule type="expression" dxfId="2082" priority="13690">
      <formula>IF(RIGHT(TEXT(AU803,"0.#"),1)=".",TRUE,FALSE)</formula>
    </cfRule>
  </conditionalFormatting>
  <conditionalFormatting sqref="AU838 AU825 AU812">
    <cfRule type="expression" dxfId="2081" priority="13687">
      <formula>IF(RIGHT(TEXT(AU812,"0.#"),1)=".",FALSE,TRUE)</formula>
    </cfRule>
    <cfRule type="expression" dxfId="2080" priority="13688">
      <formula>IF(RIGHT(TEXT(AU812,"0.#"),1)=".",TRUE,FALSE)</formula>
    </cfRule>
  </conditionalFormatting>
  <conditionalFormatting sqref="AU830:AU837 AU828 AU817:AU824 AU815 AU804:AU811 AU802">
    <cfRule type="expression" dxfId="2079" priority="13685">
      <formula>IF(RIGHT(TEXT(AU802,"0.#"),1)=".",FALSE,TRUE)</formula>
    </cfRule>
    <cfRule type="expression" dxfId="2078" priority="13686">
      <formula>IF(RIGHT(TEXT(AU802,"0.#"),1)=".",TRUE,FALSE)</formula>
    </cfRule>
  </conditionalFormatting>
  <conditionalFormatting sqref="AM87">
    <cfRule type="expression" dxfId="2077" priority="13339">
      <formula>IF(RIGHT(TEXT(AM87,"0.#"),1)=".",FALSE,TRUE)</formula>
    </cfRule>
    <cfRule type="expression" dxfId="2076" priority="13340">
      <formula>IF(RIGHT(TEXT(AM87,"0.#"),1)=".",TRUE,FALSE)</formula>
    </cfRule>
  </conditionalFormatting>
  <conditionalFormatting sqref="AE55">
    <cfRule type="expression" dxfId="2075" priority="13407">
      <formula>IF(RIGHT(TEXT(AE55,"0.#"),1)=".",FALSE,TRUE)</formula>
    </cfRule>
    <cfRule type="expression" dxfId="2074" priority="13408">
      <formula>IF(RIGHT(TEXT(AE55,"0.#"),1)=".",TRUE,FALSE)</formula>
    </cfRule>
  </conditionalFormatting>
  <conditionalFormatting sqref="AI55">
    <cfRule type="expression" dxfId="2073" priority="13405">
      <formula>IF(RIGHT(TEXT(AI55,"0.#"),1)=".",FALSE,TRUE)</formula>
    </cfRule>
    <cfRule type="expression" dxfId="2072" priority="13406">
      <formula>IF(RIGHT(TEXT(AI55,"0.#"),1)=".",TRUE,FALSE)</formula>
    </cfRule>
  </conditionalFormatting>
  <conditionalFormatting sqref="AM32">
    <cfRule type="expression" dxfId="2071" priority="13489">
      <formula>IF(RIGHT(TEXT(AM32,"0.#"),1)=".",FALSE,TRUE)</formula>
    </cfRule>
    <cfRule type="expression" dxfId="2070" priority="13490">
      <formula>IF(RIGHT(TEXT(AM32,"0.#"),1)=".",TRUE,FALSE)</formula>
    </cfRule>
  </conditionalFormatting>
  <conditionalFormatting sqref="AM33">
    <cfRule type="expression" dxfId="2069" priority="13487">
      <formula>IF(RIGHT(TEXT(AM33,"0.#"),1)=".",FALSE,TRUE)</formula>
    </cfRule>
    <cfRule type="expression" dxfId="2068" priority="13488">
      <formula>IF(RIGHT(TEXT(AM33,"0.#"),1)=".",TRUE,FALSE)</formula>
    </cfRule>
  </conditionalFormatting>
  <conditionalFormatting sqref="AQ32:AQ34">
    <cfRule type="expression" dxfId="2067" priority="13479">
      <formula>IF(RIGHT(TEXT(AQ32,"0.#"),1)=".",FALSE,TRUE)</formula>
    </cfRule>
    <cfRule type="expression" dxfId="2066" priority="13480">
      <formula>IF(RIGHT(TEXT(AQ32,"0.#"),1)=".",TRUE,FALSE)</formula>
    </cfRule>
  </conditionalFormatting>
  <conditionalFormatting sqref="AU32:AU34">
    <cfRule type="expression" dxfId="2065" priority="13477">
      <formula>IF(RIGHT(TEXT(AU32,"0.#"),1)=".",FALSE,TRUE)</formula>
    </cfRule>
    <cfRule type="expression" dxfId="2064" priority="13478">
      <formula>IF(RIGHT(TEXT(AU32,"0.#"),1)=".",TRUE,FALSE)</formula>
    </cfRule>
  </conditionalFormatting>
  <conditionalFormatting sqref="AE53">
    <cfRule type="expression" dxfId="2063" priority="13411">
      <formula>IF(RIGHT(TEXT(AE53,"0.#"),1)=".",FALSE,TRUE)</formula>
    </cfRule>
    <cfRule type="expression" dxfId="2062" priority="13412">
      <formula>IF(RIGHT(TEXT(AE53,"0.#"),1)=".",TRUE,FALSE)</formula>
    </cfRule>
  </conditionalFormatting>
  <conditionalFormatting sqref="AE54">
    <cfRule type="expression" dxfId="2061" priority="13409">
      <formula>IF(RIGHT(TEXT(AE54,"0.#"),1)=".",FALSE,TRUE)</formula>
    </cfRule>
    <cfRule type="expression" dxfId="2060" priority="13410">
      <formula>IF(RIGHT(TEXT(AE54,"0.#"),1)=".",TRUE,FALSE)</formula>
    </cfRule>
  </conditionalFormatting>
  <conditionalFormatting sqref="AI54">
    <cfRule type="expression" dxfId="2059" priority="13403">
      <formula>IF(RIGHT(TEXT(AI54,"0.#"),1)=".",FALSE,TRUE)</formula>
    </cfRule>
    <cfRule type="expression" dxfId="2058" priority="13404">
      <formula>IF(RIGHT(TEXT(AI54,"0.#"),1)=".",TRUE,FALSE)</formula>
    </cfRule>
  </conditionalFormatting>
  <conditionalFormatting sqref="AI53">
    <cfRule type="expression" dxfId="2057" priority="13401">
      <formula>IF(RIGHT(TEXT(AI53,"0.#"),1)=".",FALSE,TRUE)</formula>
    </cfRule>
    <cfRule type="expression" dxfId="2056" priority="13402">
      <formula>IF(RIGHT(TEXT(AI53,"0.#"),1)=".",TRUE,FALSE)</formula>
    </cfRule>
  </conditionalFormatting>
  <conditionalFormatting sqref="AM53">
    <cfRule type="expression" dxfId="2055" priority="13399">
      <formula>IF(RIGHT(TEXT(AM53,"0.#"),1)=".",FALSE,TRUE)</formula>
    </cfRule>
    <cfRule type="expression" dxfId="2054" priority="13400">
      <formula>IF(RIGHT(TEXT(AM53,"0.#"),1)=".",TRUE,FALSE)</formula>
    </cfRule>
  </conditionalFormatting>
  <conditionalFormatting sqref="AM54">
    <cfRule type="expression" dxfId="2053" priority="13397">
      <formula>IF(RIGHT(TEXT(AM54,"0.#"),1)=".",FALSE,TRUE)</formula>
    </cfRule>
    <cfRule type="expression" dxfId="2052" priority="13398">
      <formula>IF(RIGHT(TEXT(AM54,"0.#"),1)=".",TRUE,FALSE)</formula>
    </cfRule>
  </conditionalFormatting>
  <conditionalFormatting sqref="AM55">
    <cfRule type="expression" dxfId="2051" priority="13395">
      <formula>IF(RIGHT(TEXT(AM55,"0.#"),1)=".",FALSE,TRUE)</formula>
    </cfRule>
    <cfRule type="expression" dxfId="2050" priority="13396">
      <formula>IF(RIGHT(TEXT(AM55,"0.#"),1)=".",TRUE,FALSE)</formula>
    </cfRule>
  </conditionalFormatting>
  <conditionalFormatting sqref="AE60">
    <cfRule type="expression" dxfId="2049" priority="13381">
      <formula>IF(RIGHT(TEXT(AE60,"0.#"),1)=".",FALSE,TRUE)</formula>
    </cfRule>
    <cfRule type="expression" dxfId="2048" priority="13382">
      <formula>IF(RIGHT(TEXT(AE60,"0.#"),1)=".",TRUE,FALSE)</formula>
    </cfRule>
  </conditionalFormatting>
  <conditionalFormatting sqref="AE61">
    <cfRule type="expression" dxfId="2047" priority="13379">
      <formula>IF(RIGHT(TEXT(AE61,"0.#"),1)=".",FALSE,TRUE)</formula>
    </cfRule>
    <cfRule type="expression" dxfId="2046" priority="13380">
      <formula>IF(RIGHT(TEXT(AE61,"0.#"),1)=".",TRUE,FALSE)</formula>
    </cfRule>
  </conditionalFormatting>
  <conditionalFormatting sqref="AE62">
    <cfRule type="expression" dxfId="2045" priority="13377">
      <formula>IF(RIGHT(TEXT(AE62,"0.#"),1)=".",FALSE,TRUE)</formula>
    </cfRule>
    <cfRule type="expression" dxfId="2044" priority="13378">
      <formula>IF(RIGHT(TEXT(AE62,"0.#"),1)=".",TRUE,FALSE)</formula>
    </cfRule>
  </conditionalFormatting>
  <conditionalFormatting sqref="AI62">
    <cfRule type="expression" dxfId="2043" priority="13375">
      <formula>IF(RIGHT(TEXT(AI62,"0.#"),1)=".",FALSE,TRUE)</formula>
    </cfRule>
    <cfRule type="expression" dxfId="2042" priority="13376">
      <formula>IF(RIGHT(TEXT(AI62,"0.#"),1)=".",TRUE,FALSE)</formula>
    </cfRule>
  </conditionalFormatting>
  <conditionalFormatting sqref="AI61">
    <cfRule type="expression" dxfId="2041" priority="13373">
      <formula>IF(RIGHT(TEXT(AI61,"0.#"),1)=".",FALSE,TRUE)</formula>
    </cfRule>
    <cfRule type="expression" dxfId="2040" priority="13374">
      <formula>IF(RIGHT(TEXT(AI61,"0.#"),1)=".",TRUE,FALSE)</formula>
    </cfRule>
  </conditionalFormatting>
  <conditionalFormatting sqref="AI60">
    <cfRule type="expression" dxfId="2039" priority="13371">
      <formula>IF(RIGHT(TEXT(AI60,"0.#"),1)=".",FALSE,TRUE)</formula>
    </cfRule>
    <cfRule type="expression" dxfId="2038" priority="13372">
      <formula>IF(RIGHT(TEXT(AI60,"0.#"),1)=".",TRUE,FALSE)</formula>
    </cfRule>
  </conditionalFormatting>
  <conditionalFormatting sqref="AM60">
    <cfRule type="expression" dxfId="2037" priority="13369">
      <formula>IF(RIGHT(TEXT(AM60,"0.#"),1)=".",FALSE,TRUE)</formula>
    </cfRule>
    <cfRule type="expression" dxfId="2036" priority="13370">
      <formula>IF(RIGHT(TEXT(AM60,"0.#"),1)=".",TRUE,FALSE)</formula>
    </cfRule>
  </conditionalFormatting>
  <conditionalFormatting sqref="AM61">
    <cfRule type="expression" dxfId="2035" priority="13367">
      <formula>IF(RIGHT(TEXT(AM61,"0.#"),1)=".",FALSE,TRUE)</formula>
    </cfRule>
    <cfRule type="expression" dxfId="2034" priority="13368">
      <formula>IF(RIGHT(TEXT(AM61,"0.#"),1)=".",TRUE,FALSE)</formula>
    </cfRule>
  </conditionalFormatting>
  <conditionalFormatting sqref="AM62">
    <cfRule type="expression" dxfId="2033" priority="13365">
      <formula>IF(RIGHT(TEXT(AM62,"0.#"),1)=".",FALSE,TRUE)</formula>
    </cfRule>
    <cfRule type="expression" dxfId="2032" priority="13366">
      <formula>IF(RIGHT(TEXT(AM62,"0.#"),1)=".",TRUE,FALSE)</formula>
    </cfRule>
  </conditionalFormatting>
  <conditionalFormatting sqref="AE87">
    <cfRule type="expression" dxfId="2031" priority="13351">
      <formula>IF(RIGHT(TEXT(AE87,"0.#"),1)=".",FALSE,TRUE)</formula>
    </cfRule>
    <cfRule type="expression" dxfId="2030" priority="13352">
      <formula>IF(RIGHT(TEXT(AE87,"0.#"),1)=".",TRUE,FALSE)</formula>
    </cfRule>
  </conditionalFormatting>
  <conditionalFormatting sqref="AE88">
    <cfRule type="expression" dxfId="2029" priority="13349">
      <formula>IF(RIGHT(TEXT(AE88,"0.#"),1)=".",FALSE,TRUE)</formula>
    </cfRule>
    <cfRule type="expression" dxfId="2028" priority="13350">
      <formula>IF(RIGHT(TEXT(AE88,"0.#"),1)=".",TRUE,FALSE)</formula>
    </cfRule>
  </conditionalFormatting>
  <conditionalFormatting sqref="AE89">
    <cfRule type="expression" dxfId="2027" priority="13347">
      <formula>IF(RIGHT(TEXT(AE89,"0.#"),1)=".",FALSE,TRUE)</formula>
    </cfRule>
    <cfRule type="expression" dxfId="2026" priority="13348">
      <formula>IF(RIGHT(TEXT(AE89,"0.#"),1)=".",TRUE,FALSE)</formula>
    </cfRule>
  </conditionalFormatting>
  <conditionalFormatting sqref="AI89">
    <cfRule type="expression" dxfId="2025" priority="13345">
      <formula>IF(RIGHT(TEXT(AI89,"0.#"),1)=".",FALSE,TRUE)</formula>
    </cfRule>
    <cfRule type="expression" dxfId="2024" priority="13346">
      <formula>IF(RIGHT(TEXT(AI89,"0.#"),1)=".",TRUE,FALSE)</formula>
    </cfRule>
  </conditionalFormatting>
  <conditionalFormatting sqref="AI88">
    <cfRule type="expression" dxfId="2023" priority="13343">
      <formula>IF(RIGHT(TEXT(AI88,"0.#"),1)=".",FALSE,TRUE)</formula>
    </cfRule>
    <cfRule type="expression" dxfId="2022" priority="13344">
      <formula>IF(RIGHT(TEXT(AI88,"0.#"),1)=".",TRUE,FALSE)</formula>
    </cfRule>
  </conditionalFormatting>
  <conditionalFormatting sqref="AI87">
    <cfRule type="expression" dxfId="2021" priority="13341">
      <formula>IF(RIGHT(TEXT(AI87,"0.#"),1)=".",FALSE,TRUE)</formula>
    </cfRule>
    <cfRule type="expression" dxfId="2020" priority="13342">
      <formula>IF(RIGHT(TEXT(AI87,"0.#"),1)=".",TRUE,FALSE)</formula>
    </cfRule>
  </conditionalFormatting>
  <conditionalFormatting sqref="AM88">
    <cfRule type="expression" dxfId="2019" priority="13337">
      <formula>IF(RIGHT(TEXT(AM88,"0.#"),1)=".",FALSE,TRUE)</formula>
    </cfRule>
    <cfRule type="expression" dxfId="2018" priority="13338">
      <formula>IF(RIGHT(TEXT(AM88,"0.#"),1)=".",TRUE,FALSE)</formula>
    </cfRule>
  </conditionalFormatting>
  <conditionalFormatting sqref="AM89">
    <cfRule type="expression" dxfId="2017" priority="13335">
      <formula>IF(RIGHT(TEXT(AM89,"0.#"),1)=".",FALSE,TRUE)</formula>
    </cfRule>
    <cfRule type="expression" dxfId="2016" priority="13336">
      <formula>IF(RIGHT(TEXT(AM89,"0.#"),1)=".",TRUE,FALSE)</formula>
    </cfRule>
  </conditionalFormatting>
  <conditionalFormatting sqref="AE92">
    <cfRule type="expression" dxfId="2015" priority="13321">
      <formula>IF(RIGHT(TEXT(AE92,"0.#"),1)=".",FALSE,TRUE)</formula>
    </cfRule>
    <cfRule type="expression" dxfId="2014" priority="13322">
      <formula>IF(RIGHT(TEXT(AE92,"0.#"),1)=".",TRUE,FALSE)</formula>
    </cfRule>
  </conditionalFormatting>
  <conditionalFormatting sqref="AE93">
    <cfRule type="expression" dxfId="2013" priority="13319">
      <formula>IF(RIGHT(TEXT(AE93,"0.#"),1)=".",FALSE,TRUE)</formula>
    </cfRule>
    <cfRule type="expression" dxfId="2012" priority="13320">
      <formula>IF(RIGHT(TEXT(AE93,"0.#"),1)=".",TRUE,FALSE)</formula>
    </cfRule>
  </conditionalFormatting>
  <conditionalFormatting sqref="AE94">
    <cfRule type="expression" dxfId="2011" priority="13317">
      <formula>IF(RIGHT(TEXT(AE94,"0.#"),1)=".",FALSE,TRUE)</formula>
    </cfRule>
    <cfRule type="expression" dxfId="2010" priority="13318">
      <formula>IF(RIGHT(TEXT(AE94,"0.#"),1)=".",TRUE,FALSE)</formula>
    </cfRule>
  </conditionalFormatting>
  <conditionalFormatting sqref="AI94">
    <cfRule type="expression" dxfId="2009" priority="13315">
      <formula>IF(RIGHT(TEXT(AI94,"0.#"),1)=".",FALSE,TRUE)</formula>
    </cfRule>
    <cfRule type="expression" dxfId="2008" priority="13316">
      <formula>IF(RIGHT(TEXT(AI94,"0.#"),1)=".",TRUE,FALSE)</formula>
    </cfRule>
  </conditionalFormatting>
  <conditionalFormatting sqref="AI93">
    <cfRule type="expression" dxfId="2007" priority="13313">
      <formula>IF(RIGHT(TEXT(AI93,"0.#"),1)=".",FALSE,TRUE)</formula>
    </cfRule>
    <cfRule type="expression" dxfId="2006" priority="13314">
      <formula>IF(RIGHT(TEXT(AI93,"0.#"),1)=".",TRUE,FALSE)</formula>
    </cfRule>
  </conditionalFormatting>
  <conditionalFormatting sqref="AI92">
    <cfRule type="expression" dxfId="2005" priority="13311">
      <formula>IF(RIGHT(TEXT(AI92,"0.#"),1)=".",FALSE,TRUE)</formula>
    </cfRule>
    <cfRule type="expression" dxfId="2004" priority="13312">
      <formula>IF(RIGHT(TEXT(AI92,"0.#"),1)=".",TRUE,FALSE)</formula>
    </cfRule>
  </conditionalFormatting>
  <conditionalFormatting sqref="AM92">
    <cfRule type="expression" dxfId="2003" priority="13309">
      <formula>IF(RIGHT(TEXT(AM92,"0.#"),1)=".",FALSE,TRUE)</formula>
    </cfRule>
    <cfRule type="expression" dxfId="2002" priority="13310">
      <formula>IF(RIGHT(TEXT(AM92,"0.#"),1)=".",TRUE,FALSE)</formula>
    </cfRule>
  </conditionalFormatting>
  <conditionalFormatting sqref="AM93">
    <cfRule type="expression" dxfId="2001" priority="13307">
      <formula>IF(RIGHT(TEXT(AM93,"0.#"),1)=".",FALSE,TRUE)</formula>
    </cfRule>
    <cfRule type="expression" dxfId="2000" priority="13308">
      <formula>IF(RIGHT(TEXT(AM93,"0.#"),1)=".",TRUE,FALSE)</formula>
    </cfRule>
  </conditionalFormatting>
  <conditionalFormatting sqref="AM94">
    <cfRule type="expression" dxfId="1999" priority="13305">
      <formula>IF(RIGHT(TEXT(AM94,"0.#"),1)=".",FALSE,TRUE)</formula>
    </cfRule>
    <cfRule type="expression" dxfId="1998" priority="13306">
      <formula>IF(RIGHT(TEXT(AM94,"0.#"),1)=".",TRUE,FALSE)</formula>
    </cfRule>
  </conditionalFormatting>
  <conditionalFormatting sqref="AE97">
    <cfRule type="expression" dxfId="1997" priority="13291">
      <formula>IF(RIGHT(TEXT(AE97,"0.#"),1)=".",FALSE,TRUE)</formula>
    </cfRule>
    <cfRule type="expression" dxfId="1996" priority="13292">
      <formula>IF(RIGHT(TEXT(AE97,"0.#"),1)=".",TRUE,FALSE)</formula>
    </cfRule>
  </conditionalFormatting>
  <conditionalFormatting sqref="AE98">
    <cfRule type="expression" dxfId="1995" priority="13289">
      <formula>IF(RIGHT(TEXT(AE98,"0.#"),1)=".",FALSE,TRUE)</formula>
    </cfRule>
    <cfRule type="expression" dxfId="1994" priority="13290">
      <formula>IF(RIGHT(TEXT(AE98,"0.#"),1)=".",TRUE,FALSE)</formula>
    </cfRule>
  </conditionalFormatting>
  <conditionalFormatting sqref="AE99">
    <cfRule type="expression" dxfId="1993" priority="13287">
      <formula>IF(RIGHT(TEXT(AE99,"0.#"),1)=".",FALSE,TRUE)</formula>
    </cfRule>
    <cfRule type="expression" dxfId="1992" priority="13288">
      <formula>IF(RIGHT(TEXT(AE99,"0.#"),1)=".",TRUE,FALSE)</formula>
    </cfRule>
  </conditionalFormatting>
  <conditionalFormatting sqref="AI99">
    <cfRule type="expression" dxfId="1991" priority="13285">
      <formula>IF(RIGHT(TEXT(AI99,"0.#"),1)=".",FALSE,TRUE)</formula>
    </cfRule>
    <cfRule type="expression" dxfId="1990" priority="13286">
      <formula>IF(RIGHT(TEXT(AI99,"0.#"),1)=".",TRUE,FALSE)</formula>
    </cfRule>
  </conditionalFormatting>
  <conditionalFormatting sqref="AI98">
    <cfRule type="expression" dxfId="1989" priority="13283">
      <formula>IF(RIGHT(TEXT(AI98,"0.#"),1)=".",FALSE,TRUE)</formula>
    </cfRule>
    <cfRule type="expression" dxfId="1988" priority="13284">
      <formula>IF(RIGHT(TEXT(AI98,"0.#"),1)=".",TRUE,FALSE)</formula>
    </cfRule>
  </conditionalFormatting>
  <conditionalFormatting sqref="AI97">
    <cfRule type="expression" dxfId="1987" priority="13281">
      <formula>IF(RIGHT(TEXT(AI97,"0.#"),1)=".",FALSE,TRUE)</formula>
    </cfRule>
    <cfRule type="expression" dxfId="1986" priority="13282">
      <formula>IF(RIGHT(TEXT(AI97,"0.#"),1)=".",TRUE,FALSE)</formula>
    </cfRule>
  </conditionalFormatting>
  <conditionalFormatting sqref="AM97">
    <cfRule type="expression" dxfId="1985" priority="13279">
      <formula>IF(RIGHT(TEXT(AM97,"0.#"),1)=".",FALSE,TRUE)</formula>
    </cfRule>
    <cfRule type="expression" dxfId="1984" priority="13280">
      <formula>IF(RIGHT(TEXT(AM97,"0.#"),1)=".",TRUE,FALSE)</formula>
    </cfRule>
  </conditionalFormatting>
  <conditionalFormatting sqref="AM98">
    <cfRule type="expression" dxfId="1983" priority="13277">
      <formula>IF(RIGHT(TEXT(AM98,"0.#"),1)=".",FALSE,TRUE)</formula>
    </cfRule>
    <cfRule type="expression" dxfId="1982" priority="13278">
      <formula>IF(RIGHT(TEXT(AM98,"0.#"),1)=".",TRUE,FALSE)</formula>
    </cfRule>
  </conditionalFormatting>
  <conditionalFormatting sqref="AM99">
    <cfRule type="expression" dxfId="1981" priority="13275">
      <formula>IF(RIGHT(TEXT(AM99,"0.#"),1)=".",FALSE,TRUE)</formula>
    </cfRule>
    <cfRule type="expression" dxfId="1980" priority="13276">
      <formula>IF(RIGHT(TEXT(AM99,"0.#"),1)=".",TRUE,FALSE)</formula>
    </cfRule>
  </conditionalFormatting>
  <conditionalFormatting sqref="AQ102">
    <cfRule type="expression" dxfId="1979" priority="13251">
      <formula>IF(RIGHT(TEXT(AQ102,"0.#"),1)=".",FALSE,TRUE)</formula>
    </cfRule>
    <cfRule type="expression" dxfId="1978" priority="13252">
      <formula>IF(RIGHT(TEXT(AQ102,"0.#"),1)=".",TRUE,FALSE)</formula>
    </cfRule>
  </conditionalFormatting>
  <conditionalFormatting sqref="AE104">
    <cfRule type="expression" dxfId="1977" priority="13249">
      <formula>IF(RIGHT(TEXT(AE104,"0.#"),1)=".",FALSE,TRUE)</formula>
    </cfRule>
    <cfRule type="expression" dxfId="1976" priority="13250">
      <formula>IF(RIGHT(TEXT(AE104,"0.#"),1)=".",TRUE,FALSE)</formula>
    </cfRule>
  </conditionalFormatting>
  <conditionalFormatting sqref="AI104">
    <cfRule type="expression" dxfId="1975" priority="13247">
      <formula>IF(RIGHT(TEXT(AI104,"0.#"),1)=".",FALSE,TRUE)</formula>
    </cfRule>
    <cfRule type="expression" dxfId="1974" priority="13248">
      <formula>IF(RIGHT(TEXT(AI104,"0.#"),1)=".",TRUE,FALSE)</formula>
    </cfRule>
  </conditionalFormatting>
  <conditionalFormatting sqref="AM104">
    <cfRule type="expression" dxfId="1973" priority="13245">
      <formula>IF(RIGHT(TEXT(AM104,"0.#"),1)=".",FALSE,TRUE)</formula>
    </cfRule>
    <cfRule type="expression" dxfId="1972" priority="13246">
      <formula>IF(RIGHT(TEXT(AM104,"0.#"),1)=".",TRUE,FALSE)</formula>
    </cfRule>
  </conditionalFormatting>
  <conditionalFormatting sqref="AE105">
    <cfRule type="expression" dxfId="1971" priority="13243">
      <formula>IF(RIGHT(TEXT(AE105,"0.#"),1)=".",FALSE,TRUE)</formula>
    </cfRule>
    <cfRule type="expression" dxfId="1970" priority="13244">
      <formula>IF(RIGHT(TEXT(AE105,"0.#"),1)=".",TRUE,FALSE)</formula>
    </cfRule>
  </conditionalFormatting>
  <conditionalFormatting sqref="AI105">
    <cfRule type="expression" dxfId="1969" priority="13241">
      <formula>IF(RIGHT(TEXT(AI105,"0.#"),1)=".",FALSE,TRUE)</formula>
    </cfRule>
    <cfRule type="expression" dxfId="1968" priority="13242">
      <formula>IF(RIGHT(TEXT(AI105,"0.#"),1)=".",TRUE,FALSE)</formula>
    </cfRule>
  </conditionalFormatting>
  <conditionalFormatting sqref="AM105">
    <cfRule type="expression" dxfId="1967" priority="13239">
      <formula>IF(RIGHT(TEXT(AM105,"0.#"),1)=".",FALSE,TRUE)</formula>
    </cfRule>
    <cfRule type="expression" dxfId="1966" priority="13240">
      <formula>IF(RIGHT(TEXT(AM105,"0.#"),1)=".",TRUE,FALSE)</formula>
    </cfRule>
  </conditionalFormatting>
  <conditionalFormatting sqref="AE107">
    <cfRule type="expression" dxfId="1965" priority="13235">
      <formula>IF(RIGHT(TEXT(AE107,"0.#"),1)=".",FALSE,TRUE)</formula>
    </cfRule>
    <cfRule type="expression" dxfId="1964" priority="13236">
      <formula>IF(RIGHT(TEXT(AE107,"0.#"),1)=".",TRUE,FALSE)</formula>
    </cfRule>
  </conditionalFormatting>
  <conditionalFormatting sqref="AI107">
    <cfRule type="expression" dxfId="1963" priority="13233">
      <formula>IF(RIGHT(TEXT(AI107,"0.#"),1)=".",FALSE,TRUE)</formula>
    </cfRule>
    <cfRule type="expression" dxfId="1962" priority="13234">
      <formula>IF(RIGHT(TEXT(AI107,"0.#"),1)=".",TRUE,FALSE)</formula>
    </cfRule>
  </conditionalFormatting>
  <conditionalFormatting sqref="AM107">
    <cfRule type="expression" dxfId="1961" priority="13231">
      <formula>IF(RIGHT(TEXT(AM107,"0.#"),1)=".",FALSE,TRUE)</formula>
    </cfRule>
    <cfRule type="expression" dxfId="1960" priority="13232">
      <formula>IF(RIGHT(TEXT(AM107,"0.#"),1)=".",TRUE,FALSE)</formula>
    </cfRule>
  </conditionalFormatting>
  <conditionalFormatting sqref="AE108">
    <cfRule type="expression" dxfId="1959" priority="13229">
      <formula>IF(RIGHT(TEXT(AE108,"0.#"),1)=".",FALSE,TRUE)</formula>
    </cfRule>
    <cfRule type="expression" dxfId="1958" priority="13230">
      <formula>IF(RIGHT(TEXT(AE108,"0.#"),1)=".",TRUE,FALSE)</formula>
    </cfRule>
  </conditionalFormatting>
  <conditionalFormatting sqref="AI108">
    <cfRule type="expression" dxfId="1957" priority="13227">
      <formula>IF(RIGHT(TEXT(AI108,"0.#"),1)=".",FALSE,TRUE)</formula>
    </cfRule>
    <cfRule type="expression" dxfId="1956" priority="13228">
      <formula>IF(RIGHT(TEXT(AI108,"0.#"),1)=".",TRUE,FALSE)</formula>
    </cfRule>
  </conditionalFormatting>
  <conditionalFormatting sqref="AM108">
    <cfRule type="expression" dxfId="1955" priority="13225">
      <formula>IF(RIGHT(TEXT(AM108,"0.#"),1)=".",FALSE,TRUE)</formula>
    </cfRule>
    <cfRule type="expression" dxfId="1954" priority="13226">
      <formula>IF(RIGHT(TEXT(AM108,"0.#"),1)=".",TRUE,FALSE)</formula>
    </cfRule>
  </conditionalFormatting>
  <conditionalFormatting sqref="AE110">
    <cfRule type="expression" dxfId="1953" priority="13221">
      <formula>IF(RIGHT(TEXT(AE110,"0.#"),1)=".",FALSE,TRUE)</formula>
    </cfRule>
    <cfRule type="expression" dxfId="1952" priority="13222">
      <formula>IF(RIGHT(TEXT(AE110,"0.#"),1)=".",TRUE,FALSE)</formula>
    </cfRule>
  </conditionalFormatting>
  <conditionalFormatting sqref="AI110">
    <cfRule type="expression" dxfId="1951" priority="13219">
      <formula>IF(RIGHT(TEXT(AI110,"0.#"),1)=".",FALSE,TRUE)</formula>
    </cfRule>
    <cfRule type="expression" dxfId="1950" priority="13220">
      <formula>IF(RIGHT(TEXT(AI110,"0.#"),1)=".",TRUE,FALSE)</formula>
    </cfRule>
  </conditionalFormatting>
  <conditionalFormatting sqref="AM110">
    <cfRule type="expression" dxfId="1949" priority="13217">
      <formula>IF(RIGHT(TEXT(AM110,"0.#"),1)=".",FALSE,TRUE)</formula>
    </cfRule>
    <cfRule type="expression" dxfId="1948" priority="13218">
      <formula>IF(RIGHT(TEXT(AM110,"0.#"),1)=".",TRUE,FALSE)</formula>
    </cfRule>
  </conditionalFormatting>
  <conditionalFormatting sqref="AE111">
    <cfRule type="expression" dxfId="1947" priority="13215">
      <formula>IF(RIGHT(TEXT(AE111,"0.#"),1)=".",FALSE,TRUE)</formula>
    </cfRule>
    <cfRule type="expression" dxfId="1946" priority="13216">
      <formula>IF(RIGHT(TEXT(AE111,"0.#"),1)=".",TRUE,FALSE)</formula>
    </cfRule>
  </conditionalFormatting>
  <conditionalFormatting sqref="AI111">
    <cfRule type="expression" dxfId="1945" priority="13213">
      <formula>IF(RIGHT(TEXT(AI111,"0.#"),1)=".",FALSE,TRUE)</formula>
    </cfRule>
    <cfRule type="expression" dxfId="1944" priority="13214">
      <formula>IF(RIGHT(TEXT(AI111,"0.#"),1)=".",TRUE,FALSE)</formula>
    </cfRule>
  </conditionalFormatting>
  <conditionalFormatting sqref="AM111">
    <cfRule type="expression" dxfId="1943" priority="13211">
      <formula>IF(RIGHT(TEXT(AM111,"0.#"),1)=".",FALSE,TRUE)</formula>
    </cfRule>
    <cfRule type="expression" dxfId="1942" priority="13212">
      <formula>IF(RIGHT(TEXT(AM111,"0.#"),1)=".",TRUE,FALSE)</formula>
    </cfRule>
  </conditionalFormatting>
  <conditionalFormatting sqref="AE113">
    <cfRule type="expression" dxfId="1941" priority="13207">
      <formula>IF(RIGHT(TEXT(AE113,"0.#"),1)=".",FALSE,TRUE)</formula>
    </cfRule>
    <cfRule type="expression" dxfId="1940" priority="13208">
      <formula>IF(RIGHT(TEXT(AE113,"0.#"),1)=".",TRUE,FALSE)</formula>
    </cfRule>
  </conditionalFormatting>
  <conditionalFormatting sqref="AI113">
    <cfRule type="expression" dxfId="1939" priority="13205">
      <formula>IF(RIGHT(TEXT(AI113,"0.#"),1)=".",FALSE,TRUE)</formula>
    </cfRule>
    <cfRule type="expression" dxfId="1938" priority="13206">
      <formula>IF(RIGHT(TEXT(AI113,"0.#"),1)=".",TRUE,FALSE)</formula>
    </cfRule>
  </conditionalFormatting>
  <conditionalFormatting sqref="AM113">
    <cfRule type="expression" dxfId="1937" priority="13203">
      <formula>IF(RIGHT(TEXT(AM113,"0.#"),1)=".",FALSE,TRUE)</formula>
    </cfRule>
    <cfRule type="expression" dxfId="1936" priority="13204">
      <formula>IF(RIGHT(TEXT(AM113,"0.#"),1)=".",TRUE,FALSE)</formula>
    </cfRule>
  </conditionalFormatting>
  <conditionalFormatting sqref="AE114">
    <cfRule type="expression" dxfId="1935" priority="13201">
      <formula>IF(RIGHT(TEXT(AE114,"0.#"),1)=".",FALSE,TRUE)</formula>
    </cfRule>
    <cfRule type="expression" dxfId="1934" priority="13202">
      <formula>IF(RIGHT(TEXT(AE114,"0.#"),1)=".",TRUE,FALSE)</formula>
    </cfRule>
  </conditionalFormatting>
  <conditionalFormatting sqref="AI114">
    <cfRule type="expression" dxfId="1933" priority="13199">
      <formula>IF(RIGHT(TEXT(AI114,"0.#"),1)=".",FALSE,TRUE)</formula>
    </cfRule>
    <cfRule type="expression" dxfId="1932" priority="13200">
      <formula>IF(RIGHT(TEXT(AI114,"0.#"),1)=".",TRUE,FALSE)</formula>
    </cfRule>
  </conditionalFormatting>
  <conditionalFormatting sqref="AM114">
    <cfRule type="expression" dxfId="1931" priority="13197">
      <formula>IF(RIGHT(TEXT(AM114,"0.#"),1)=".",FALSE,TRUE)</formula>
    </cfRule>
    <cfRule type="expression" dxfId="1930" priority="13198">
      <formula>IF(RIGHT(TEXT(AM114,"0.#"),1)=".",TRUE,FALSE)</formula>
    </cfRule>
  </conditionalFormatting>
  <conditionalFormatting sqref="AE116 AQ116">
    <cfRule type="expression" dxfId="1929" priority="13193">
      <formula>IF(RIGHT(TEXT(AE116,"0.#"),1)=".",FALSE,TRUE)</formula>
    </cfRule>
    <cfRule type="expression" dxfId="1928" priority="13194">
      <formula>IF(RIGHT(TEXT(AE116,"0.#"),1)=".",TRUE,FALSE)</formula>
    </cfRule>
  </conditionalFormatting>
  <conditionalFormatting sqref="AI116">
    <cfRule type="expression" dxfId="1927" priority="13191">
      <formula>IF(RIGHT(TEXT(AI116,"0.#"),1)=".",FALSE,TRUE)</formula>
    </cfRule>
    <cfRule type="expression" dxfId="1926" priority="13192">
      <formula>IF(RIGHT(TEXT(AI116,"0.#"),1)=".",TRUE,FALSE)</formula>
    </cfRule>
  </conditionalFormatting>
  <conditionalFormatting sqref="AM116">
    <cfRule type="expression" dxfId="1925" priority="13189">
      <formula>IF(RIGHT(TEXT(AM116,"0.#"),1)=".",FALSE,TRUE)</formula>
    </cfRule>
    <cfRule type="expression" dxfId="1924" priority="13190">
      <formula>IF(RIGHT(TEXT(AM116,"0.#"),1)=".",TRUE,FALSE)</formula>
    </cfRule>
  </conditionalFormatting>
  <conditionalFormatting sqref="AE117 AM117">
    <cfRule type="expression" dxfId="1923" priority="13187">
      <formula>IF(RIGHT(TEXT(AE117,"0.#"),1)=".",FALSE,TRUE)</formula>
    </cfRule>
    <cfRule type="expression" dxfId="1922" priority="13188">
      <formula>IF(RIGHT(TEXT(AE117,"0.#"),1)=".",TRUE,FALSE)</formula>
    </cfRule>
  </conditionalFormatting>
  <conditionalFormatting sqref="AI117">
    <cfRule type="expression" dxfId="1921" priority="13185">
      <formula>IF(RIGHT(TEXT(AI117,"0.#"),1)=".",FALSE,TRUE)</formula>
    </cfRule>
    <cfRule type="expression" dxfId="1920" priority="13186">
      <formula>IF(RIGHT(TEXT(AI117,"0.#"),1)=".",TRUE,FALSE)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7:AO874">
    <cfRule type="expression" dxfId="1835" priority="6663">
      <formula>IF(AND(AL847&gt;=0, RIGHT(TEXT(AL847,"0.#"),1)&lt;&gt;"."),TRUE,FALSE)</formula>
    </cfRule>
    <cfRule type="expression" dxfId="1834" priority="6664">
      <formula>IF(AND(AL847&gt;=0, RIGHT(TEXT(AL847,"0.#"),1)="."),TRUE,FALSE)</formula>
    </cfRule>
    <cfRule type="expression" dxfId="1833" priority="6665">
      <formula>IF(AND(AL847&lt;0, RIGHT(TEXT(AL847,"0.#"),1)&lt;&gt;"."),TRUE,FALSE)</formula>
    </cfRule>
    <cfRule type="expression" dxfId="1832" priority="6666">
      <formula>IF(AND(AL847&lt;0, RIGHT(TEXT(AL847,"0.#"),1)="."),TRUE,FALSE)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7:Y874">
    <cfRule type="expression" dxfId="1761" priority="2991">
      <formula>IF(RIGHT(TEXT(Y847,"0.#"),1)=".",FALSE,TRUE)</formula>
    </cfRule>
    <cfRule type="expression" dxfId="1760" priority="2992">
      <formula>IF(RIGHT(TEXT(Y847,"0.#"),1)=".",TRUE,FALSE)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10:AO1139">
    <cfRule type="expression" dxfId="1731" priority="2897">
      <formula>IF(AND(AL1110&gt;=0, RIGHT(TEXT(AL1110,"0.#"),1)&lt;&gt;"."),TRUE,FALSE)</formula>
    </cfRule>
    <cfRule type="expression" dxfId="1730" priority="2898">
      <formula>IF(AND(AL1110&gt;=0, RIGHT(TEXT(AL1110,"0.#"),1)="."),TRUE,FALSE)</formula>
    </cfRule>
    <cfRule type="expression" dxfId="1729" priority="2899">
      <formula>IF(AND(AL1110&lt;0, RIGHT(TEXT(AL1110,"0.#"),1)&lt;&gt;"."),TRUE,FALSE)</formula>
    </cfRule>
    <cfRule type="expression" dxfId="1728" priority="2900">
      <formula>IF(AND(AL1110&lt;0, RIGHT(TEXT(AL1110,"0.#"),1)="."),TRUE,FALSE)</formula>
    </cfRule>
  </conditionalFormatting>
  <conditionalFormatting sqref="Y1110:Y1139">
    <cfRule type="expression" dxfId="1727" priority="2895">
      <formula>IF(RIGHT(TEXT(Y1110,"0.#"),1)=".",FALSE,TRUE)</formula>
    </cfRule>
    <cfRule type="expression" dxfId="1726" priority="2896">
      <formula>IF(RIGHT(TEXT(Y1110,"0.#"),1)=".",TRUE,FALSE)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45:AO846">
    <cfRule type="expression" dxfId="1717" priority="2849">
      <formula>IF(AND(AL845&gt;=0, RIGHT(TEXT(AL845,"0.#"),1)&lt;&gt;"."),TRUE,FALSE)</formula>
    </cfRule>
    <cfRule type="expression" dxfId="1716" priority="2850">
      <formula>IF(AND(AL845&gt;=0, RIGHT(TEXT(AL845,"0.#"),1)="."),TRUE,FALSE)</formula>
    </cfRule>
    <cfRule type="expression" dxfId="1715" priority="2851">
      <formula>IF(AND(AL845&lt;0, RIGHT(TEXT(AL845,"0.#"),1)&lt;&gt;"."),TRUE,FALSE)</formula>
    </cfRule>
    <cfRule type="expression" dxfId="1714" priority="2852">
      <formula>IF(AND(AL845&lt;0, RIGHT(TEXT(AL845,"0.#"),1)="."),TRUE,FALSE)</formula>
    </cfRule>
  </conditionalFormatting>
  <conditionalFormatting sqref="Y845">
    <cfRule type="expression" dxfId="1713" priority="2847">
      <formula>IF(RIGHT(TEXT(Y845,"0.#"),1)=".",FALSE,TRUE)</formula>
    </cfRule>
    <cfRule type="expression" dxfId="1712" priority="2848">
      <formula>IF(RIGHT(TEXT(Y845,"0.#"),1)=".",TRUE,FALSE)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80:Y907">
    <cfRule type="expression" dxfId="1395" priority="2107">
      <formula>IF(RIGHT(TEXT(Y880,"0.#"),1)=".",FALSE,TRUE)</formula>
    </cfRule>
    <cfRule type="expression" dxfId="1394" priority="2108">
      <formula>IF(RIGHT(TEXT(Y880,"0.#"),1)=".",TRUE,FALSE)</formula>
    </cfRule>
  </conditionalFormatting>
  <conditionalFormatting sqref="Y878:Y879">
    <cfRule type="expression" dxfId="1393" priority="2101">
      <formula>IF(RIGHT(TEXT(Y878,"0.#"),1)=".",FALSE,TRUE)</formula>
    </cfRule>
    <cfRule type="expression" dxfId="1392" priority="2102">
      <formula>IF(RIGHT(TEXT(Y878,"0.#"),1)=".",TRUE,FALSE)</formula>
    </cfRule>
  </conditionalFormatting>
  <conditionalFormatting sqref="Y913:Y940">
    <cfRule type="expression" dxfId="1391" priority="2095">
      <formula>IF(RIGHT(TEXT(Y913,"0.#"),1)=".",FALSE,TRUE)</formula>
    </cfRule>
    <cfRule type="expression" dxfId="1390" priority="2096">
      <formula>IF(RIGHT(TEXT(Y913,"0.#"),1)=".",TRUE,FALSE)</formula>
    </cfRule>
  </conditionalFormatting>
  <conditionalFormatting sqref="Y911:Y912">
    <cfRule type="expression" dxfId="1389" priority="2089">
      <formula>IF(RIGHT(TEXT(Y911,"0.#"),1)=".",FALSE,TRUE)</formula>
    </cfRule>
    <cfRule type="expression" dxfId="1388" priority="2090">
      <formula>IF(RIGHT(TEXT(Y911,"0.#"),1)=".",TRUE,FALSE)</formula>
    </cfRule>
  </conditionalFormatting>
  <conditionalFormatting sqref="Y946:Y973">
    <cfRule type="expression" dxfId="1387" priority="2083">
      <formula>IF(RIGHT(TEXT(Y946,"0.#"),1)=".",FALSE,TRUE)</formula>
    </cfRule>
    <cfRule type="expression" dxfId="1386" priority="2084">
      <formula>IF(RIGHT(TEXT(Y946,"0.#"),1)=".",TRUE,FALSE)</formula>
    </cfRule>
  </conditionalFormatting>
  <conditionalFormatting sqref="Y944:Y945">
    <cfRule type="expression" dxfId="1385" priority="2077">
      <formula>IF(RIGHT(TEXT(Y944,"0.#"),1)=".",FALSE,TRUE)</formula>
    </cfRule>
    <cfRule type="expression" dxfId="1384" priority="2078">
      <formula>IF(RIGHT(TEXT(Y944,"0.#"),1)=".",TRUE,FALSE)</formula>
    </cfRule>
  </conditionalFormatting>
  <conditionalFormatting sqref="Y979:Y1006">
    <cfRule type="expression" dxfId="1383" priority="2071">
      <formula>IF(RIGHT(TEXT(Y979,"0.#"),1)=".",FALSE,TRUE)</formula>
    </cfRule>
    <cfRule type="expression" dxfId="1382" priority="2072">
      <formula>IF(RIGHT(TEXT(Y979,"0.#"),1)=".",TRUE,FALSE)</formula>
    </cfRule>
  </conditionalFormatting>
  <conditionalFormatting sqref="Y977:Y978">
    <cfRule type="expression" dxfId="1381" priority="2065">
      <formula>IF(RIGHT(TEXT(Y977,"0.#"),1)=".",FALSE,TRUE)</formula>
    </cfRule>
    <cfRule type="expression" dxfId="1380" priority="2066">
      <formula>IF(RIGHT(TEXT(Y977,"0.#"),1)=".",TRUE,FALSE)</formula>
    </cfRule>
  </conditionalFormatting>
  <conditionalFormatting sqref="Y1012:Y1039">
    <cfRule type="expression" dxfId="1379" priority="2059">
      <formula>IF(RIGHT(TEXT(Y1012,"0.#"),1)=".",FALSE,TRUE)</formula>
    </cfRule>
    <cfRule type="expression" dxfId="1378" priority="2060">
      <formula>IF(RIGHT(TEXT(Y1012,"0.#"),1)=".",TRUE,FALSE)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80:AO907">
    <cfRule type="expression" dxfId="1297" priority="2109">
      <formula>IF(AND(AL880&gt;=0, RIGHT(TEXT(AL880,"0.#"),1)&lt;&gt;"."),TRUE,FALSE)</formula>
    </cfRule>
    <cfRule type="expression" dxfId="1296" priority="2110">
      <formula>IF(AND(AL880&gt;=0, RIGHT(TEXT(AL880,"0.#"),1)="."),TRUE,FALSE)</formula>
    </cfRule>
    <cfRule type="expression" dxfId="1295" priority="2111">
      <formula>IF(AND(AL880&lt;0, RIGHT(TEXT(AL880,"0.#"),1)&lt;&gt;"."),TRUE,FALSE)</formula>
    </cfRule>
    <cfRule type="expression" dxfId="1294" priority="2112">
      <formula>IF(AND(AL880&lt;0, RIGHT(TEXT(AL880,"0.#"),1)="."),TRUE,FALSE)</formula>
    </cfRule>
  </conditionalFormatting>
  <conditionalFormatting sqref="AL878:AO879">
    <cfRule type="expression" dxfId="1293" priority="2103">
      <formula>IF(AND(AL878&gt;=0, RIGHT(TEXT(AL878,"0.#"),1)&lt;&gt;"."),TRUE,FALSE)</formula>
    </cfRule>
    <cfRule type="expression" dxfId="1292" priority="2104">
      <formula>IF(AND(AL878&gt;=0, RIGHT(TEXT(AL878,"0.#"),1)="."),TRUE,FALSE)</formula>
    </cfRule>
    <cfRule type="expression" dxfId="1291" priority="2105">
      <formula>IF(AND(AL878&lt;0, RIGHT(TEXT(AL878,"0.#"),1)&lt;&gt;"."),TRUE,FALSE)</formula>
    </cfRule>
    <cfRule type="expression" dxfId="1290" priority="2106">
      <formula>IF(AND(AL878&lt;0, RIGHT(TEXT(AL878,"0.#"),1)="."),TRUE,FALSE)</formula>
    </cfRule>
  </conditionalFormatting>
  <conditionalFormatting sqref="AL913:AO940">
    <cfRule type="expression" dxfId="1289" priority="2097">
      <formula>IF(AND(AL913&gt;=0, RIGHT(TEXT(AL913,"0.#"),1)&lt;&gt;"."),TRUE,FALSE)</formula>
    </cfRule>
    <cfRule type="expression" dxfId="1288" priority="2098">
      <formula>IF(AND(AL913&gt;=0, RIGHT(TEXT(AL913,"0.#"),1)="."),TRUE,FALSE)</formula>
    </cfRule>
    <cfRule type="expression" dxfId="1287" priority="2099">
      <formula>IF(AND(AL913&lt;0, RIGHT(TEXT(AL913,"0.#"),1)&lt;&gt;"."),TRUE,FALSE)</formula>
    </cfRule>
    <cfRule type="expression" dxfId="1286" priority="2100">
      <formula>IF(AND(AL913&lt;0, RIGHT(TEXT(AL913,"0.#"),1)="."),TRUE,FALSE)</formula>
    </cfRule>
  </conditionalFormatting>
  <conditionalFormatting sqref="AL911:AO912">
    <cfRule type="expression" dxfId="1285" priority="2091">
      <formula>IF(AND(AL911&gt;=0, RIGHT(TEXT(AL911,"0.#"),1)&lt;&gt;"."),TRUE,FALSE)</formula>
    </cfRule>
    <cfRule type="expression" dxfId="1284" priority="2092">
      <formula>IF(AND(AL911&gt;=0, RIGHT(TEXT(AL911,"0.#"),1)="."),TRUE,FALSE)</formula>
    </cfRule>
    <cfRule type="expression" dxfId="1283" priority="2093">
      <formula>IF(AND(AL911&lt;0, RIGHT(TEXT(AL911,"0.#"),1)&lt;&gt;"."),TRUE,FALSE)</formula>
    </cfRule>
    <cfRule type="expression" dxfId="1282" priority="2094">
      <formula>IF(AND(AL911&lt;0, RIGHT(TEXT(AL911,"0.#"),1)="."),TRUE,FALSE)</formula>
    </cfRule>
  </conditionalFormatting>
  <conditionalFormatting sqref="AL946:AO973">
    <cfRule type="expression" dxfId="1281" priority="2085">
      <formula>IF(AND(AL946&gt;=0, RIGHT(TEXT(AL946,"0.#"),1)&lt;&gt;"."),TRUE,FALSE)</formula>
    </cfRule>
    <cfRule type="expression" dxfId="1280" priority="2086">
      <formula>IF(AND(AL946&gt;=0, RIGHT(TEXT(AL946,"0.#"),1)="."),TRUE,FALSE)</formula>
    </cfRule>
    <cfRule type="expression" dxfId="1279" priority="2087">
      <formula>IF(AND(AL946&lt;0, RIGHT(TEXT(AL946,"0.#"),1)&lt;&gt;"."),TRUE,FALSE)</formula>
    </cfRule>
    <cfRule type="expression" dxfId="1278" priority="2088">
      <formula>IF(AND(AL946&lt;0, RIGHT(TEXT(AL946,"0.#"),1)="."),TRUE,FALSE)</formula>
    </cfRule>
  </conditionalFormatting>
  <conditionalFormatting sqref="AL944:AO945">
    <cfRule type="expression" dxfId="1277" priority="2079">
      <formula>IF(AND(AL944&gt;=0, RIGHT(TEXT(AL944,"0.#"),1)&lt;&gt;"."),TRUE,FALSE)</formula>
    </cfRule>
    <cfRule type="expression" dxfId="1276" priority="2080">
      <formula>IF(AND(AL944&gt;=0, RIGHT(TEXT(AL944,"0.#"),1)="."),TRUE,FALSE)</formula>
    </cfRule>
    <cfRule type="expression" dxfId="1275" priority="2081">
      <formula>IF(AND(AL944&lt;0, RIGHT(TEXT(AL944,"0.#"),1)&lt;&gt;"."),TRUE,FALSE)</formula>
    </cfRule>
    <cfRule type="expression" dxfId="1274" priority="2082">
      <formula>IF(AND(AL944&lt;0, RIGHT(TEXT(AL944,"0.#"),1)="."),TRUE,FALSE)</formula>
    </cfRule>
  </conditionalFormatting>
  <conditionalFormatting sqref="AL979:AO1006">
    <cfRule type="expression" dxfId="1273" priority="2073">
      <formula>IF(AND(AL979&gt;=0, RIGHT(TEXT(AL979,"0.#"),1)&lt;&gt;"."),TRUE,FALSE)</formula>
    </cfRule>
    <cfRule type="expression" dxfId="1272" priority="2074">
      <formula>IF(AND(AL979&gt;=0, RIGHT(TEXT(AL979,"0.#"),1)="."),TRUE,FALSE)</formula>
    </cfRule>
    <cfRule type="expression" dxfId="1271" priority="2075">
      <formula>IF(AND(AL979&lt;0, RIGHT(TEXT(AL979,"0.#"),1)&lt;&gt;"."),TRUE,FALSE)</formula>
    </cfRule>
    <cfRule type="expression" dxfId="1270" priority="2076">
      <formula>IF(AND(AL979&lt;0, RIGHT(TEXT(AL979,"0.#"),1)="."),TRUE,FALSE)</formula>
    </cfRule>
  </conditionalFormatting>
  <conditionalFormatting sqref="AL977:AO978">
    <cfRule type="expression" dxfId="1269" priority="2067">
      <formula>IF(AND(AL977&gt;=0, RIGHT(TEXT(AL977,"0.#"),1)&lt;&gt;"."),TRUE,FALSE)</formula>
    </cfRule>
    <cfRule type="expression" dxfId="1268" priority="2068">
      <formula>IF(AND(AL977&gt;=0, RIGHT(TEXT(AL977,"0.#"),1)="."),TRUE,FALSE)</formula>
    </cfRule>
    <cfRule type="expression" dxfId="1267" priority="2069">
      <formula>IF(AND(AL977&lt;0, RIGHT(TEXT(AL977,"0.#"),1)&lt;&gt;"."),TRUE,FALSE)</formula>
    </cfRule>
    <cfRule type="expression" dxfId="1266" priority="2070">
      <formula>IF(AND(AL977&lt;0, RIGHT(TEXT(AL977,"0.#"),1)="."),TRUE,FALSE)</formula>
    </cfRule>
  </conditionalFormatting>
  <conditionalFormatting sqref="AL1012:AO1039">
    <cfRule type="expression" dxfId="1265" priority="2061">
      <formula>IF(AND(AL1012&gt;=0, RIGHT(TEXT(AL1012,"0.#"),1)&lt;&gt;"."),TRUE,FALSE)</formula>
    </cfRule>
    <cfRule type="expression" dxfId="1264" priority="2062">
      <formula>IF(AND(AL1012&gt;=0, RIGHT(TEXT(AL1012,"0.#"),1)="."),TRUE,FALSE)</formula>
    </cfRule>
    <cfRule type="expression" dxfId="1263" priority="2063">
      <formula>IF(AND(AL1012&lt;0, RIGHT(TEXT(AL1012,"0.#"),1)&lt;&gt;"."),TRUE,FALSE)</formula>
    </cfRule>
    <cfRule type="expression" dxfId="1262" priority="2064">
      <formula>IF(AND(AL1012&lt;0, RIGHT(TEXT(AL1012,"0.#"),1)="."),TRUE,FALSE)</formula>
    </cfRule>
  </conditionalFormatting>
  <conditionalFormatting sqref="AL1010:AO1011">
    <cfRule type="expression" dxfId="1261" priority="2055">
      <formula>IF(AND(AL1010&gt;=0, RIGHT(TEXT(AL1010,"0.#"),1)&lt;&gt;"."),TRUE,FALSE)</formula>
    </cfRule>
    <cfRule type="expression" dxfId="1260" priority="2056">
      <formula>IF(AND(AL1010&gt;=0, RIGHT(TEXT(AL1010,"0.#"),1)="."),TRUE,FALSE)</formula>
    </cfRule>
    <cfRule type="expression" dxfId="1259" priority="2057">
      <formula>IF(AND(AL1010&lt;0, RIGHT(TEXT(AL1010,"0.#"),1)&lt;&gt;"."),TRUE,FALSE)</formula>
    </cfRule>
    <cfRule type="expression" dxfId="1258" priority="2058">
      <formula>IF(AND(AL1010&lt;0, RIGHT(TEXT(AL1010,"0.#"),1)="."),TRUE,FALSE)</formula>
    </cfRule>
  </conditionalFormatting>
  <conditionalFormatting sqref="Y1010:Y1011">
    <cfRule type="expression" dxfId="1257" priority="2053">
      <formula>IF(RIGHT(TEXT(Y1010,"0.#"),1)=".",FALSE,TRUE)</formula>
    </cfRule>
    <cfRule type="expression" dxfId="1256" priority="2054">
      <formula>IF(RIGHT(TEXT(Y1010,"0.#"),1)=".",TRUE,FALSE)</formula>
    </cfRule>
  </conditionalFormatting>
  <conditionalFormatting sqref="AL1045:AO1072">
    <cfRule type="expression" dxfId="1255" priority="2049">
      <formula>IF(AND(AL1045&gt;=0, RIGHT(TEXT(AL1045,"0.#"),1)&lt;&gt;"."),TRUE,FALSE)</formula>
    </cfRule>
    <cfRule type="expression" dxfId="1254" priority="2050">
      <formula>IF(AND(AL1045&gt;=0, RIGHT(TEXT(AL1045,"0.#"),1)="."),TRUE,FALSE)</formula>
    </cfRule>
    <cfRule type="expression" dxfId="1253" priority="2051">
      <formula>IF(AND(AL1045&lt;0, RIGHT(TEXT(AL1045,"0.#"),1)&lt;&gt;"."),TRUE,FALSE)</formula>
    </cfRule>
    <cfRule type="expression" dxfId="1252" priority="2052">
      <formula>IF(AND(AL1045&lt;0, RIGHT(TEXT(AL1045,"0.#"),1)="."),TRUE,FALSE)</formula>
    </cfRule>
  </conditionalFormatting>
  <conditionalFormatting sqref="Y1045:Y1072">
    <cfRule type="expression" dxfId="1251" priority="2047">
      <formula>IF(RIGHT(TEXT(Y1045,"0.#"),1)=".",FALSE,TRUE)</formula>
    </cfRule>
    <cfRule type="expression" dxfId="1250" priority="2048">
      <formula>IF(RIGHT(TEXT(Y1045,"0.#"),1)=".",TRUE,FALSE)</formula>
    </cfRule>
  </conditionalFormatting>
  <conditionalFormatting sqref="AL1043:AO1044">
    <cfRule type="expression" dxfId="1249" priority="2043">
      <formula>IF(AND(AL1043&gt;=0, RIGHT(TEXT(AL1043,"0.#"),1)&lt;&gt;"."),TRUE,FALSE)</formula>
    </cfRule>
    <cfRule type="expression" dxfId="1248" priority="2044">
      <formula>IF(AND(AL1043&gt;=0, RIGHT(TEXT(AL1043,"0.#"),1)="."),TRUE,FALSE)</formula>
    </cfRule>
    <cfRule type="expression" dxfId="1247" priority="2045">
      <formula>IF(AND(AL1043&lt;0, RIGHT(TEXT(AL1043,"0.#"),1)&lt;&gt;"."),TRUE,FALSE)</formula>
    </cfRule>
    <cfRule type="expression" dxfId="1246" priority="2046">
      <formula>IF(AND(AL1043&lt;0, RIGHT(TEXT(AL1043,"0.#"),1)="."),TRUE,FALSE)</formula>
    </cfRule>
  </conditionalFormatting>
  <conditionalFormatting sqref="Y1043:Y1044">
    <cfRule type="expression" dxfId="1245" priority="2041">
      <formula>IF(RIGHT(TEXT(Y1043,"0.#"),1)=".",FALSE,TRUE)</formula>
    </cfRule>
    <cfRule type="expression" dxfId="1244" priority="2042">
      <formula>IF(RIGHT(TEXT(Y1043,"0.#"),1)=".",TRUE,FALSE)</formula>
    </cfRule>
  </conditionalFormatting>
  <conditionalFormatting sqref="AL1078:AO1105">
    <cfRule type="expression" dxfId="1243" priority="2037">
      <formula>IF(AND(AL1078&gt;=0, RIGHT(TEXT(AL1078,"0.#"),1)&lt;&gt;"."),TRUE,FALSE)</formula>
    </cfRule>
    <cfRule type="expression" dxfId="1242" priority="2038">
      <formula>IF(AND(AL1078&gt;=0, RIGHT(TEXT(AL1078,"0.#"),1)="."),TRUE,FALSE)</formula>
    </cfRule>
    <cfRule type="expression" dxfId="1241" priority="2039">
      <formula>IF(AND(AL1078&lt;0, RIGHT(TEXT(AL1078,"0.#"),1)&lt;&gt;"."),TRUE,FALSE)</formula>
    </cfRule>
    <cfRule type="expression" dxfId="1240" priority="2040">
      <formula>IF(AND(AL1078&lt;0, RIGHT(TEXT(AL1078,"0.#"),1)="."),TRUE,FALSE)</formula>
    </cfRule>
  </conditionalFormatting>
  <conditionalFormatting sqref="Y1078:Y1105">
    <cfRule type="expression" dxfId="1239" priority="2035">
      <formula>IF(RIGHT(TEXT(Y1078,"0.#"),1)=".",FALSE,TRUE)</formula>
    </cfRule>
    <cfRule type="expression" dxfId="1238" priority="2036">
      <formula>IF(RIGHT(TEXT(Y1078,"0.#"),1)=".",TRUE,FALSE)</formula>
    </cfRule>
  </conditionalFormatting>
  <conditionalFormatting sqref="AL1076:AO1077">
    <cfRule type="expression" dxfId="1237" priority="2031">
      <formula>IF(AND(AL1076&gt;=0, RIGHT(TEXT(AL1076,"0.#"),1)&lt;&gt;"."),TRUE,FALSE)</formula>
    </cfRule>
    <cfRule type="expression" dxfId="1236" priority="2032">
      <formula>IF(AND(AL1076&gt;=0, RIGHT(TEXT(AL1076,"0.#"),1)="."),TRUE,FALSE)</formula>
    </cfRule>
    <cfRule type="expression" dxfId="1235" priority="2033">
      <formula>IF(AND(AL1076&lt;0, RIGHT(TEXT(AL1076,"0.#"),1)&lt;&gt;"."),TRUE,FALSE)</formula>
    </cfRule>
    <cfRule type="expression" dxfId="1234" priority="2034">
      <formula>IF(AND(AL1076&lt;0, RIGHT(TEXT(AL1076,"0.#"),1)="."),TRUE,FALSE)</formula>
    </cfRule>
  </conditionalFormatting>
  <conditionalFormatting sqref="Y1076:Y1077">
    <cfRule type="expression" dxfId="1233" priority="2029">
      <formula>IF(RIGHT(TEXT(Y1076,"0.#"),1)=".",FALSE,TRUE)</formula>
    </cfRule>
    <cfRule type="expression" dxfId="1232" priority="2030">
      <formula>IF(RIGHT(TEXT(Y1076,"0.#"),1)=".",TRUE,FALSE)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P13:AQ13">
    <cfRule type="expression" dxfId="37" priority="37">
      <formula>IF(RIGHT(TEXT(P13,"0.#"),1)=".",FALSE,TRUE)</formula>
    </cfRule>
    <cfRule type="expression" dxfId="36" priority="38">
      <formula>IF(RIGHT(TEXT(P13,"0.#"),1)=".",TRUE,FALSE)</formula>
    </cfRule>
  </conditionalFormatting>
  <conditionalFormatting sqref="AI34 AM34">
    <cfRule type="expression" dxfId="35" priority="25">
      <formula>IF(RIGHT(TEXT(AI34,"0.#"),1)=".",FALSE,TRUE)</formula>
    </cfRule>
    <cfRule type="expression" dxfId="34" priority="26">
      <formula>IF(RIGHT(TEXT(AI34,"0.#"),1)=".",TRUE,FALSE)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E33">
    <cfRule type="expression" dxfId="31" priority="33">
      <formula>IF(RIGHT(TEXT(AE33,"0.#"),1)=".",FALSE,TRUE)</formula>
    </cfRule>
    <cfRule type="expression" dxfId="30" priority="34">
      <formula>IF(RIGHT(TEXT(AE33,"0.#"),1)=".",TRUE,FALSE)</formula>
    </cfRule>
  </conditionalFormatting>
  <conditionalFormatting sqref="AE32">
    <cfRule type="expression" dxfId="29" priority="31">
      <formula>IF(RIGHT(TEXT(AE32,"0.#"),1)=".",FALSE,TRUE)</formula>
    </cfRule>
    <cfRule type="expression" dxfId="28" priority="32">
      <formula>IF(RIGHT(TEXT(AE32,"0.#"),1)=".",TRUE,FALSE)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U790">
    <cfRule type="expression" dxfId="11" priority="11">
      <formula>IF(RIGHT(TEXT(AU790,"0.#"),1)=".",FALSE,TRUE)</formula>
    </cfRule>
    <cfRule type="expression" dxfId="10" priority="12">
      <formula>IF(RIGHT(TEXT(AU790,"0.#"),1)=".",TRUE,FALSE)</formula>
    </cfRule>
  </conditionalFormatting>
  <conditionalFormatting sqref="AU791:AU793 AU789">
    <cfRule type="expression" dxfId="9" priority="9">
      <formula>IF(RIGHT(TEXT(AU789,"0.#"),1)=".",FALSE,TRUE)</formula>
    </cfRule>
    <cfRule type="expression" dxfId="8" priority="10">
      <formula>IF(RIGHT(TEXT(AU789,"0.#"),1)=".",TRUE,FALSE)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91:Y793">
    <cfRule type="expression" dxfId="5" priority="5">
      <formula>IF(RIGHT(TEXT(Y791,"0.#"),1)=".",FALSE,TRUE)</formula>
    </cfRule>
    <cfRule type="expression" dxfId="4" priority="6">
      <formula>IF(RIGHT(TEXT(Y791,"0.#"),1)=".",TRUE,FALSE)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637</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637</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2021-07-19T10:33:04Z</cp:lastPrinted>
  <dcterms:created xsi:type="dcterms:W3CDTF">2012-03-13T00:50:25Z</dcterms:created>
  <dcterms:modified xsi:type="dcterms:W3CDTF">2021-09-03T16:14:53Z</dcterms:modified>
</cp:coreProperties>
</file>