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<sst xmlns="http://schemas.openxmlformats.org/spreadsheetml/2006/main" xmlns:r="http://schemas.openxmlformats.org/officeDocument/2006/relationships" count="759" uniqueCount="759">
  <si>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</si>
  <si>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</si>
  <si>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</si>
  <si>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</si>
  <si>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</si>
  <si>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</si>
  <si>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</si>
  <si>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</si>
  <si>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</si>
  <si>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</si>
  <si>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</si>
  <si>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</si>
  <si>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</si>
  <si>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</si>
  <si>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</si>
  <si>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</si>
  <si>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</si>
  <si>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</si>
  <si>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</si>
  <si>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</si>
  <si>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</si>
  <si>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</si>
  <si>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</si>
  <si>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</si>
  <si>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</si>
  <si>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</si>
  <si>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</si>
  <si>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</si>
  <si>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</si>
  <si>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</si>
  <si>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</si>
  <si>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25　都市再生・地域再生を推進する</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</si>
  <si>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</si>
  <si>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</si>
  <si>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</si>
  <si>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</si>
  <si>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</si>
  <si>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</si>
  <si>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</si>
  <si>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</si>
  <si>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</si>
  <si>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</si>
  <si>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</si>
  <si>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</si>
  <si>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</si>
  <si>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</si>
  <si>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</si>
  <si>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</si>
  <si>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</si>
  <si>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</si>
  <si>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</si>
  <si>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</si>
  <si>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</si>
  <si>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</si>
  <si>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</si>
  <si>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</si>
  <si>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</si>
  <si>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</si>
  <si>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</si>
  <si>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</si>
  <si>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</si>
  <si>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</si>
  <si>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</si>
  <si>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</si>
  <si>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</si>
  <si>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</si>
  <si>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</si>
  <si>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</si>
  <si>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</si>
  <si>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</si>
  <si>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</si>
  <si>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</si>
  <si>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</si>
  <si>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</si>
  <si>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</si>
  <si>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</si>
  <si>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より高質な取組に対し予算を重点的に配分することにより、より一層政策効果を上げる形での事業実施を図る。</t>
    <rPh sb="2" eb="4">
      <t>コウシツ</t>
    </rPh>
    <rPh sb="5" eb="7">
      <t>トリクミ</t>
    </rPh>
    <rPh sb="8" eb="9">
      <t>タイ</t>
    </rPh>
    <rPh sb="10" eb="12">
      <t>ヨサン</t>
    </rPh>
    <rPh sb="13" eb="16">
      <t>ジュウテンテキ</t>
    </rPh>
    <rPh sb="17" eb="19">
      <t>ハイブン</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</si>
  <si>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</si>
  <si>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</si>
  <si>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</si>
  <si>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</si>
  <si>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</si>
  <si>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</si>
  <si>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</si>
  <si>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</si>
  <si>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</si>
  <si>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</si>
  <si>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</si>
  <si>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</si>
  <si>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</si>
  <si>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令和２年度沼津駅周辺地区まちなかウォーカブル推進に向けた検討業務日本交通計画協会・日建設計シビル・SOCI設計共同体</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</si>
  <si>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</si>
  <si>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</si>
  <si>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</si>
  <si>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</si>
  <si>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</si>
  <si>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</si>
  <si>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</si>
  <si>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</si>
  <si>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</si>
  <si>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</si>
  <si>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</si>
  <si>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</si>
  <si>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</si>
  <si>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</si>
  <si>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</si>
  <si>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</si>
  <si>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</si>
  <si>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福山駅前におけるウォーカブル都市の構築等に係る調査業務（令和２年度）日建設計総合研究所・URリンケージ設計共同体</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</si>
  <si>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</si>
  <si>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</si>
  <si>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</si>
  <si>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</si>
  <si>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</si>
  <si>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</si>
  <si>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</si>
  <si>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</si>
  <si>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</si>
  <si>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</si>
  <si>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</si>
  <si>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</si>
  <si>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</si>
  <si>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</si>
  <si>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</si>
  <si>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</si>
  <si>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</si>
  <si>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</si>
  <si>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</si>
  <si>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</si>
  <si>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</si>
  <si>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</si>
  <si>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</si>
  <si>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</si>
  <si>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</si>
  <si>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</si>
  <si>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</si>
  <si>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</si>
  <si>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</si>
  <si>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</si>
  <si>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</si>
  <si>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</si>
  <si>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</si>
  <si>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</si>
  <si>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</si>
  <si>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</si>
  <si>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</si>
  <si>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</si>
  <si>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</si>
  <si>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</si>
  <si>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</si>
  <si>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多様な主体が連携し、「居心地が良く歩きたくなる」空間をを形成することは、国民や社会のニーズに合致している。本事業は令和2年度に開始したところであり、今後民間組織による国・地方自治体と連携した取組はさらに進むものと考えられる。引き続き取組を推進することは、これからの効果的・効率的なにぎわいあふれるまちなかの形成に寄与するものであると考えられる。</t>
    <rPh sb="0" eb="2">
      <t>タヨウ</t>
    </rPh>
    <rPh sb="3" eb="5">
      <t>シュタイ</t>
    </rPh>
    <rPh sb="6" eb="8">
      <t>レンケイ</t>
    </rPh>
    <rPh sb="11" eb="14">
      <t>イゴコチ</t>
    </rPh>
    <rPh sb="15" eb="16">
      <t>ヨ</t>
    </rPh>
    <rPh sb="17" eb="18">
      <t>アル</t>
    </rPh>
    <rPh sb="24" eb="26">
      <t>クウカン</t>
    </rPh>
    <rPh sb="28" eb="30">
      <t>ケイセイ</t>
    </rPh>
    <rPh sb="36" eb="38">
      <t>コクミン</t>
    </rPh>
    <rPh sb="39" eb="41">
      <t>シャカイ</t>
    </rPh>
    <rPh sb="46" eb="48">
      <t>ガッチ</t>
    </rPh>
    <rPh sb="53" eb="54">
      <t>ホン</t>
    </rPh>
    <rPh sb="54" eb="56">
      <t>ジギョウ</t>
    </rPh>
    <rPh sb="57" eb="59">
      <t>レイワ</t>
    </rPh>
    <rPh sb="60" eb="62">
      <t>ネンド</t>
    </rPh>
    <rPh sb="63" eb="65">
      <t>カイシ</t>
    </rPh>
    <rPh sb="74" eb="76">
      <t>コンゴ</t>
    </rPh>
    <rPh sb="76" eb="78">
      <t>ミンカン</t>
    </rPh>
    <rPh sb="78" eb="80">
      <t>ソシキ</t>
    </rPh>
    <rPh sb="83" eb="84">
      <t>クニ</t>
    </rPh>
    <rPh sb="85" eb="87">
      <t>チホウ</t>
    </rPh>
    <rPh sb="87" eb="90">
      <t>ジチタイ</t>
    </rPh>
    <rPh sb="91" eb="93">
      <t>レンケイ</t>
    </rPh>
    <rPh sb="95" eb="97">
      <t>トリクミ</t>
    </rPh>
    <rPh sb="101" eb="102">
      <t>スス</t>
    </rPh>
    <rPh sb="106" eb="107">
      <t>カンガ</t>
    </rPh>
    <rPh sb="112" eb="113">
      <t>ヒ</t>
    </rPh>
    <rPh sb="114" eb="115">
      <t>ツヅ</t>
    </rPh>
    <rPh sb="116" eb="118">
      <t>トリクミ</t>
    </rPh>
    <rPh sb="119" eb="121">
      <t>スイシン</t>
    </rPh>
    <rPh sb="132" eb="135">
      <t>コウカテキ</t>
    </rPh>
    <rPh sb="136" eb="139">
      <t>コウリツテキ</t>
    </rPh>
    <rPh sb="153" eb="155">
      <t>ケイセイ</t>
    </rPh>
    <rPh sb="156" eb="158">
      <t>キヨ</t>
    </rPh>
    <rPh sb="166" eb="167">
      <t>カンガ</t>
    </rPh>
    <phoneticPr fontId="30"/>
  </si>
  <si>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</si>
  <si>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</si>
  <si>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</si>
  <si>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</si>
  <si>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</si>
  <si>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</si>
  <si>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</si>
  <si>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</si>
  <si>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</si>
  <si>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</si>
  <si>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</si>
  <si>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</si>
  <si>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</si>
  <si>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</si>
  <si>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</si>
  <si>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</si>
  <si>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</si>
  <si>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</si>
  <si>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</si>
  <si>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</si>
  <si>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</si>
  <si>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</si>
  <si>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</si>
  <si>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</si>
  <si>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</si>
  <si>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</si>
  <si>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</si>
  <si>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</si>
  <si>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</si>
  <si>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</si>
  <si>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</si>
  <si>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</si>
  <si>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</si>
  <si>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</si>
  <si>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</si>
  <si>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</si>
  <si>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</si>
  <si>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</si>
  <si>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</si>
  <si>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</si>
  <si>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</si>
  <si>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</si>
  <si>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</si>
  <si>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</si>
  <si>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</si>
  <si>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</si>
  <si>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</si>
  <si>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</si>
  <si>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</si>
  <si>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</si>
  <si>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</si>
  <si>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</si>
  <si>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</si>
  <si>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</si>
  <si>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</si>
  <si>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</si>
  <si>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</si>
  <si>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</si>
  <si>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</si>
  <si>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</si>
  <si>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</si>
  <si>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</si>
  <si>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</si>
  <si>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</si>
  <si>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</si>
  <si>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</si>
  <si>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</si>
  <si>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成果物が翌年度以降の事業執行に十分活用されている。</t>
    <rPh sb="0" eb="3">
      <t>セイカブツ</t>
    </rPh>
    <rPh sb="4" eb="7">
      <t>ヨクネンド</t>
    </rPh>
    <rPh sb="7" eb="9">
      <t>イコウ</t>
    </rPh>
    <rPh sb="10" eb="12">
      <t>ジギョウ</t>
    </rPh>
    <rPh sb="12" eb="14">
      <t>シッコウ</t>
    </rPh>
    <rPh sb="15" eb="17">
      <t>ジュウブン</t>
    </rPh>
    <rPh sb="17" eb="19">
      <t>カツヨウ</t>
    </rPh>
    <phoneticPr fontId="4"/>
  </si>
  <si>
    <t>A.（独）都市再生機構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</si>
  <si>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</si>
  <si>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</si>
  <si>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</si>
  <si>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</si>
  <si>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</si>
  <si>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</si>
  <si>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</si>
  <si>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</si>
  <si>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</si>
  <si>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</si>
  <si>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</si>
  <si>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</si>
  <si>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</si>
  <si>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</si>
  <si>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</si>
  <si>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</si>
  <si>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</si>
  <si>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</si>
  <si>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</si>
  <si>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</si>
  <si>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</si>
  <si>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</si>
  <si>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</si>
  <si>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</si>
  <si>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</si>
  <si>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</si>
  <si>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交付要綱等に基づき、事業目的の実現に必要な費目・使途に限定している。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</si>
  <si>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</si>
  <si>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</si>
  <si>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</si>
  <si>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</si>
  <si>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</si>
  <si>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</si>
  <si>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</si>
  <si>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</si>
  <si>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</si>
  <si>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</si>
  <si>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</si>
  <si>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</si>
  <si>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</si>
  <si>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</si>
  <si>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</si>
  <si>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</si>
  <si>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</si>
  <si>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</si>
  <si>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</si>
  <si>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</si>
  <si>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</si>
  <si>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</si>
  <si>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</si>
  <si>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</si>
  <si>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</si>
  <si>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</si>
  <si>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</si>
  <si>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</si>
  <si>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</si>
  <si>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</si>
  <si>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</si>
  <si>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</si>
  <si>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</si>
  <si>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</si>
  <si>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</si>
  <si>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</si>
  <si>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</si>
  <si>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</si>
  <si>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</si>
  <si>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</si>
  <si>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</si>
  <si>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</si>
  <si>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</si>
  <si>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</si>
  <si>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</si>
  <si>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</si>
  <si>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</si>
  <si>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</si>
  <si>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</si>
  <si>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</si>
  <si>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</si>
  <si>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</si>
  <si>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</si>
  <si>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</si>
  <si>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</si>
  <si>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</si>
  <si>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</si>
  <si>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</si>
  <si>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</si>
  <si>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</si>
  <si>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</si>
  <si>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</si>
  <si>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</si>
  <si>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</si>
  <si>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</si>
  <si>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</si>
  <si>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</si>
  <si>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</si>
  <si>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</si>
  <si>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</si>
  <si>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</si>
  <si>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</si>
  <si>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</si>
  <si>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</si>
  <si>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D</t>
  </si>
  <si>
    <t>E</t>
  </si>
  <si>
    <t>令和16年度</t>
    <rPh sb="0" eb="2">
      <t>レイワ</t>
    </rPh>
    <rPh sb="4" eb="5">
      <t>ネン</t>
    </rPh>
    <rPh sb="5" eb="6">
      <t>ド</t>
    </rPh>
    <phoneticPr fontId="4"/>
  </si>
  <si>
    <t>●●</t>
  </si>
  <si>
    <t>K</t>
  </si>
  <si>
    <t>補助対象事業者については、都市再生推進事業制度要綱に基づき選定している。</t>
    <rPh sb="2" eb="4">
      <t>タイショウ</t>
    </rPh>
    <rPh sb="13" eb="25">
      <t>トシサイセイスイシンジギョウセイドヨウコウ</t>
    </rPh>
    <phoneticPr fontId="4"/>
  </si>
  <si>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</si>
  <si>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</si>
  <si>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</si>
  <si>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</si>
  <si>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</si>
  <si>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</si>
  <si>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</si>
  <si>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</si>
  <si>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</si>
  <si>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</si>
  <si>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</si>
  <si>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</si>
  <si>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</si>
  <si>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</si>
  <si>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</si>
  <si>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</si>
  <si>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</si>
  <si>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</si>
  <si>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</si>
  <si>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</si>
  <si>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</si>
  <si>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</si>
  <si>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</si>
  <si>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</si>
  <si>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</si>
  <si>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</si>
  <si>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</si>
  <si>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</si>
  <si>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</si>
  <si>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</si>
  <si>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</si>
  <si>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</si>
  <si>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</si>
  <si>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</si>
  <si>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事業が開始されたところであり、評価は難しいものの、都市における民間部門の活動の効率性を阻害するような「事業のための事業」にならぬよう留意していただきたい。</t>
    <rPh sb="0" eb="2">
      <t>ジギョウ</t>
    </rPh>
    <rPh sb="3" eb="5">
      <t>カイシ</t>
    </rPh>
    <rPh sb="15" eb="17">
      <t>ヒョウカ</t>
    </rPh>
    <rPh sb="18" eb="19">
      <t>ムズカ</t>
    </rPh>
    <rPh sb="25" eb="27">
      <t>トシ</t>
    </rPh>
    <rPh sb="31" eb="33">
      <t>ミンカン</t>
    </rPh>
    <rPh sb="33" eb="35">
      <t>ブモン</t>
    </rPh>
    <rPh sb="36" eb="38">
      <t>カツドウ</t>
    </rPh>
    <rPh sb="39" eb="41">
      <t>コウリツ</t>
    </rPh>
    <rPh sb="41" eb="42">
      <t>セイ</t>
    </rPh>
    <rPh sb="43" eb="45">
      <t>ソガイ</t>
    </rPh>
    <rPh sb="51" eb="53">
      <t>ジギョウ</t>
    </rPh>
    <rPh sb="57" eb="59">
      <t>ジギョウ</t>
    </rPh>
    <rPh sb="66" eb="68">
      <t>リュウイ</t>
    </rPh>
    <phoneticPr fontId="4"/>
  </si>
  <si>
    <t>u</t>
  </si>
  <si>
    <t>交付要綱等に基づき、事業目的の実現に真に必要な事業に支出している。</t>
    <rPh sb="18" eb="19">
      <t>シン</t>
    </rPh>
    <rPh sb="20" eb="22">
      <t>ヒツヨウ</t>
    </rPh>
    <rPh sb="23" eb="25">
      <t>ジギョウ</t>
    </rPh>
    <rPh sb="26" eb="28">
      <t>シシュツ</t>
    </rPh>
    <phoneticPr fontId="4"/>
  </si>
  <si>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</si>
  <si>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</si>
  <si>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</si>
  <si>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</si>
  <si>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</si>
  <si>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</si>
  <si>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</si>
  <si>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</si>
  <si>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</si>
  <si>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</si>
  <si>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</si>
  <si>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</si>
  <si>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</si>
  <si>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</si>
  <si>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</si>
  <si>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</si>
  <si>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</si>
  <si>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</si>
  <si>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</si>
  <si>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</si>
  <si>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</si>
  <si>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</si>
  <si>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</si>
  <si>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</si>
  <si>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</si>
  <si>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</si>
  <si>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</si>
  <si>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</si>
  <si>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</si>
  <si>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</si>
  <si>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</si>
  <si>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</si>
  <si>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</si>
  <si>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</si>
  <si>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</si>
  <si>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</si>
  <si>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</si>
  <si>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</si>
  <si>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7　都市再生・地域再生の推進</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</si>
  <si>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</si>
  <si>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</si>
  <si>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</si>
  <si>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</si>
  <si>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</si>
  <si>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</si>
  <si>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</si>
  <si>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</si>
  <si>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課長　荒川　辰雄</t>
    <rPh sb="3" eb="5">
      <t>アラカワ</t>
    </rPh>
    <rPh sb="6" eb="8">
      <t>タツオ</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</si>
  <si>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</si>
  <si>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</si>
  <si>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</si>
  <si>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</si>
  <si>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</si>
  <si>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</si>
  <si>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</si>
  <si>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（独）都市再生機構</t>
  </si>
  <si>
    <t>T.</t>
  </si>
  <si>
    <t>U.</t>
  </si>
  <si>
    <t>国庫債務負担行為等</t>
  </si>
  <si>
    <t>昭和32年度</t>
    <rPh sb="0" eb="2">
      <t>ショウワ</t>
    </rPh>
    <rPh sb="4" eb="5">
      <t>ネン</t>
    </rPh>
    <rPh sb="5" eb="6">
      <t>ド</t>
    </rPh>
    <phoneticPr fontId="4"/>
  </si>
  <si>
    <t>都市再生推進事業制度要綱・交付要綱
（令和３年４月１日　最終改正）</t>
    <rPh sb="0" eb="2">
      <t>トシ</t>
    </rPh>
    <rPh sb="2" eb="4">
      <t>サイセイ</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</si>
  <si>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</si>
  <si>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</si>
  <si>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</si>
  <si>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</si>
  <si>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</si>
  <si>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</si>
  <si>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</si>
  <si>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</si>
  <si>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</si>
  <si>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</si>
  <si>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</si>
  <si>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</si>
  <si>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</si>
  <si>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</si>
  <si>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</si>
  <si>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</si>
  <si>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</si>
  <si>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</si>
  <si>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</si>
  <si>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</si>
  <si>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</si>
  <si>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</si>
  <si>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</si>
  <si>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</si>
  <si>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</si>
  <si>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</si>
  <si>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</si>
  <si>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</si>
  <si>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</si>
  <si>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</si>
  <si>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</si>
  <si>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</si>
  <si>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</si>
  <si>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</si>
  <si>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</si>
  <si>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</si>
  <si>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</si>
  <si>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</si>
  <si>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</si>
  <si>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</si>
  <si>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</si>
  <si>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</si>
  <si>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</si>
  <si>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</si>
  <si>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</si>
  <si>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</si>
  <si>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</si>
  <si>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</si>
  <si>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</si>
  <si>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</si>
  <si>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</si>
  <si>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</si>
  <si>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</si>
  <si>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</si>
  <si>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</si>
  <si>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</si>
  <si>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</si>
  <si>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</si>
  <si>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</si>
  <si>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</si>
  <si>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補助事業実施箇所（地区）数</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</si>
  <si>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</si>
  <si>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</si>
  <si>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（目）都市再生推進事業費補助</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</si>
  <si>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</si>
  <si>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</si>
  <si>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</si>
  <si>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</si>
  <si>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</si>
  <si>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</si>
  <si>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</si>
  <si>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</si>
  <si>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</si>
  <si>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</si>
  <si>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</si>
  <si>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</si>
  <si>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</si>
  <si>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</si>
  <si>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</si>
  <si>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</si>
  <si>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</si>
  <si>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</si>
  <si>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</si>
  <si>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</si>
  <si>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</si>
  <si>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</si>
  <si>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</si>
  <si>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</si>
  <si>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</si>
  <si>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</si>
  <si>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</si>
  <si>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</si>
  <si>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</si>
  <si>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</si>
  <si>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</si>
  <si>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</si>
  <si>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</si>
  <si>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</si>
  <si>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</si>
  <si>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</si>
  <si>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</si>
  <si>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</si>
  <si>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</si>
  <si>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</si>
  <si>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</si>
  <si>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</si>
  <si>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</si>
  <si>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</si>
  <si>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</si>
  <si>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</si>
  <si>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</si>
  <si>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</si>
  <si>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</si>
  <si>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</si>
  <si>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</si>
  <si>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</si>
  <si>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</si>
  <si>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</si>
  <si>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</si>
  <si>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</si>
  <si>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</si>
  <si>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</si>
  <si>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</si>
  <si>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</si>
  <si>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</si>
  <si>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</si>
  <si>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</si>
  <si>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</si>
  <si>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</si>
  <si>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</si>
  <si>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</si>
  <si>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</si>
  <si>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</si>
  <si>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</si>
  <si>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</si>
  <si>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</si>
  <si>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</si>
  <si>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</si>
  <si>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</si>
  <si>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</si>
  <si>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</si>
  <si>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</si>
  <si>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</si>
  <si>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</si>
  <si>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</si>
  <si>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</si>
  <si>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</si>
  <si>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</si>
  <si>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</si>
  <si>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</si>
  <si>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</si>
  <si>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</si>
  <si>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</si>
  <si>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</si>
  <si>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</si>
  <si>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</si>
  <si>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</si>
  <si>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</si>
  <si>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</si>
  <si>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</si>
  <si>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</si>
  <si>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</si>
  <si>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</si>
  <si>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</si>
  <si>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</si>
  <si>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</si>
  <si>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</si>
  <si>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</si>
  <si>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</si>
  <si>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</si>
  <si>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</si>
  <si>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</si>
  <si>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本事業は、既存ストックの活用に向けた修復・利活用による「居心地がよく歩きたくなる」空間への転換とともに、まちなかリノベーションに必要な基盤整備を実施するものであり、新型コロナウイルス感染症拡大を契機として顕在化した、「まちの過密」を避ける観点からも優先度の高い事業である。</t>
    <rPh sb="0" eb="1">
      <t>ホン</t>
    </rPh>
    <rPh sb="1" eb="3">
      <t>ジギョウ</t>
    </rPh>
    <rPh sb="5" eb="7">
      <t>キゾン</t>
    </rPh>
    <rPh sb="12" eb="14">
      <t>カツヨウ</t>
    </rPh>
    <rPh sb="15" eb="16">
      <t>ム</t>
    </rPh>
    <rPh sb="18" eb="20">
      <t>シュウフク</t>
    </rPh>
    <rPh sb="21" eb="24">
      <t>リカツヨウ</t>
    </rPh>
    <rPh sb="28" eb="31">
      <t>イゴコチ</t>
    </rPh>
    <rPh sb="34" eb="35">
      <t>アル</t>
    </rPh>
    <rPh sb="41" eb="43">
      <t>クウカン</t>
    </rPh>
    <rPh sb="45" eb="47">
      <t>テンカン</t>
    </rPh>
    <rPh sb="64" eb="66">
      <t>ヒツヨウ</t>
    </rPh>
    <rPh sb="67" eb="69">
      <t>キバン</t>
    </rPh>
    <rPh sb="69" eb="71">
      <t>セイビ</t>
    </rPh>
    <rPh sb="72" eb="74">
      <t>ジッシ</t>
    </rPh>
    <rPh sb="82" eb="84">
      <t>シンガタ</t>
    </rPh>
    <rPh sb="91" eb="94">
      <t>カンセンショウ</t>
    </rPh>
    <rPh sb="94" eb="96">
      <t>カクダイ</t>
    </rPh>
    <rPh sb="97" eb="99">
      <t>ケイキ</t>
    </rPh>
    <rPh sb="102" eb="105">
      <t>ケンザイカ</t>
    </rPh>
    <rPh sb="112" eb="114">
      <t>カミツ</t>
    </rPh>
    <rPh sb="116" eb="117">
      <t>サ</t>
    </rPh>
    <rPh sb="119" eb="121">
      <t>カンテン</t>
    </rPh>
    <rPh sb="124" eb="127">
      <t>ユウセンド</t>
    </rPh>
    <rPh sb="128" eb="129">
      <t>タカ</t>
    </rPh>
    <rPh sb="130" eb="132">
      <t>ジギョウ</t>
    </rPh>
    <phoneticPr fontId="30"/>
  </si>
  <si>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</si>
  <si>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</si>
  <si>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</si>
  <si>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</si>
  <si>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</si>
  <si>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</si>
  <si>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</si>
  <si>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</si>
  <si>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</si>
  <si>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</si>
  <si>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</si>
  <si>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</si>
  <si>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</si>
  <si>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</si>
  <si>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</si>
  <si>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</si>
  <si>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</si>
  <si>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</si>
  <si>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</si>
  <si>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</si>
  <si>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</si>
  <si>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</si>
  <si>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</si>
  <si>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</si>
  <si>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</si>
  <si>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</si>
  <si>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</si>
  <si>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</si>
  <si>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新02</t>
  </si>
  <si>
    <t>1946年度</t>
    <rPh sb="5" eb="6">
      <t>ド</t>
    </rPh>
    <phoneticPr fontId="4"/>
  </si>
  <si>
    <t>1956年度</t>
    <rPh sb="5" eb="6">
      <t>ド</t>
    </rPh>
    <phoneticPr fontId="4"/>
  </si>
  <si>
    <t>日本工営株式会社</t>
  </si>
  <si>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</si>
  <si>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</si>
  <si>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</si>
  <si>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</si>
  <si>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</si>
  <si>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</si>
  <si>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</si>
  <si>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</si>
  <si>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</si>
  <si>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</si>
  <si>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まちなかウォーカブル区域（市区町村が設定する概ね1km程度の歩ける範囲のエリア）において、都道府県及び民間事業者等を対象に、街路の広場化や公共空間の芝生化等のウォーカブルな空間整備、沿道施設の１階部分の開放によるアイレベルの刷新、社会実験の実施やデザイン検討などによる滞在環境の向上、外観の修景整備や建物内の公共空間整備など、賑わいあふれる「居心地が良く歩きたくなる」空間整備に資する取組を重点的・一体的に支援する（補助率：１／２）。</t>
  </si>
  <si>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</si>
  <si>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</si>
  <si>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</si>
  <si>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</si>
  <si>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</si>
  <si>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</si>
  <si>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</si>
  <si>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</si>
  <si>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</si>
  <si>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</si>
  <si>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</si>
  <si>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</si>
  <si>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</si>
  <si>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</si>
  <si>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</si>
  <si>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</si>
  <si>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</si>
  <si>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</si>
  <si>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</si>
  <si>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</si>
  <si>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</si>
  <si>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</si>
  <si>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</si>
  <si>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</si>
  <si>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</si>
  <si>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</si>
  <si>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</si>
  <si>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</si>
  <si>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</si>
  <si>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</si>
  <si>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</si>
  <si>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</si>
  <si>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</si>
  <si>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</si>
  <si>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</si>
  <si>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</si>
  <si>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</si>
  <si>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</si>
  <si>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</si>
  <si>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</si>
  <si>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</si>
  <si>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</si>
  <si>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</si>
  <si>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</si>
  <si>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</si>
  <si>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</si>
  <si>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</si>
  <si>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</si>
  <si>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</si>
  <si>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</si>
  <si>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</si>
  <si>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</si>
  <si>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</si>
  <si>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都市再生特別措置法に基づく滞在快適性等向上区域を設定した市町村数</t>
    <rPh sb="13" eb="15">
      <t>タイザイ</t>
    </rPh>
    <rPh sb="15" eb="17">
      <t>カイテキ</t>
    </rPh>
    <rPh sb="17" eb="18">
      <t>セイ</t>
    </rPh>
    <rPh sb="18" eb="19">
      <t>トウ</t>
    </rPh>
    <rPh sb="19" eb="21">
      <t>コウジョウ</t>
    </rPh>
    <rPh sb="21" eb="23">
      <t>クイキ</t>
    </rPh>
    <rPh sb="24" eb="26">
      <t>セッテイ</t>
    </rPh>
    <rPh sb="28" eb="31">
      <t>シチョウソン</t>
    </rPh>
    <rPh sb="31" eb="32">
      <t>スウ</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</si>
  <si>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</si>
  <si>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</si>
  <si>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</si>
  <si>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</si>
  <si>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</si>
  <si>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</si>
  <si>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</si>
  <si>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</si>
  <si>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都市再生推進事業費補助</t>
  </si>
  <si>
    <t>金融</t>
  </si>
  <si>
    <t>消費</t>
  </si>
  <si>
    <t>復興</t>
  </si>
  <si>
    <t>総務</t>
  </si>
  <si>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4"/>
  </si>
  <si>
    <t>外務</t>
  </si>
  <si>
    <t>財務</t>
    <rPh sb="0" eb="2">
      <t>ザイム</t>
    </rPh>
    <phoneticPr fontId="4"/>
  </si>
  <si>
    <t>文科</t>
  </si>
  <si>
    <t>農水</t>
  </si>
  <si>
    <t>経産</t>
  </si>
  <si>
    <t>国交</t>
  </si>
  <si>
    <t>カジノ</t>
  </si>
  <si>
    <t>国土交通省都市局調べ</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</si>
  <si>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</si>
  <si>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</si>
  <si>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</si>
  <si>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</si>
  <si>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</si>
  <si>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</si>
  <si>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</si>
  <si>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</si>
  <si>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</si>
  <si>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終了予定なし</t>
  </si>
  <si>
    <t>街路交通施設課</t>
  </si>
  <si>
    <t>施行実績額（百万円）（X)
／補助事業実施箇所（地区）数　（Y)　　　　　　　　　　　　</t>
  </si>
  <si>
    <t>百万円</t>
  </si>
  <si>
    <t>新32</t>
  </si>
  <si>
    <t>○</t>
  </si>
  <si>
    <t>都市・居住機能の集積が進むまちなかにおいて、まちのエンジンとなる内外の人材を惹きつけ、車中心から人中心の豊かな生活の場の創出に向け、街路・公園・広場等の既存ストックの修復・利活用を重点的・一体的に支援し、「居心地が良く歩きたくなる」空間を整備する。</t>
  </si>
  <si>
    <t>都市再生推進事業費補助</t>
    <rPh sb="0" eb="2">
      <t>トシ</t>
    </rPh>
    <rPh sb="2" eb="4">
      <t>サイセイ</t>
    </rPh>
    <rPh sb="4" eb="6">
      <t>スイシン</t>
    </rPh>
    <rPh sb="6" eb="9">
      <t>ジギョウヒ</t>
    </rPh>
    <rPh sb="9" eb="11">
      <t>ホジョ</t>
    </rPh>
    <phoneticPr fontId="4"/>
  </si>
  <si>
    <t>都市再生推進事業（調査等）</t>
    <rPh sb="9" eb="11">
      <t>チョウサ</t>
    </rPh>
    <rPh sb="11" eb="12">
      <t>トウ</t>
    </rPh>
    <phoneticPr fontId="4"/>
  </si>
  <si>
    <t>都市再生推進事業（調査等）</t>
  </si>
  <si>
    <t>B.令和２年度沼津駅周辺地区まちなかウォーカブル推進に向けた検討業務日本交通計画協会・日建設計シビル・SOCI設計共同体</t>
  </si>
  <si>
    <t>都市再生推進事業（調査等）</t>
    <rPh sb="0" eb="2">
      <t>トシ</t>
    </rPh>
    <rPh sb="2" eb="4">
      <t>サイセイ</t>
    </rPh>
    <rPh sb="4" eb="6">
      <t>スイシン</t>
    </rPh>
    <rPh sb="6" eb="8">
      <t>ジギョウ</t>
    </rPh>
    <rPh sb="9" eb="12">
      <t>チョウサナド</t>
    </rPh>
    <phoneticPr fontId="4"/>
  </si>
  <si>
    <t>関係者との調整の結果、業務内容の縮小を行ったこと等により発生したものである。</t>
    <rPh sb="0" eb="3">
      <t>カンケイシャ</t>
    </rPh>
    <rPh sb="24" eb="25">
      <t>トウ</t>
    </rPh>
    <phoneticPr fontId="4"/>
  </si>
  <si>
    <t>交付要綱等に基づき、各実施主体に対し、適正に支出している。</t>
  </si>
  <si>
    <t>政策目標の達成に資する事業の実施主体に対し、補助により支援することは効果的である。</t>
  </si>
  <si>
    <t>引き続き、適切な執行管理に努めるとともに、成果実績の向上に努める。</t>
    <rPh sb="0" eb="1">
      <t>ヒ</t>
    </rPh>
    <rPh sb="2" eb="3">
      <t>ツヅ</t>
    </rPh>
    <rPh sb="5" eb="7">
      <t>テキセツ</t>
    </rPh>
    <rPh sb="8" eb="10">
      <t>シッコウ</t>
    </rPh>
    <rPh sb="10" eb="12">
      <t>カンリ</t>
    </rPh>
    <rPh sb="13" eb="14">
      <t>ツト</t>
    </rPh>
    <rPh sb="21" eb="23">
      <t>セイカ</t>
    </rPh>
    <rPh sb="23" eb="25">
      <t>ジッセキ</t>
    </rPh>
    <rPh sb="26" eb="28">
      <t>コウジョウ</t>
    </rPh>
    <rPh sb="29" eb="30">
      <t>ツト</t>
    </rPh>
    <phoneticPr fontId="4"/>
  </si>
  <si>
    <t>都市・居住機能が集積するまちなかにおいて、既存ストックの改変による「居心地がよく歩きたくなる」空間（ウォーカブル空間）を形成し、官民によるゆとりと賑わいの創出に取り組むものであり、この趣旨に賛同する地方公共団体（ウォーカブル推進都市）は307団体である。また、新型コロナウイルス感染症拡大を契機とした、オープンスペースや職住近接のニーズの高まりにも対応したまちづくりを推進している。</t>
    <rPh sb="0" eb="2">
      <t>トシ</t>
    </rPh>
    <rPh sb="3" eb="5">
      <t>キョジュウ</t>
    </rPh>
    <rPh sb="5" eb="7">
      <t>キノウ</t>
    </rPh>
    <rPh sb="8" eb="10">
      <t>シュウセキ</t>
    </rPh>
    <rPh sb="21" eb="23">
      <t>キソン</t>
    </rPh>
    <rPh sb="28" eb="30">
      <t>カイヘン</t>
    </rPh>
    <rPh sb="34" eb="37">
      <t>イゴコチ</t>
    </rPh>
    <rPh sb="40" eb="41">
      <t>アル</t>
    </rPh>
    <rPh sb="47" eb="49">
      <t>クウカン</t>
    </rPh>
    <rPh sb="56" eb="58">
      <t>クウカン</t>
    </rPh>
    <rPh sb="60" eb="62">
      <t>ケイセイ</t>
    </rPh>
    <rPh sb="64" eb="66">
      <t>カンミン</t>
    </rPh>
    <rPh sb="73" eb="74">
      <t>ニギ</t>
    </rPh>
    <rPh sb="77" eb="79">
      <t>ソウシュツ</t>
    </rPh>
    <rPh sb="80" eb="81">
      <t>ト</t>
    </rPh>
    <rPh sb="82" eb="83">
      <t>ク</t>
    </rPh>
    <rPh sb="92" eb="94">
      <t>シュシ</t>
    </rPh>
    <rPh sb="95" eb="97">
      <t>サンドウ</t>
    </rPh>
    <rPh sb="99" eb="101">
      <t>チホウ</t>
    </rPh>
    <rPh sb="101" eb="103">
      <t>コウキョウ</t>
    </rPh>
    <rPh sb="103" eb="105">
      <t>ダンタイ</t>
    </rPh>
    <rPh sb="112" eb="114">
      <t>スイシン</t>
    </rPh>
    <rPh sb="114" eb="116">
      <t>トシ</t>
    </rPh>
    <rPh sb="121" eb="123">
      <t>ダンタイ</t>
    </rPh>
    <rPh sb="130" eb="132">
      <t>シンガタ</t>
    </rPh>
    <rPh sb="139" eb="142">
      <t>カンセンショウ</t>
    </rPh>
    <rPh sb="142" eb="144">
      <t>カクダイ</t>
    </rPh>
    <rPh sb="145" eb="147">
      <t>ケイキ</t>
    </rPh>
    <rPh sb="160" eb="162">
      <t>ショクジュウ</t>
    </rPh>
    <rPh sb="162" eb="164">
      <t>キンセツ</t>
    </rPh>
    <rPh sb="169" eb="170">
      <t>タカ</t>
    </rPh>
    <rPh sb="174" eb="176">
      <t>タイオウ</t>
    </rPh>
    <rPh sb="184" eb="186">
      <t>スイシン</t>
    </rPh>
    <phoneticPr fontId="30"/>
  </si>
  <si>
    <t>「居心地が良く歩きたくなる」空間を形成するためには、多様な主体が連携し、道路、公園、沿道施設等の既存ストックを修復・利活用を推進する必要があるため、国が重点的・一体的な支援を行う必要がある。</t>
    <rPh sb="1" eb="4">
      <t>イゴコチ</t>
    </rPh>
    <rPh sb="5" eb="6">
      <t>ヨ</t>
    </rPh>
    <rPh sb="7" eb="8">
      <t>アル</t>
    </rPh>
    <rPh sb="14" eb="16">
      <t>クウカン</t>
    </rPh>
    <rPh sb="17" eb="19">
      <t>ケイセイ</t>
    </rPh>
    <rPh sb="26" eb="28">
      <t>タヨウ</t>
    </rPh>
    <rPh sb="29" eb="31">
      <t>シュタイ</t>
    </rPh>
    <rPh sb="32" eb="34">
      <t>レンケイ</t>
    </rPh>
    <rPh sb="36" eb="38">
      <t>ドウロ</t>
    </rPh>
    <rPh sb="39" eb="41">
      <t>コウエン</t>
    </rPh>
    <rPh sb="42" eb="44">
      <t>エンドウ</t>
    </rPh>
    <rPh sb="44" eb="46">
      <t>シセツ</t>
    </rPh>
    <rPh sb="46" eb="47">
      <t>トウ</t>
    </rPh>
    <rPh sb="48" eb="50">
      <t>キソン</t>
    </rPh>
    <rPh sb="55" eb="57">
      <t>シュウフク</t>
    </rPh>
    <rPh sb="58" eb="61">
      <t>リカツヨウ</t>
    </rPh>
    <rPh sb="62" eb="64">
      <t>スイシン</t>
    </rPh>
    <rPh sb="66" eb="68">
      <t>ヒツヨウ</t>
    </rPh>
    <rPh sb="74" eb="75">
      <t>クニ</t>
    </rPh>
    <rPh sb="76" eb="79">
      <t>ジュウテンテキ</t>
    </rPh>
    <rPh sb="80" eb="83">
      <t>イッタイテキ</t>
    </rPh>
    <rPh sb="84" eb="86">
      <t>シエン</t>
    </rPh>
    <rPh sb="87" eb="88">
      <t>オコナ</t>
    </rPh>
    <rPh sb="89" eb="91">
      <t>ヒツヨウ</t>
    </rPh>
    <phoneticPr fontId="30"/>
  </si>
  <si>
    <t>事業者から提出されるウォーカブル推進計画を確認し、真に必要な事業費を精査し、コスト削減等に努めている。</t>
    <rPh sb="0" eb="3">
      <t>ジギョウシャ</t>
    </rPh>
    <rPh sb="5" eb="7">
      <t>テイシュツ</t>
    </rPh>
    <rPh sb="16" eb="18">
      <t>スイシン</t>
    </rPh>
    <rPh sb="18" eb="20">
      <t>ケイカク</t>
    </rPh>
    <rPh sb="21" eb="23">
      <t>カクニン</t>
    </rPh>
    <rPh sb="25" eb="26">
      <t>シン</t>
    </rPh>
    <phoneticPr fontId="4"/>
  </si>
  <si>
    <t>補助事業実施箇所（地区）において、ウォーカブル推進計画に定められた目標を定量化する指標が改善傾向にある地区の割合を令和４年度までに100%とする。</t>
    <rPh sb="23" eb="25">
      <t>スイシン</t>
    </rPh>
    <rPh sb="25" eb="27">
      <t>ケイカク</t>
    </rPh>
    <rPh sb="28" eb="29">
      <t>サダ</t>
    </rPh>
    <rPh sb="33" eb="35">
      <t>モクヒョウ</t>
    </rPh>
    <rPh sb="36" eb="39">
      <t>テイリョウカ</t>
    </rPh>
    <rPh sb="41" eb="43">
      <t>シヒョウ</t>
    </rPh>
    <rPh sb="44" eb="46">
      <t>カイゼン</t>
    </rPh>
    <rPh sb="46" eb="48">
      <t>ケイコウ</t>
    </rPh>
    <rPh sb="51" eb="53">
      <t>チク</t>
    </rPh>
    <rPh sb="54" eb="56">
      <t>ワリアイ</t>
    </rPh>
    <phoneticPr fontId="4"/>
  </si>
  <si>
    <t>補助事業実施箇所（地区）（A）において、ウォーカブル推進計画に定められた目標を定量化する指標が改善傾向にある箇所（地区）（B)の割合（B/A)</t>
    <rPh sb="26" eb="28">
      <t>スイシン</t>
    </rPh>
    <rPh sb="28" eb="30">
      <t>ケイカク</t>
    </rPh>
    <rPh sb="31" eb="32">
      <t>サダ</t>
    </rPh>
    <rPh sb="36" eb="38">
      <t>モクヒョウ</t>
    </rPh>
    <rPh sb="39" eb="42">
      <t>テイリョウカ</t>
    </rPh>
    <rPh sb="44" eb="46">
      <t>シヒョウ</t>
    </rPh>
    <rPh sb="47" eb="49">
      <t>カイゼン</t>
    </rPh>
    <rPh sb="49" eb="51">
      <t>ケイコウ</t>
    </rPh>
    <rPh sb="54" eb="56">
      <t>カショ</t>
    </rPh>
    <rPh sb="57" eb="59">
      <t>チク</t>
    </rPh>
    <phoneticPr fontId="4"/>
  </si>
  <si>
    <t>32.0/5</t>
  </si>
  <si>
    <t>当初見込みを超える活動実績があった。</t>
    <rPh sb="0" eb="2">
      <t>トウショ</t>
    </rPh>
    <rPh sb="2" eb="4">
      <t>ミコ</t>
    </rPh>
    <rPh sb="6" eb="7">
      <t>コ</t>
    </rPh>
    <rPh sb="9" eb="11">
      <t>カツドウ</t>
    </rPh>
    <rPh sb="11" eb="13">
      <t>ジッセキ</t>
    </rPh>
    <phoneticPr fontId="4"/>
  </si>
  <si>
    <t>事業実施箇所の一部ではウォーカブル推進計画に定められた目標が改善傾向であるが、改善にまで至っていない箇所もある。令和2年度に事業を開始したところであり、全事業箇所において効果が発現するまでには時間を要すると考えられる。</t>
    <rPh sb="0" eb="2">
      <t>ジギョウ</t>
    </rPh>
    <rPh sb="2" eb="4">
      <t>ジッシ</t>
    </rPh>
    <rPh sb="4" eb="6">
      <t>カショ</t>
    </rPh>
    <rPh sb="7" eb="9">
      <t>イチブ</t>
    </rPh>
    <rPh sb="50" eb="52">
      <t>カショ</t>
    </rPh>
    <rPh sb="56" eb="58">
      <t>レイワ</t>
    </rPh>
    <rPh sb="59" eb="61">
      <t>ネンド</t>
    </rPh>
    <rPh sb="62" eb="64">
      <t>ジギョウ</t>
    </rPh>
    <rPh sb="65" eb="67">
      <t>カイシ</t>
    </rPh>
    <rPh sb="76" eb="79">
      <t>ゼンジギョウ</t>
    </rPh>
    <rPh sb="79" eb="81">
      <t>カショ</t>
    </rPh>
    <rPh sb="85" eb="87">
      <t>コウカ</t>
    </rPh>
    <rPh sb="88" eb="90">
      <t>ハツゲン</t>
    </rPh>
    <rPh sb="96" eb="98">
      <t>ジカン</t>
    </rPh>
    <rPh sb="99" eb="100">
      <t>ヨウ</t>
    </rPh>
    <rPh sb="103" eb="104">
      <t>カンガ</t>
    </rPh>
    <phoneticPr fontId="4"/>
  </si>
  <si>
    <t>200.0/12</t>
  </si>
  <si>
    <t>パナソニック株式会社ライフソリューションズ社</t>
    <rPh sb="21" eb="22">
      <t>シャ</t>
    </rPh>
    <phoneticPr fontId="4"/>
  </si>
  <si>
    <t>Ｂ. 民間会社</t>
    <rPh sb="3" eb="5">
      <t>ミンカン</t>
    </rPh>
    <rPh sb="5" eb="7">
      <t>カイシャ</t>
    </rPh>
    <phoneticPr fontId="4"/>
  </si>
  <si>
    <t>年度内に事業完了するよう努めたものの、地域住民との協議に不測の日数を要したこと等の理由による繰越のため、妥当である。</t>
    <rPh sb="0" eb="3">
      <t>ネンドナイ</t>
    </rPh>
    <rPh sb="4" eb="6">
      <t>ジギョウ</t>
    </rPh>
    <rPh sb="6" eb="8">
      <t>カンリョウ</t>
    </rPh>
    <rPh sb="12" eb="13">
      <t>ツト</t>
    </rPh>
    <rPh sb="19" eb="21">
      <t>チイキ</t>
    </rPh>
    <rPh sb="21" eb="23">
      <t>ジュウミン</t>
    </rPh>
    <rPh sb="25" eb="27">
      <t>キョウギ</t>
    </rPh>
    <rPh sb="28" eb="30">
      <t>フソク</t>
    </rPh>
    <rPh sb="31" eb="33">
      <t>ニッスウ</t>
    </rPh>
    <rPh sb="34" eb="35">
      <t>ヨウ</t>
    </rPh>
    <rPh sb="39" eb="40">
      <t>トウ</t>
    </rPh>
    <rPh sb="41" eb="43">
      <t>リユウ</t>
    </rPh>
    <rPh sb="46" eb="48">
      <t>クリコシ</t>
    </rPh>
    <rPh sb="52" eb="54">
      <t>ダトウ</t>
    </rPh>
    <phoneticPr fontId="4"/>
  </si>
  <si>
    <t>市区町村数</t>
    <rPh sb="0" eb="1">
      <t>シ</t>
    </rPh>
    <rPh sb="1" eb="2">
      <t>ク</t>
    </rPh>
    <rPh sb="2" eb="4">
      <t>チョウソン</t>
    </rPh>
    <rPh sb="4" eb="5">
      <t>スウ</t>
    </rPh>
    <phoneticPr fontId="4"/>
  </si>
  <si>
    <t>都市再生特別措置法に基づく滞在快適性等向上区域を設定した市町村数を令和７年度までに100とする。</t>
    <rPh sb="0" eb="2">
      <t>トシ</t>
    </rPh>
    <rPh sb="2" eb="4">
      <t>サイセイ</t>
    </rPh>
    <rPh sb="4" eb="6">
      <t>トクベツ</t>
    </rPh>
    <rPh sb="6" eb="9">
      <t>ソチホウ</t>
    </rPh>
    <rPh sb="10" eb="11">
      <t>モト</t>
    </rPh>
    <rPh sb="13" eb="15">
      <t>タイザイ</t>
    </rPh>
    <rPh sb="15" eb="18">
      <t>カイテキセイ</t>
    </rPh>
    <rPh sb="18" eb="19">
      <t>トウ</t>
    </rPh>
    <rPh sb="19" eb="21">
      <t>コウジョウ</t>
    </rPh>
    <rPh sb="21" eb="23">
      <t>クイキ</t>
    </rPh>
    <rPh sb="24" eb="26">
      <t>セッテイ</t>
    </rPh>
    <rPh sb="28" eb="31">
      <t>シチョウソン</t>
    </rPh>
    <rPh sb="31" eb="32">
      <t>スウ</t>
    </rPh>
    <rPh sb="33" eb="35">
      <t>レイワ</t>
    </rPh>
    <rPh sb="36" eb="38">
      <t>ネンド</t>
    </rPh>
    <phoneticPr fontId="4"/>
  </si>
  <si>
    <t>まちなかウォーカブル推進事業</t>
  </si>
  <si>
    <t>法施行から約１年経過し、滞在快適性等向上区域の設定が進むなど、「居心地が良く歩きたくなる」まちなかづくりの推進に寄与してきている。今後、より高質な取組（例えば、民間との協働がより図られている取組）等を重点的に支援するなど、より一層政策効果を上げる形での事業実施を図るべき。</t>
    <rPh sb="0" eb="1">
      <t>ホウ</t>
    </rPh>
    <rPh sb="1" eb="3">
      <t>セコウ</t>
    </rPh>
    <rPh sb="5" eb="6">
      <t>ヤク</t>
    </rPh>
    <rPh sb="7" eb="8">
      <t>ネン</t>
    </rPh>
    <rPh sb="8" eb="10">
      <t>ケイカ</t>
    </rPh>
    <rPh sb="12" eb="14">
      <t>タイザイ</t>
    </rPh>
    <rPh sb="14" eb="17">
      <t>カイテキセイ</t>
    </rPh>
    <rPh sb="17" eb="18">
      <t>トウ</t>
    </rPh>
    <rPh sb="18" eb="20">
      <t>コウジョウ</t>
    </rPh>
    <rPh sb="20" eb="22">
      <t>クイキ</t>
    </rPh>
    <rPh sb="23" eb="25">
      <t>セッテイ</t>
    </rPh>
    <rPh sb="26" eb="27">
      <t>スス</t>
    </rPh>
    <rPh sb="32" eb="35">
      <t>イゴコチ</t>
    </rPh>
    <rPh sb="36" eb="37">
      <t>ヨ</t>
    </rPh>
    <rPh sb="38" eb="39">
      <t>アル</t>
    </rPh>
    <rPh sb="53" eb="55">
      <t>スイシン</t>
    </rPh>
    <rPh sb="56" eb="58">
      <t>キヨ</t>
    </rPh>
    <rPh sb="65" eb="67">
      <t>コンゴ</t>
    </rPh>
    <rPh sb="70" eb="72">
      <t>コウシツ</t>
    </rPh>
    <rPh sb="73" eb="75">
      <t>トリクミ</t>
    </rPh>
    <rPh sb="76" eb="77">
      <t>タト</t>
    </rPh>
    <rPh sb="80" eb="82">
      <t>ミンカン</t>
    </rPh>
    <rPh sb="84" eb="86">
      <t>キョウドウ</t>
    </rPh>
    <rPh sb="89" eb="90">
      <t>ハカ</t>
    </rPh>
    <rPh sb="95" eb="97">
      <t>トリクミ</t>
    </rPh>
    <rPh sb="98" eb="99">
      <t>トウ</t>
    </rPh>
    <rPh sb="100" eb="103">
      <t>ジュウテンテキ</t>
    </rPh>
    <rPh sb="104" eb="106">
      <t>シエン</t>
    </rPh>
    <rPh sb="113" eb="115">
      <t>イッソウ</t>
    </rPh>
    <rPh sb="115" eb="117">
      <t>セイサク</t>
    </rPh>
    <rPh sb="117" eb="119">
      <t>コウカ</t>
    </rPh>
    <rPh sb="120" eb="121">
      <t>ア</t>
    </rPh>
    <rPh sb="123" eb="124">
      <t>カタチ</t>
    </rPh>
    <rPh sb="126" eb="128">
      <t>ジギョウ</t>
    </rPh>
    <rPh sb="128" eb="130">
      <t>ジッシ</t>
    </rPh>
    <rPh sb="131" eb="132">
      <t>ハカ</t>
    </rPh>
    <phoneticPr fontId="4"/>
  </si>
  <si>
    <t>新たな成長推進枠：100</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</si>
</sst>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
      <b/>
      <sz val="16"/>
      <color auto="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20"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4"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6" xfId="4" applyFont="1" applyFill="1" applyBorder="1" applyAlignment="1" applyProtection="1">
      <alignment horizontal="left" vertical="center" wrapText="1" shrinkToFit="1"/>
    </xf>
    <xf numFmtId="0" fontId="0" fillId="0" borderId="147" xfId="0" applyFont="1" applyBorder="1" applyAlignment="1" applyProtection="1">
      <alignment horizontal="left" vertical="center" wrapText="1" shrinkToFit="1"/>
      <protection locked="0"/>
    </xf>
    <xf numFmtId="0" fontId="0" fillId="5" borderId="146" xfId="6" applyFont="1" applyFill="1" applyBorder="1" applyAlignment="1" applyProtection="1">
      <alignment horizontal="left" vertical="center" wrapText="1" shrinkToFit="1"/>
    </xf>
    <xf numFmtId="0" fontId="17" fillId="0" borderId="147" xfId="4" applyFont="1" applyFill="1" applyBorder="1" applyAlignment="1" applyProtection="1">
      <alignment horizontal="left" vertical="top" wrapText="1"/>
      <protection locked="0"/>
    </xf>
    <xf numFmtId="0" fontId="17" fillId="0" borderId="146" xfId="4" applyFont="1" applyFill="1" applyBorder="1" applyAlignment="1" applyProtection="1">
      <alignment horizontal="left" vertical="top" wrapText="1"/>
      <protection locked="0"/>
    </xf>
    <xf numFmtId="0" fontId="0" fillId="0" borderId="146" xfId="4" applyFont="1" applyFill="1" applyBorder="1" applyAlignment="1" applyProtection="1">
      <alignment horizontal="left" vertical="center" wrapText="1"/>
    </xf>
    <xf numFmtId="0" fontId="0" fillId="2" borderId="146" xfId="0" applyFont="1" applyFill="1" applyBorder="1" applyAlignment="1">
      <alignment horizontal="center" vertical="center"/>
    </xf>
    <xf numFmtId="180" fontId="0" fillId="0" borderId="148" xfId="0" applyNumberFormat="1" applyFont="1" applyFill="1" applyBorder="1" applyAlignment="1" applyProtection="1">
      <alignment horizontal="center" vertical="center"/>
      <protection locked="0"/>
    </xf>
    <xf numFmtId="180" fontId="0" fillId="0" borderId="149" xfId="0" applyNumberFormat="1" applyFont="1" applyFill="1" applyBorder="1" applyAlignment="1">
      <alignment horizontal="right" vertical="center"/>
    </xf>
    <xf numFmtId="180" fontId="0" fillId="0" borderId="150" xfId="0" applyNumberFormat="1" applyFont="1" applyFill="1" applyBorder="1" applyAlignment="1" applyProtection="1">
      <alignment horizontal="center" vertical="center"/>
      <protection locked="0"/>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xf>
    <xf numFmtId="180" fontId="0" fillId="0" borderId="154" xfId="0" applyNumberFormat="1" applyFont="1" applyFill="1" applyBorder="1" applyAlignment="1">
      <alignment horizontal="right" vertical="center"/>
    </xf>
    <xf numFmtId="0" fontId="0" fillId="4" borderId="146" xfId="0" applyFont="1" applyFill="1" applyBorder="1" applyAlignment="1">
      <alignment horizontal="center" vertical="center"/>
    </xf>
    <xf numFmtId="0" fontId="0" fillId="0" borderId="155"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7"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0" fillId="0" borderId="155" xfId="0"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147" xfId="0" applyFont="1" applyFill="1" applyBorder="1" applyAlignment="1">
      <alignment horizontal="center" vertical="center"/>
    </xf>
    <xf numFmtId="0" fontId="0" fillId="5" borderId="154" xfId="0" applyFont="1" applyFill="1" applyBorder="1" applyAlignment="1" applyProtection="1">
      <alignment horizontal="center" vertical="center" wrapText="1"/>
    </xf>
    <xf numFmtId="0" fontId="0" fillId="5" borderId="146" xfId="0" applyFont="1" applyFill="1" applyBorder="1" applyAlignment="1">
      <alignment horizontal="center" vertical="center"/>
    </xf>
    <xf numFmtId="0" fontId="0" fillId="3" borderId="155" xfId="0" applyFont="1" applyFill="1" applyBorder="1" applyAlignment="1">
      <alignment horizontal="center" vertical="center"/>
    </xf>
    <xf numFmtId="0" fontId="0" fillId="5" borderId="155"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3" borderId="155"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55"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6"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6" xfId="0" applyNumberFormat="1" applyFont="1" applyFill="1" applyBorder="1" applyAlignment="1" applyProtection="1">
      <alignment horizontal="center" vertical="center" shrinkToFit="1"/>
      <protection locked="0"/>
    </xf>
    <xf numFmtId="0" fontId="0" fillId="4" borderId="155"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47"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6"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6" xfId="0" applyNumberFormat="1" applyFont="1" applyFill="1" applyBorder="1" applyAlignment="1" applyProtection="1">
      <alignment horizontal="left" vertical="center" wrapText="1"/>
      <protection locked="0"/>
    </xf>
    <xf numFmtId="179" fontId="13" fillId="0" borderId="146"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55" xfId="0" applyFont="1" applyBorder="1" applyAlignment="1">
      <alignment horizontal="center" vertical="center"/>
    </xf>
    <xf numFmtId="180" fontId="0" fillId="0" borderId="148"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180" fontId="0" fillId="0" borderId="146"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45085</xdr:colOff>
      <xdr:row>748</xdr:row>
      <xdr:rowOff>33655</xdr:rowOff>
    </xdr:from>
    <xdr:to xmlns:xdr="http://schemas.openxmlformats.org/drawingml/2006/spreadsheetDrawing">
      <xdr:col>32</xdr:col>
      <xdr:colOff>185420</xdr:colOff>
      <xdr:row>750</xdr:row>
      <xdr:rowOff>36830</xdr:rowOff>
    </xdr:to>
    <xdr:sp macro="" textlink="">
      <xdr:nvSpPr>
        <xdr:cNvPr id="5" name="正方形/長方形 4"/>
        <xdr:cNvSpPr/>
      </xdr:nvSpPr>
      <xdr:spPr>
        <a:xfrm>
          <a:off x="4645660" y="42504360"/>
          <a:ext cx="1940560" cy="7232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３２百万円</a:t>
          </a:r>
          <a:endParaRPr kumimoji="1" lang="en-US" altLang="ja-JP" sz="1100"/>
        </a:p>
      </xdr:txBody>
    </xdr:sp>
    <xdr:clientData/>
  </xdr:twoCellAnchor>
  <xdr:twoCellAnchor>
    <xdr:from xmlns:xdr="http://schemas.openxmlformats.org/drawingml/2006/spreadsheetDrawing">
      <xdr:col>28</xdr:col>
      <xdr:colOff>0</xdr:colOff>
      <xdr:row>753</xdr:row>
      <xdr:rowOff>0</xdr:rowOff>
    </xdr:from>
    <xdr:to xmlns:xdr="http://schemas.openxmlformats.org/drawingml/2006/spreadsheetDrawing">
      <xdr:col>28</xdr:col>
      <xdr:colOff>0</xdr:colOff>
      <xdr:row>755</xdr:row>
      <xdr:rowOff>0</xdr:rowOff>
    </xdr:to>
    <xdr:cxnSp macro="">
      <xdr:nvCxnSpPr>
        <xdr:cNvPr id="7" name="直線矢印コネクタ 6"/>
        <xdr:cNvCxnSpPr/>
      </xdr:nvCxnSpPr>
      <xdr:spPr>
        <a:xfrm>
          <a:off x="5600700" y="44263310"/>
          <a:ext cx="0" cy="7124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23</xdr:col>
      <xdr:colOff>41910</xdr:colOff>
      <xdr:row>755</xdr:row>
      <xdr:rowOff>125730</xdr:rowOff>
    </xdr:from>
    <xdr:to xmlns:xdr="http://schemas.openxmlformats.org/drawingml/2006/spreadsheetDrawing">
      <xdr:col>32</xdr:col>
      <xdr:colOff>190500</xdr:colOff>
      <xdr:row>757</xdr:row>
      <xdr:rowOff>127000</xdr:rowOff>
    </xdr:to>
    <xdr:sp macro="" textlink="">
      <xdr:nvSpPr>
        <xdr:cNvPr id="9" name="正方形/長方形 8"/>
        <xdr:cNvSpPr/>
      </xdr:nvSpPr>
      <xdr:spPr>
        <a:xfrm>
          <a:off x="4642485" y="45101510"/>
          <a:ext cx="1948815" cy="7213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Ａ．（独）都市再生機構</a:t>
          </a:r>
          <a:endParaRPr kumimoji="1" lang="en-US" altLang="ja-JP" sz="1100"/>
        </a:p>
        <a:p>
          <a:pPr algn="ctr"/>
          <a:r>
            <a:rPr kumimoji="1" lang="ja-JP" altLang="en-US" sz="1100"/>
            <a:t>３２百万円</a:t>
          </a:r>
          <a:endParaRPr kumimoji="1" lang="en-US" altLang="ja-JP" sz="1100"/>
        </a:p>
      </xdr:txBody>
    </xdr:sp>
    <xdr:clientData/>
  </xdr:twoCellAnchor>
  <xdr:twoCellAnchor>
    <xdr:from xmlns:xdr="http://schemas.openxmlformats.org/drawingml/2006/spreadsheetDrawing">
      <xdr:col>21</xdr:col>
      <xdr:colOff>200025</xdr:colOff>
      <xdr:row>754</xdr:row>
      <xdr:rowOff>224155</xdr:rowOff>
    </xdr:from>
    <xdr:to xmlns:xdr="http://schemas.openxmlformats.org/drawingml/2006/spreadsheetDrawing">
      <xdr:col>27</xdr:col>
      <xdr:colOff>69215</xdr:colOff>
      <xdr:row>755</xdr:row>
      <xdr:rowOff>159385</xdr:rowOff>
    </xdr:to>
    <xdr:sp macro="" textlink="">
      <xdr:nvSpPr>
        <xdr:cNvPr id="10" name="テキスト ボックス 9"/>
        <xdr:cNvSpPr txBox="1"/>
      </xdr:nvSpPr>
      <xdr:spPr>
        <a:xfrm>
          <a:off x="4400550" y="44847510"/>
          <a:ext cx="1069340"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mlns:xdr="http://schemas.openxmlformats.org/drawingml/2006/spreadsheetDrawing">
      <xdr:col>28</xdr:col>
      <xdr:colOff>0</xdr:colOff>
      <xdr:row>758</xdr:row>
      <xdr:rowOff>0</xdr:rowOff>
    </xdr:from>
    <xdr:to xmlns:xdr="http://schemas.openxmlformats.org/drawingml/2006/spreadsheetDrawing">
      <xdr:col>28</xdr:col>
      <xdr:colOff>0</xdr:colOff>
      <xdr:row>760</xdr:row>
      <xdr:rowOff>0</xdr:rowOff>
    </xdr:to>
    <xdr:cxnSp macro="">
      <xdr:nvCxnSpPr>
        <xdr:cNvPr id="14" name="直線矢印コネクタ 13"/>
        <xdr:cNvCxnSpPr/>
      </xdr:nvCxnSpPr>
      <xdr:spPr>
        <a:xfrm>
          <a:off x="5600700" y="46055915"/>
          <a:ext cx="0" cy="7200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197485</xdr:colOff>
      <xdr:row>750</xdr:row>
      <xdr:rowOff>160655</xdr:rowOff>
    </xdr:from>
    <xdr:to xmlns:xdr="http://schemas.openxmlformats.org/drawingml/2006/spreadsheetDrawing">
      <xdr:col>41</xdr:col>
      <xdr:colOff>186690</xdr:colOff>
      <xdr:row>752</xdr:row>
      <xdr:rowOff>289560</xdr:rowOff>
    </xdr:to>
    <xdr:sp macro="" textlink="">
      <xdr:nvSpPr>
        <xdr:cNvPr id="17" name="大かっこ 16"/>
        <xdr:cNvSpPr/>
      </xdr:nvSpPr>
      <xdr:spPr>
        <a:xfrm>
          <a:off x="3397885" y="43351450"/>
          <a:ext cx="4989830" cy="841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滞在環境の向上、外観の修景整備や建物内の公共空間整備など、賑わいあふれる「居心地が良く歩きたくなる」空間整備に資する取組を重点的・一体的に支援するため、都道府県及び民間事業者等に対し補助金を交付。</a:t>
          </a:r>
        </a:p>
      </xdr:txBody>
    </xdr:sp>
    <xdr:clientData/>
  </xdr:twoCellAnchor>
  <xdr:twoCellAnchor>
    <xdr:from xmlns:xdr="http://schemas.openxmlformats.org/drawingml/2006/spreadsheetDrawing">
      <xdr:col>33</xdr:col>
      <xdr:colOff>92075</xdr:colOff>
      <xdr:row>754</xdr:row>
      <xdr:rowOff>313690</xdr:rowOff>
    </xdr:from>
    <xdr:to xmlns:xdr="http://schemas.openxmlformats.org/drawingml/2006/spreadsheetDrawing">
      <xdr:col>49</xdr:col>
      <xdr:colOff>89535</xdr:colOff>
      <xdr:row>758</xdr:row>
      <xdr:rowOff>156845</xdr:rowOff>
    </xdr:to>
    <xdr:sp macro="" textlink="">
      <xdr:nvSpPr>
        <xdr:cNvPr id="19" name="大かっこ 18"/>
        <xdr:cNvSpPr/>
      </xdr:nvSpPr>
      <xdr:spPr>
        <a:xfrm>
          <a:off x="6692900" y="44937045"/>
          <a:ext cx="3197860" cy="1275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補助金を活用し、賑わいあふれる「居心地が良く歩きたくなる」空間整備に資する取組に関する調査検討等を実施（委託）。</a:t>
          </a:r>
          <a:endParaRPr kumimoji="1" lang="en-US" altLang="ja-JP" sz="1100"/>
        </a:p>
        <a:p>
          <a:pPr algn="l"/>
          <a:r>
            <a:rPr kumimoji="1" lang="en-US" altLang="ja-JP" sz="1100"/>
            <a:t>※</a:t>
          </a:r>
          <a:r>
            <a:rPr kumimoji="1" lang="ja-JP" altLang="en-US" sz="1100"/>
            <a:t>委託にあたっては補助率に応じた自己資金を加えて支出</a:t>
          </a:r>
          <a:endParaRPr kumimoji="1" lang="en-US" altLang="ja-JP" sz="1100"/>
        </a:p>
      </xdr:txBody>
    </xdr:sp>
    <xdr:clientData/>
  </xdr:twoCellAnchor>
  <xdr:twoCellAnchor>
    <xdr:from xmlns:xdr="http://schemas.openxmlformats.org/drawingml/2006/spreadsheetDrawing">
      <xdr:col>20</xdr:col>
      <xdr:colOff>64770</xdr:colOff>
      <xdr:row>763</xdr:row>
      <xdr:rowOff>94615</xdr:rowOff>
    </xdr:from>
    <xdr:to xmlns:xdr="http://schemas.openxmlformats.org/drawingml/2006/spreadsheetDrawing">
      <xdr:col>36</xdr:col>
      <xdr:colOff>62865</xdr:colOff>
      <xdr:row>764</xdr:row>
      <xdr:rowOff>572770</xdr:rowOff>
    </xdr:to>
    <xdr:sp macro="" textlink="">
      <xdr:nvSpPr>
        <xdr:cNvPr id="20" name="大かっこ 19"/>
        <xdr:cNvSpPr/>
      </xdr:nvSpPr>
      <xdr:spPr>
        <a:xfrm>
          <a:off x="4065270" y="47943135"/>
          <a:ext cx="3198495" cy="838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各地区において、賑わいあふれる「居心地が良く歩きたくなる」空間整備に資する調査検討等を実施。</a:t>
          </a:r>
        </a:p>
      </xdr:txBody>
    </xdr:sp>
    <xdr:clientData/>
  </xdr:twoCellAnchor>
  <xdr:twoCellAnchor>
    <xdr:from xmlns:xdr="http://schemas.openxmlformats.org/drawingml/2006/spreadsheetDrawing">
      <xdr:col>23</xdr:col>
      <xdr:colOff>44450</xdr:colOff>
      <xdr:row>761</xdr:row>
      <xdr:rowOff>24130</xdr:rowOff>
    </xdr:from>
    <xdr:to xmlns:xdr="http://schemas.openxmlformats.org/drawingml/2006/spreadsheetDrawing">
      <xdr:col>32</xdr:col>
      <xdr:colOff>193040</xdr:colOff>
      <xdr:row>763</xdr:row>
      <xdr:rowOff>25400</xdr:rowOff>
    </xdr:to>
    <xdr:sp macro="" textlink="">
      <xdr:nvSpPr>
        <xdr:cNvPr id="35" name="正方形/長方形 34"/>
        <xdr:cNvSpPr/>
      </xdr:nvSpPr>
      <xdr:spPr>
        <a:xfrm>
          <a:off x="4645025" y="47152560"/>
          <a:ext cx="1948815" cy="7213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chemeClr val="dk1"/>
              </a:solidFill>
              <a:effectLst/>
              <a:latin typeface="+mj-ea"/>
              <a:ea typeface="+mj-ea"/>
              <a:cs typeface="+mn-cs"/>
            </a:rPr>
            <a:t>B</a:t>
          </a:r>
          <a:r>
            <a:rPr kumimoji="1" lang="ja-JP" altLang="ja-JP" sz="1100">
              <a:solidFill>
                <a:schemeClr val="dk1"/>
              </a:solidFill>
              <a:effectLst/>
              <a:latin typeface="+mj-ea"/>
              <a:ea typeface="+mj-ea"/>
              <a:cs typeface="+mn-cs"/>
            </a:rPr>
            <a:t>．民間会社（４者）</a:t>
          </a:r>
          <a:endParaRPr kumimoji="1" lang="en-US" altLang="ja-JP" sz="1100">
            <a:latin typeface="+mj-ea"/>
            <a:ea typeface="+mj-ea"/>
          </a:endParaRPr>
        </a:p>
        <a:p>
          <a:pPr algn="ctr"/>
          <a:r>
            <a:rPr kumimoji="1" lang="ja-JP" altLang="en-US" sz="1100">
              <a:latin typeface="+mj-ea"/>
              <a:ea typeface="+mj-ea"/>
            </a:rPr>
            <a:t>３２百万円</a:t>
          </a:r>
          <a:endParaRPr kumimoji="1" lang="en-US" altLang="ja-JP" sz="1100">
            <a:latin typeface="+mj-ea"/>
            <a:ea typeface="+mj-ea"/>
          </a:endParaRPr>
        </a:p>
      </xdr:txBody>
    </xdr:sp>
    <xdr:clientData/>
  </xdr:twoCellAnchor>
  <xdr:twoCellAnchor>
    <xdr:from xmlns:xdr="http://schemas.openxmlformats.org/drawingml/2006/spreadsheetDrawing">
      <xdr:col>22</xdr:col>
      <xdr:colOff>67945</xdr:colOff>
      <xdr:row>760</xdr:row>
      <xdr:rowOff>78740</xdr:rowOff>
    </xdr:from>
    <xdr:to xmlns:xdr="http://schemas.openxmlformats.org/drawingml/2006/spreadsheetDrawing">
      <xdr:col>32</xdr:col>
      <xdr:colOff>193675</xdr:colOff>
      <xdr:row>761</xdr:row>
      <xdr:rowOff>13970</xdr:rowOff>
    </xdr:to>
    <xdr:sp macro="" textlink="">
      <xdr:nvSpPr>
        <xdr:cNvPr id="38" name="テキスト ボックス 37"/>
        <xdr:cNvSpPr txBox="1"/>
      </xdr:nvSpPr>
      <xdr:spPr>
        <a:xfrm>
          <a:off x="4468495" y="46854745"/>
          <a:ext cx="2125980"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oneCellAnchor>
    <xdr:from xmlns:xdr="http://schemas.openxmlformats.org/drawingml/2006/spreadsheetDrawing">
      <xdr:col>28</xdr:col>
      <xdr:colOff>89535</xdr:colOff>
      <xdr:row>875</xdr:row>
      <xdr:rowOff>22225</xdr:rowOff>
    </xdr:from>
    <xdr:ext cx="4085590" cy="274955"/>
    <xdr:sp macro="" textlink="">
      <xdr:nvSpPr>
        <xdr:cNvPr id="41" name="テキスト ボックス 40"/>
        <xdr:cNvSpPr txBox="1"/>
      </xdr:nvSpPr>
      <xdr:spPr>
        <a:xfrm>
          <a:off x="5690235" y="54031515"/>
          <a:ext cx="408559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落札率は補助金と</a:t>
          </a:r>
          <a:r>
            <a:rPr kumimoji="1" lang="en-US" altLang="ja-JP" sz="1100"/>
            <a:t>A</a:t>
          </a:r>
          <a:r>
            <a:rPr kumimoji="1" lang="ja-JP" altLang="en-US" sz="1100"/>
            <a:t>の自己資金を合計した予定価格に対する値</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85" zoomScaleNormal="75" zoomScaleSheetLayoutView="85" workbookViewId="0">
      <selection activeCell="AC739" sqref="AC739:AN74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523</v>
      </c>
      <c r="AJ2" s="636" t="s">
        <v>714</v>
      </c>
      <c r="AK2" s="636"/>
      <c r="AL2" s="636"/>
      <c r="AM2" s="636"/>
      <c r="AN2" s="721" t="s">
        <v>523</v>
      </c>
      <c r="AO2" s="636">
        <v>20</v>
      </c>
      <c r="AP2" s="636"/>
      <c r="AQ2" s="636"/>
      <c r="AR2" s="758" t="s">
        <v>523</v>
      </c>
      <c r="AS2" s="769">
        <v>331</v>
      </c>
      <c r="AT2" s="769"/>
      <c r="AU2" s="769"/>
      <c r="AV2" s="721" t="str">
        <f>IF(AW2="","","-")</f>
        <v/>
      </c>
      <c r="AW2" s="778"/>
      <c r="AX2" s="778"/>
    </row>
    <row r="3" spans="1:50" ht="21" customHeight="1">
      <c r="A3" s="3" t="s">
        <v>720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100</v>
      </c>
      <c r="AJ3" s="727" t="s">
        <v>298</v>
      </c>
      <c r="AK3" s="727"/>
      <c r="AL3" s="727"/>
      <c r="AM3" s="727"/>
      <c r="AN3" s="727"/>
      <c r="AO3" s="727"/>
      <c r="AP3" s="727"/>
      <c r="AQ3" s="727"/>
      <c r="AR3" s="727"/>
      <c r="AS3" s="727"/>
      <c r="AT3" s="727"/>
      <c r="AU3" s="727"/>
      <c r="AV3" s="727"/>
      <c r="AW3" s="727"/>
      <c r="AX3" s="779" t="s">
        <v>143</v>
      </c>
    </row>
    <row r="4" spans="1:50" ht="24.75" customHeight="1">
      <c r="A4" s="4" t="s">
        <v>55</v>
      </c>
      <c r="B4" s="72"/>
      <c r="C4" s="72"/>
      <c r="D4" s="72"/>
      <c r="E4" s="72"/>
      <c r="F4" s="72"/>
      <c r="G4" s="257" t="s">
        <v>756</v>
      </c>
      <c r="H4" s="324"/>
      <c r="I4" s="324"/>
      <c r="J4" s="324"/>
      <c r="K4" s="324"/>
      <c r="L4" s="324"/>
      <c r="M4" s="324"/>
      <c r="N4" s="324"/>
      <c r="O4" s="324"/>
      <c r="P4" s="324"/>
      <c r="Q4" s="324"/>
      <c r="R4" s="324"/>
      <c r="S4" s="324"/>
      <c r="T4" s="324"/>
      <c r="U4" s="324"/>
      <c r="V4" s="324"/>
      <c r="W4" s="324"/>
      <c r="X4" s="324"/>
      <c r="Y4" s="499" t="s">
        <v>10</v>
      </c>
      <c r="Z4" s="532"/>
      <c r="AA4" s="532"/>
      <c r="AB4" s="532"/>
      <c r="AC4" s="532"/>
      <c r="AD4" s="637"/>
      <c r="AE4" s="658" t="s">
        <v>518</v>
      </c>
      <c r="AF4" s="324"/>
      <c r="AG4" s="324"/>
      <c r="AH4" s="324"/>
      <c r="AI4" s="324"/>
      <c r="AJ4" s="324"/>
      <c r="AK4" s="324"/>
      <c r="AL4" s="324"/>
      <c r="AM4" s="324"/>
      <c r="AN4" s="324"/>
      <c r="AO4" s="324"/>
      <c r="AP4" s="744"/>
      <c r="AQ4" s="748" t="s">
        <v>24</v>
      </c>
      <c r="AR4" s="532"/>
      <c r="AS4" s="532"/>
      <c r="AT4" s="532"/>
      <c r="AU4" s="532"/>
      <c r="AV4" s="532"/>
      <c r="AW4" s="532"/>
      <c r="AX4" s="780"/>
    </row>
    <row r="5" spans="1:50" ht="30" customHeight="1">
      <c r="A5" s="5" t="s">
        <v>147</v>
      </c>
      <c r="B5" s="73"/>
      <c r="C5" s="73"/>
      <c r="D5" s="73"/>
      <c r="E5" s="73"/>
      <c r="F5" s="204"/>
      <c r="G5" s="258" t="s">
        <v>725</v>
      </c>
      <c r="H5" s="325"/>
      <c r="I5" s="325"/>
      <c r="J5" s="325"/>
      <c r="K5" s="325"/>
      <c r="L5" s="325"/>
      <c r="M5" s="390" t="s">
        <v>145</v>
      </c>
      <c r="N5" s="396"/>
      <c r="O5" s="396"/>
      <c r="P5" s="396"/>
      <c r="Q5" s="396"/>
      <c r="R5" s="454"/>
      <c r="S5" s="458" t="s">
        <v>726</v>
      </c>
      <c r="T5" s="325"/>
      <c r="U5" s="325"/>
      <c r="V5" s="325"/>
      <c r="W5" s="325"/>
      <c r="X5" s="474"/>
      <c r="Y5" s="500" t="s">
        <v>28</v>
      </c>
      <c r="Z5" s="533"/>
      <c r="AA5" s="533"/>
      <c r="AB5" s="533"/>
      <c r="AC5" s="533"/>
      <c r="AD5" s="565"/>
      <c r="AE5" s="659" t="s">
        <v>727</v>
      </c>
      <c r="AF5" s="659"/>
      <c r="AG5" s="659"/>
      <c r="AH5" s="659"/>
      <c r="AI5" s="659"/>
      <c r="AJ5" s="659"/>
      <c r="AK5" s="659"/>
      <c r="AL5" s="659"/>
      <c r="AM5" s="659"/>
      <c r="AN5" s="659"/>
      <c r="AO5" s="659"/>
      <c r="AP5" s="745"/>
      <c r="AQ5" s="749" t="s">
        <v>411</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523</v>
      </c>
      <c r="H7" s="294"/>
      <c r="I7" s="294"/>
      <c r="J7" s="294"/>
      <c r="K7" s="294"/>
      <c r="L7" s="294"/>
      <c r="M7" s="294"/>
      <c r="N7" s="294"/>
      <c r="O7" s="294"/>
      <c r="P7" s="294"/>
      <c r="Q7" s="294"/>
      <c r="R7" s="294"/>
      <c r="S7" s="294"/>
      <c r="T7" s="294"/>
      <c r="U7" s="294"/>
      <c r="V7" s="294"/>
      <c r="W7" s="294"/>
      <c r="X7" s="475"/>
      <c r="Y7" s="501" t="s">
        <v>276</v>
      </c>
      <c r="Z7" s="105"/>
      <c r="AA7" s="105"/>
      <c r="AB7" s="105"/>
      <c r="AC7" s="105"/>
      <c r="AD7" s="638"/>
      <c r="AE7" s="660" t="s">
        <v>424</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395</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397</v>
      </c>
      <c r="Z8" s="534"/>
      <c r="AA8" s="534"/>
      <c r="AB8" s="534"/>
      <c r="AC8" s="534"/>
      <c r="AD8" s="639"/>
      <c r="AE8" s="661" t="str">
        <f>入力規則等!K13</f>
        <v>公共事業</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86</v>
      </c>
      <c r="B9" s="76"/>
      <c r="C9" s="76"/>
      <c r="D9" s="76"/>
      <c r="E9" s="76"/>
      <c r="F9" s="76"/>
      <c r="G9" s="262" t="s">
        <v>732</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97</v>
      </c>
      <c r="B10" s="77"/>
      <c r="C10" s="77"/>
      <c r="D10" s="77"/>
      <c r="E10" s="77"/>
      <c r="F10" s="77"/>
      <c r="G10" s="263" t="s">
        <v>640</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20</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91</v>
      </c>
      <c r="B12" s="78"/>
      <c r="C12" s="78"/>
      <c r="D12" s="78"/>
      <c r="E12" s="78"/>
      <c r="F12" s="207"/>
      <c r="G12" s="265"/>
      <c r="H12" s="331"/>
      <c r="I12" s="331"/>
      <c r="J12" s="331"/>
      <c r="K12" s="331"/>
      <c r="L12" s="331"/>
      <c r="M12" s="331"/>
      <c r="N12" s="331"/>
      <c r="O12" s="331"/>
      <c r="P12" s="426" t="s">
        <v>500</v>
      </c>
      <c r="Q12" s="302"/>
      <c r="R12" s="302"/>
      <c r="S12" s="302"/>
      <c r="T12" s="302"/>
      <c r="U12" s="302"/>
      <c r="V12" s="460"/>
      <c r="W12" s="426" t="s">
        <v>85</v>
      </c>
      <c r="X12" s="302"/>
      <c r="Y12" s="302"/>
      <c r="Z12" s="302"/>
      <c r="AA12" s="302"/>
      <c r="AB12" s="302"/>
      <c r="AC12" s="460"/>
      <c r="AD12" s="426" t="s">
        <v>199</v>
      </c>
      <c r="AE12" s="302"/>
      <c r="AF12" s="302"/>
      <c r="AG12" s="302"/>
      <c r="AH12" s="302"/>
      <c r="AI12" s="302"/>
      <c r="AJ12" s="460"/>
      <c r="AK12" s="426" t="s">
        <v>721</v>
      </c>
      <c r="AL12" s="302"/>
      <c r="AM12" s="302"/>
      <c r="AN12" s="302"/>
      <c r="AO12" s="302"/>
      <c r="AP12" s="302"/>
      <c r="AQ12" s="460"/>
      <c r="AR12" s="426" t="s">
        <v>722</v>
      </c>
      <c r="AS12" s="302"/>
      <c r="AT12" s="302"/>
      <c r="AU12" s="302"/>
      <c r="AV12" s="302"/>
      <c r="AW12" s="302"/>
      <c r="AX12" s="788"/>
    </row>
    <row r="13" spans="1:50" ht="21" customHeight="1">
      <c r="A13" s="11"/>
      <c r="B13" s="79"/>
      <c r="C13" s="79"/>
      <c r="D13" s="79"/>
      <c r="E13" s="79"/>
      <c r="F13" s="208"/>
      <c r="G13" s="266" t="s">
        <v>5</v>
      </c>
      <c r="H13" s="332"/>
      <c r="I13" s="365" t="s">
        <v>17</v>
      </c>
      <c r="J13" s="373"/>
      <c r="K13" s="373"/>
      <c r="L13" s="373"/>
      <c r="M13" s="373"/>
      <c r="N13" s="373"/>
      <c r="O13" s="399"/>
      <c r="P13" s="427" t="s">
        <v>523</v>
      </c>
      <c r="Q13" s="447"/>
      <c r="R13" s="447"/>
      <c r="S13" s="447"/>
      <c r="T13" s="447"/>
      <c r="U13" s="447"/>
      <c r="V13" s="461"/>
      <c r="W13" s="427" t="s">
        <v>523</v>
      </c>
      <c r="X13" s="447"/>
      <c r="Y13" s="447"/>
      <c r="Z13" s="447"/>
      <c r="AA13" s="447"/>
      <c r="AB13" s="447"/>
      <c r="AC13" s="461"/>
      <c r="AD13" s="427">
        <v>150</v>
      </c>
      <c r="AE13" s="447"/>
      <c r="AF13" s="447"/>
      <c r="AG13" s="447"/>
      <c r="AH13" s="447"/>
      <c r="AI13" s="447"/>
      <c r="AJ13" s="461"/>
      <c r="AK13" s="427">
        <v>200</v>
      </c>
      <c r="AL13" s="447"/>
      <c r="AM13" s="447"/>
      <c r="AN13" s="447"/>
      <c r="AO13" s="447"/>
      <c r="AP13" s="447"/>
      <c r="AQ13" s="461"/>
      <c r="AR13" s="431">
        <v>300</v>
      </c>
      <c r="AS13" s="449"/>
      <c r="AT13" s="449"/>
      <c r="AU13" s="449"/>
      <c r="AV13" s="449"/>
      <c r="AW13" s="449"/>
      <c r="AX13" s="789"/>
    </row>
    <row r="14" spans="1:50" ht="21" customHeight="1">
      <c r="A14" s="11"/>
      <c r="B14" s="79"/>
      <c r="C14" s="79"/>
      <c r="D14" s="79"/>
      <c r="E14" s="79"/>
      <c r="F14" s="208"/>
      <c r="G14" s="267"/>
      <c r="H14" s="333"/>
      <c r="I14" s="366" t="s">
        <v>7</v>
      </c>
      <c r="J14" s="374"/>
      <c r="K14" s="374"/>
      <c r="L14" s="374"/>
      <c r="M14" s="374"/>
      <c r="N14" s="374"/>
      <c r="O14" s="400"/>
      <c r="P14" s="427" t="s">
        <v>523</v>
      </c>
      <c r="Q14" s="447"/>
      <c r="R14" s="447"/>
      <c r="S14" s="447"/>
      <c r="T14" s="447"/>
      <c r="U14" s="447"/>
      <c r="V14" s="461"/>
      <c r="W14" s="427" t="s">
        <v>523</v>
      </c>
      <c r="X14" s="447"/>
      <c r="Y14" s="447"/>
      <c r="Z14" s="447"/>
      <c r="AA14" s="447"/>
      <c r="AB14" s="447"/>
      <c r="AC14" s="461"/>
      <c r="AD14" s="427" t="s">
        <v>523</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124</v>
      </c>
      <c r="J15" s="375"/>
      <c r="K15" s="375"/>
      <c r="L15" s="375"/>
      <c r="M15" s="375"/>
      <c r="N15" s="375"/>
      <c r="O15" s="401"/>
      <c r="P15" s="427" t="s">
        <v>523</v>
      </c>
      <c r="Q15" s="447"/>
      <c r="R15" s="447"/>
      <c r="S15" s="447"/>
      <c r="T15" s="447"/>
      <c r="U15" s="447"/>
      <c r="V15" s="461"/>
      <c r="W15" s="427" t="s">
        <v>523</v>
      </c>
      <c r="X15" s="447"/>
      <c r="Y15" s="447"/>
      <c r="Z15" s="447"/>
      <c r="AA15" s="447"/>
      <c r="AB15" s="447"/>
      <c r="AC15" s="461"/>
      <c r="AD15" s="427" t="s">
        <v>523</v>
      </c>
      <c r="AE15" s="447"/>
      <c r="AF15" s="447"/>
      <c r="AG15" s="447"/>
      <c r="AH15" s="447"/>
      <c r="AI15" s="447"/>
      <c r="AJ15" s="461"/>
      <c r="AK15" s="427">
        <v>55</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62</v>
      </c>
      <c r="J16" s="375"/>
      <c r="K16" s="375"/>
      <c r="L16" s="375"/>
      <c r="M16" s="375"/>
      <c r="N16" s="375"/>
      <c r="O16" s="401"/>
      <c r="P16" s="427" t="s">
        <v>523</v>
      </c>
      <c r="Q16" s="447"/>
      <c r="R16" s="447"/>
      <c r="S16" s="447"/>
      <c r="T16" s="447"/>
      <c r="U16" s="447"/>
      <c r="V16" s="461"/>
      <c r="W16" s="427" t="s">
        <v>523</v>
      </c>
      <c r="X16" s="447"/>
      <c r="Y16" s="447"/>
      <c r="Z16" s="447"/>
      <c r="AA16" s="447"/>
      <c r="AB16" s="447"/>
      <c r="AC16" s="461"/>
      <c r="AD16" s="427">
        <v>-55</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136</v>
      </c>
      <c r="J17" s="374"/>
      <c r="K17" s="374"/>
      <c r="L17" s="374"/>
      <c r="M17" s="374"/>
      <c r="N17" s="374"/>
      <c r="O17" s="400"/>
      <c r="P17" s="427" t="s">
        <v>523</v>
      </c>
      <c r="Q17" s="447"/>
      <c r="R17" s="447"/>
      <c r="S17" s="447"/>
      <c r="T17" s="447"/>
      <c r="U17" s="447"/>
      <c r="V17" s="461"/>
      <c r="W17" s="427" t="s">
        <v>523</v>
      </c>
      <c r="X17" s="447"/>
      <c r="Y17" s="447"/>
      <c r="Z17" s="447"/>
      <c r="AA17" s="447"/>
      <c r="AB17" s="447"/>
      <c r="AC17" s="461"/>
      <c r="AD17" s="427" t="s">
        <v>523</v>
      </c>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79</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95</v>
      </c>
      <c r="AE18" s="448"/>
      <c r="AF18" s="448"/>
      <c r="AG18" s="448"/>
      <c r="AH18" s="448"/>
      <c r="AI18" s="448"/>
      <c r="AJ18" s="462"/>
      <c r="AK18" s="428">
        <f>SUM(AK13:AQ17)</f>
        <v>255</v>
      </c>
      <c r="AL18" s="448"/>
      <c r="AM18" s="448"/>
      <c r="AN18" s="448"/>
      <c r="AO18" s="448"/>
      <c r="AP18" s="448"/>
      <c r="AQ18" s="462"/>
      <c r="AR18" s="428">
        <f>SUM(AR13:AX17)</f>
        <v>300</v>
      </c>
      <c r="AS18" s="448"/>
      <c r="AT18" s="448"/>
      <c r="AU18" s="448"/>
      <c r="AV18" s="448"/>
      <c r="AW18" s="448"/>
      <c r="AX18" s="794"/>
    </row>
    <row r="19" spans="1:50" ht="24.75" customHeight="1">
      <c r="A19" s="11"/>
      <c r="B19" s="79"/>
      <c r="C19" s="79"/>
      <c r="D19" s="79"/>
      <c r="E19" s="79"/>
      <c r="F19" s="208"/>
      <c r="G19" s="269" t="s">
        <v>35</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32</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42</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0.33684210526315789</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490</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0.21333333333333335</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265</v>
      </c>
      <c r="B22" s="80"/>
      <c r="C22" s="80"/>
      <c r="D22" s="80"/>
      <c r="E22" s="80"/>
      <c r="F22" s="210"/>
      <c r="G22" s="271" t="s">
        <v>257</v>
      </c>
      <c r="H22" s="131"/>
      <c r="I22" s="131"/>
      <c r="J22" s="131"/>
      <c r="K22" s="131"/>
      <c r="L22" s="131"/>
      <c r="M22" s="131"/>
      <c r="N22" s="131"/>
      <c r="O22" s="187"/>
      <c r="P22" s="430" t="s">
        <v>216</v>
      </c>
      <c r="Q22" s="131"/>
      <c r="R22" s="131"/>
      <c r="S22" s="131"/>
      <c r="T22" s="131"/>
      <c r="U22" s="131"/>
      <c r="V22" s="187"/>
      <c r="W22" s="430" t="s">
        <v>723</v>
      </c>
      <c r="X22" s="131"/>
      <c r="Y22" s="131"/>
      <c r="Z22" s="131"/>
      <c r="AA22" s="131"/>
      <c r="AB22" s="131"/>
      <c r="AC22" s="187"/>
      <c r="AD22" s="430" t="s">
        <v>183</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488</v>
      </c>
      <c r="H23" s="337"/>
      <c r="I23" s="337"/>
      <c r="J23" s="337"/>
      <c r="K23" s="337"/>
      <c r="L23" s="337"/>
      <c r="M23" s="337"/>
      <c r="N23" s="337"/>
      <c r="O23" s="403"/>
      <c r="P23" s="431">
        <v>200</v>
      </c>
      <c r="Q23" s="449"/>
      <c r="R23" s="449"/>
      <c r="S23" s="449"/>
      <c r="T23" s="449"/>
      <c r="U23" s="449"/>
      <c r="V23" s="463"/>
      <c r="W23" s="431">
        <v>300</v>
      </c>
      <c r="X23" s="449"/>
      <c r="Y23" s="449"/>
      <c r="Z23" s="449"/>
      <c r="AA23" s="449"/>
      <c r="AB23" s="449"/>
      <c r="AC23" s="463"/>
      <c r="AD23" s="640" t="s">
        <v>758</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167</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79</v>
      </c>
      <c r="H29" s="340"/>
      <c r="I29" s="340"/>
      <c r="J29" s="340"/>
      <c r="K29" s="340"/>
      <c r="L29" s="340"/>
      <c r="M29" s="340"/>
      <c r="N29" s="340"/>
      <c r="O29" s="406"/>
      <c r="P29" s="427">
        <f>AK13</f>
        <v>200</v>
      </c>
      <c r="Q29" s="447"/>
      <c r="R29" s="447"/>
      <c r="S29" s="447"/>
      <c r="T29" s="447"/>
      <c r="U29" s="447"/>
      <c r="V29" s="461"/>
      <c r="W29" s="464">
        <f>AR13</f>
        <v>300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486</v>
      </c>
      <c r="B30" s="83"/>
      <c r="C30" s="83"/>
      <c r="D30" s="83"/>
      <c r="E30" s="83"/>
      <c r="F30" s="213"/>
      <c r="G30" s="276" t="s">
        <v>217</v>
      </c>
      <c r="H30" s="341"/>
      <c r="I30" s="341"/>
      <c r="J30" s="341"/>
      <c r="K30" s="341"/>
      <c r="L30" s="341"/>
      <c r="M30" s="341"/>
      <c r="N30" s="341"/>
      <c r="O30" s="407"/>
      <c r="P30" s="432" t="s">
        <v>94</v>
      </c>
      <c r="Q30" s="341"/>
      <c r="R30" s="341"/>
      <c r="S30" s="341"/>
      <c r="T30" s="341"/>
      <c r="U30" s="341"/>
      <c r="V30" s="341"/>
      <c r="W30" s="341"/>
      <c r="X30" s="407"/>
      <c r="Y30" s="503"/>
      <c r="Z30" s="535"/>
      <c r="AA30" s="553"/>
      <c r="AB30" s="578" t="s">
        <v>46</v>
      </c>
      <c r="AC30" s="615"/>
      <c r="AD30" s="643"/>
      <c r="AE30" s="578" t="s">
        <v>500</v>
      </c>
      <c r="AF30" s="615"/>
      <c r="AG30" s="615"/>
      <c r="AH30" s="643"/>
      <c r="AI30" s="723" t="s">
        <v>85</v>
      </c>
      <c r="AJ30" s="723"/>
      <c r="AK30" s="723"/>
      <c r="AL30" s="578"/>
      <c r="AM30" s="723" t="s">
        <v>587</v>
      </c>
      <c r="AN30" s="723"/>
      <c r="AO30" s="723"/>
      <c r="AP30" s="578"/>
      <c r="AQ30" s="751" t="s">
        <v>365</v>
      </c>
      <c r="AR30" s="763"/>
      <c r="AS30" s="763"/>
      <c r="AT30" s="771"/>
      <c r="AU30" s="341" t="s">
        <v>256</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523</v>
      </c>
      <c r="AR31" s="678"/>
      <c r="AS31" s="346" t="s">
        <v>366</v>
      </c>
      <c r="AT31" s="414"/>
      <c r="AU31" s="764">
        <v>4</v>
      </c>
      <c r="AV31" s="764"/>
      <c r="AW31" s="291" t="s">
        <v>309</v>
      </c>
      <c r="AX31" s="801"/>
    </row>
    <row r="32" spans="1:50" ht="32.25" customHeight="1">
      <c r="A32" s="17"/>
      <c r="B32" s="84"/>
      <c r="C32" s="84"/>
      <c r="D32" s="84"/>
      <c r="E32" s="84"/>
      <c r="F32" s="214"/>
      <c r="G32" s="278" t="s">
        <v>745</v>
      </c>
      <c r="H32" s="315"/>
      <c r="I32" s="315"/>
      <c r="J32" s="315"/>
      <c r="K32" s="315"/>
      <c r="L32" s="315"/>
      <c r="M32" s="315"/>
      <c r="N32" s="315"/>
      <c r="O32" s="409"/>
      <c r="P32" s="238" t="s">
        <v>746</v>
      </c>
      <c r="Q32" s="238"/>
      <c r="R32" s="238"/>
      <c r="S32" s="238"/>
      <c r="T32" s="238"/>
      <c r="U32" s="238"/>
      <c r="V32" s="238"/>
      <c r="W32" s="238"/>
      <c r="X32" s="417"/>
      <c r="Y32" s="505" t="s">
        <v>52</v>
      </c>
      <c r="Z32" s="536"/>
      <c r="AA32" s="554"/>
      <c r="AB32" s="580" t="s">
        <v>53</v>
      </c>
      <c r="AC32" s="580"/>
      <c r="AD32" s="580"/>
      <c r="AE32" s="664" t="s">
        <v>523</v>
      </c>
      <c r="AF32" s="688"/>
      <c r="AG32" s="688"/>
      <c r="AH32" s="688"/>
      <c r="AI32" s="664" t="s">
        <v>523</v>
      </c>
      <c r="AJ32" s="688"/>
      <c r="AK32" s="688"/>
      <c r="AL32" s="688"/>
      <c r="AM32" s="664">
        <v>60</v>
      </c>
      <c r="AN32" s="688"/>
      <c r="AO32" s="688"/>
      <c r="AP32" s="688"/>
      <c r="AQ32" s="667" t="s">
        <v>523</v>
      </c>
      <c r="AR32" s="690"/>
      <c r="AS32" s="690"/>
      <c r="AT32" s="713"/>
      <c r="AU32" s="688" t="s">
        <v>523</v>
      </c>
      <c r="AV32" s="688"/>
      <c r="AW32" s="688"/>
      <c r="AX32" s="802"/>
    </row>
    <row r="33" spans="1:51" ht="3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t="s">
        <v>53</v>
      </c>
      <c r="AC33" s="581"/>
      <c r="AD33" s="581"/>
      <c r="AE33" s="664" t="s">
        <v>523</v>
      </c>
      <c r="AF33" s="688"/>
      <c r="AG33" s="688"/>
      <c r="AH33" s="688"/>
      <c r="AI33" s="664" t="s">
        <v>523</v>
      </c>
      <c r="AJ33" s="688"/>
      <c r="AK33" s="688"/>
      <c r="AL33" s="688"/>
      <c r="AM33" s="664" t="s">
        <v>523</v>
      </c>
      <c r="AN33" s="688"/>
      <c r="AO33" s="688"/>
      <c r="AP33" s="688"/>
      <c r="AQ33" s="667" t="s">
        <v>523</v>
      </c>
      <c r="AR33" s="690"/>
      <c r="AS33" s="690"/>
      <c r="AT33" s="713"/>
      <c r="AU33" s="688">
        <v>100</v>
      </c>
      <c r="AV33" s="688"/>
      <c r="AW33" s="688"/>
      <c r="AX33" s="802"/>
    </row>
    <row r="34" spans="1:51" ht="32.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53</v>
      </c>
      <c r="AC34" s="582"/>
      <c r="AD34" s="582"/>
      <c r="AE34" s="664" t="s">
        <v>523</v>
      </c>
      <c r="AF34" s="688"/>
      <c r="AG34" s="688"/>
      <c r="AH34" s="688"/>
      <c r="AI34" s="664" t="s">
        <v>523</v>
      </c>
      <c r="AJ34" s="688"/>
      <c r="AK34" s="688"/>
      <c r="AL34" s="688"/>
      <c r="AM34" s="664">
        <v>60</v>
      </c>
      <c r="AN34" s="688"/>
      <c r="AO34" s="688"/>
      <c r="AP34" s="688"/>
      <c r="AQ34" s="667" t="s">
        <v>523</v>
      </c>
      <c r="AR34" s="690"/>
      <c r="AS34" s="690"/>
      <c r="AT34" s="713"/>
      <c r="AU34" s="688" t="s">
        <v>523</v>
      </c>
      <c r="AV34" s="688"/>
      <c r="AW34" s="688"/>
      <c r="AX34" s="802"/>
    </row>
    <row r="35" spans="1:51" ht="23.25" customHeight="1">
      <c r="A35" s="19" t="s">
        <v>280</v>
      </c>
      <c r="B35" s="86"/>
      <c r="C35" s="86"/>
      <c r="D35" s="86"/>
      <c r="E35" s="86"/>
      <c r="F35" s="216"/>
      <c r="G35" s="278" t="s">
        <v>716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486</v>
      </c>
      <c r="B37" s="88"/>
      <c r="C37" s="88"/>
      <c r="D37" s="88"/>
      <c r="E37" s="88"/>
      <c r="F37" s="218"/>
      <c r="G37" s="281" t="s">
        <v>217</v>
      </c>
      <c r="H37" s="344"/>
      <c r="I37" s="344"/>
      <c r="J37" s="344"/>
      <c r="K37" s="344"/>
      <c r="L37" s="344"/>
      <c r="M37" s="344"/>
      <c r="N37" s="344"/>
      <c r="O37" s="412"/>
      <c r="P37" s="434" t="s">
        <v>94</v>
      </c>
      <c r="Q37" s="344"/>
      <c r="R37" s="344"/>
      <c r="S37" s="344"/>
      <c r="T37" s="344"/>
      <c r="U37" s="344"/>
      <c r="V37" s="344"/>
      <c r="W37" s="344"/>
      <c r="X37" s="412"/>
      <c r="Y37" s="506"/>
      <c r="Z37" s="508"/>
      <c r="AA37" s="555"/>
      <c r="AB37" s="583" t="s">
        <v>46</v>
      </c>
      <c r="AC37" s="616"/>
      <c r="AD37" s="644"/>
      <c r="AE37" s="65" t="s">
        <v>500</v>
      </c>
      <c r="AF37" s="65"/>
      <c r="AG37" s="65"/>
      <c r="AH37" s="65"/>
      <c r="AI37" s="65" t="s">
        <v>85</v>
      </c>
      <c r="AJ37" s="65"/>
      <c r="AK37" s="65"/>
      <c r="AL37" s="65"/>
      <c r="AM37" s="65" t="s">
        <v>587</v>
      </c>
      <c r="AN37" s="65"/>
      <c r="AO37" s="65"/>
      <c r="AP37" s="65"/>
      <c r="AQ37" s="600" t="s">
        <v>365</v>
      </c>
      <c r="AR37" s="355"/>
      <c r="AS37" s="355"/>
      <c r="AT37" s="495"/>
      <c r="AU37" s="344" t="s">
        <v>256</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t="s">
        <v>523</v>
      </c>
      <c r="AR38" s="678"/>
      <c r="AS38" s="346" t="s">
        <v>366</v>
      </c>
      <c r="AT38" s="414"/>
      <c r="AU38" s="764">
        <v>7</v>
      </c>
      <c r="AV38" s="764"/>
      <c r="AW38" s="291" t="s">
        <v>309</v>
      </c>
      <c r="AX38" s="801"/>
      <c r="AY38">
        <f t="shared" ref="AY38:AY43" si="0">$AY$37</f>
        <v>1</v>
      </c>
    </row>
    <row r="39" spans="1:51" ht="23.25" customHeight="1">
      <c r="A39" s="17"/>
      <c r="B39" s="84"/>
      <c r="C39" s="84"/>
      <c r="D39" s="84"/>
      <c r="E39" s="84"/>
      <c r="F39" s="214"/>
      <c r="G39" s="278" t="s">
        <v>755</v>
      </c>
      <c r="H39" s="315"/>
      <c r="I39" s="315"/>
      <c r="J39" s="315"/>
      <c r="K39" s="315"/>
      <c r="L39" s="315"/>
      <c r="M39" s="315"/>
      <c r="N39" s="315"/>
      <c r="O39" s="409"/>
      <c r="P39" s="238" t="s">
        <v>694</v>
      </c>
      <c r="Q39" s="238"/>
      <c r="R39" s="238"/>
      <c r="S39" s="238"/>
      <c r="T39" s="238"/>
      <c r="U39" s="238"/>
      <c r="V39" s="238"/>
      <c r="W39" s="238"/>
      <c r="X39" s="417"/>
      <c r="Y39" s="505" t="s">
        <v>52</v>
      </c>
      <c r="Z39" s="536"/>
      <c r="AA39" s="554"/>
      <c r="AB39" s="580" t="s">
        <v>754</v>
      </c>
      <c r="AC39" s="580"/>
      <c r="AD39" s="580"/>
      <c r="AE39" s="664" t="s">
        <v>523</v>
      </c>
      <c r="AF39" s="688"/>
      <c r="AG39" s="688"/>
      <c r="AH39" s="688"/>
      <c r="AI39" s="664" t="s">
        <v>523</v>
      </c>
      <c r="AJ39" s="688"/>
      <c r="AK39" s="688"/>
      <c r="AL39" s="688"/>
      <c r="AM39" s="664">
        <v>31</v>
      </c>
      <c r="AN39" s="688"/>
      <c r="AO39" s="688"/>
      <c r="AP39" s="688"/>
      <c r="AQ39" s="667" t="s">
        <v>523</v>
      </c>
      <c r="AR39" s="690"/>
      <c r="AS39" s="690"/>
      <c r="AT39" s="713"/>
      <c r="AU39" s="688" t="s">
        <v>523</v>
      </c>
      <c r="AV39" s="688"/>
      <c r="AW39" s="688"/>
      <c r="AX39" s="802"/>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t="s">
        <v>754</v>
      </c>
      <c r="AC40" s="581"/>
      <c r="AD40" s="581"/>
      <c r="AE40" s="664" t="s">
        <v>523</v>
      </c>
      <c r="AF40" s="688"/>
      <c r="AG40" s="688"/>
      <c r="AH40" s="688"/>
      <c r="AI40" s="664" t="s">
        <v>523</v>
      </c>
      <c r="AJ40" s="688"/>
      <c r="AK40" s="688"/>
      <c r="AL40" s="688"/>
      <c r="AM40" s="664" t="s">
        <v>523</v>
      </c>
      <c r="AN40" s="688"/>
      <c r="AO40" s="688"/>
      <c r="AP40" s="688"/>
      <c r="AQ40" s="667" t="s">
        <v>523</v>
      </c>
      <c r="AR40" s="690"/>
      <c r="AS40" s="690"/>
      <c r="AT40" s="713"/>
      <c r="AU40" s="688">
        <v>100</v>
      </c>
      <c r="AV40" s="688"/>
      <c r="AW40" s="688"/>
      <c r="AX40" s="802"/>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53</v>
      </c>
      <c r="AC41" s="582"/>
      <c r="AD41" s="582"/>
      <c r="AE41" s="664" t="s">
        <v>523</v>
      </c>
      <c r="AF41" s="688"/>
      <c r="AG41" s="688"/>
      <c r="AH41" s="688"/>
      <c r="AI41" s="664" t="s">
        <v>523</v>
      </c>
      <c r="AJ41" s="688"/>
      <c r="AK41" s="688"/>
      <c r="AL41" s="688"/>
      <c r="AM41" s="664">
        <v>31</v>
      </c>
      <c r="AN41" s="688"/>
      <c r="AO41" s="688"/>
      <c r="AP41" s="688"/>
      <c r="AQ41" s="667" t="s">
        <v>523</v>
      </c>
      <c r="AR41" s="690"/>
      <c r="AS41" s="690"/>
      <c r="AT41" s="713"/>
      <c r="AU41" s="688" t="s">
        <v>523</v>
      </c>
      <c r="AV41" s="688"/>
      <c r="AW41" s="688"/>
      <c r="AX41" s="802"/>
      <c r="AY41">
        <f t="shared" si="0"/>
        <v>1</v>
      </c>
    </row>
    <row r="42" spans="1:51" ht="23.25" customHeight="1">
      <c r="A42" s="19" t="s">
        <v>280</v>
      </c>
      <c r="B42" s="86"/>
      <c r="C42" s="86"/>
      <c r="D42" s="86"/>
      <c r="E42" s="86"/>
      <c r="F42" s="216"/>
      <c r="G42" s="278" t="s">
        <v>716</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hidden="1" customHeight="1">
      <c r="A44" s="21" t="s">
        <v>486</v>
      </c>
      <c r="B44" s="88"/>
      <c r="C44" s="88"/>
      <c r="D44" s="88"/>
      <c r="E44" s="88"/>
      <c r="F44" s="218"/>
      <c r="G44" s="281" t="s">
        <v>217</v>
      </c>
      <c r="H44" s="344"/>
      <c r="I44" s="344"/>
      <c r="J44" s="344"/>
      <c r="K44" s="344"/>
      <c r="L44" s="344"/>
      <c r="M44" s="344"/>
      <c r="N44" s="344"/>
      <c r="O44" s="412"/>
      <c r="P44" s="434" t="s">
        <v>94</v>
      </c>
      <c r="Q44" s="344"/>
      <c r="R44" s="344"/>
      <c r="S44" s="344"/>
      <c r="T44" s="344"/>
      <c r="U44" s="344"/>
      <c r="V44" s="344"/>
      <c r="W44" s="344"/>
      <c r="X44" s="412"/>
      <c r="Y44" s="506"/>
      <c r="Z44" s="508"/>
      <c r="AA44" s="555"/>
      <c r="AB44" s="583" t="s">
        <v>46</v>
      </c>
      <c r="AC44" s="616"/>
      <c r="AD44" s="644"/>
      <c r="AE44" s="65" t="s">
        <v>500</v>
      </c>
      <c r="AF44" s="65"/>
      <c r="AG44" s="65"/>
      <c r="AH44" s="65"/>
      <c r="AI44" s="65" t="s">
        <v>85</v>
      </c>
      <c r="AJ44" s="65"/>
      <c r="AK44" s="65"/>
      <c r="AL44" s="65"/>
      <c r="AM44" s="65" t="s">
        <v>587</v>
      </c>
      <c r="AN44" s="65"/>
      <c r="AO44" s="65"/>
      <c r="AP44" s="65"/>
      <c r="AQ44" s="600" t="s">
        <v>365</v>
      </c>
      <c r="AR44" s="355"/>
      <c r="AS44" s="355"/>
      <c r="AT44" s="495"/>
      <c r="AU44" s="344" t="s">
        <v>256</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366</v>
      </c>
      <c r="AT45" s="414"/>
      <c r="AU45" s="764"/>
      <c r="AV45" s="764"/>
      <c r="AW45" s="291" t="s">
        <v>309</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53</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486</v>
      </c>
      <c r="B51" s="84"/>
      <c r="C51" s="84"/>
      <c r="D51" s="84"/>
      <c r="E51" s="84"/>
      <c r="F51" s="214"/>
      <c r="G51" s="281" t="s">
        <v>217</v>
      </c>
      <c r="H51" s="344"/>
      <c r="I51" s="344"/>
      <c r="J51" s="344"/>
      <c r="K51" s="344"/>
      <c r="L51" s="344"/>
      <c r="M51" s="344"/>
      <c r="N51" s="344"/>
      <c r="O51" s="412"/>
      <c r="P51" s="434" t="s">
        <v>94</v>
      </c>
      <c r="Q51" s="344"/>
      <c r="R51" s="344"/>
      <c r="S51" s="344"/>
      <c r="T51" s="344"/>
      <c r="U51" s="344"/>
      <c r="V51" s="344"/>
      <c r="W51" s="344"/>
      <c r="X51" s="412"/>
      <c r="Y51" s="506"/>
      <c r="Z51" s="508"/>
      <c r="AA51" s="555"/>
      <c r="AB51" s="583" t="s">
        <v>46</v>
      </c>
      <c r="AC51" s="616"/>
      <c r="AD51" s="644"/>
      <c r="AE51" s="65" t="s">
        <v>500</v>
      </c>
      <c r="AF51" s="65"/>
      <c r="AG51" s="65"/>
      <c r="AH51" s="65"/>
      <c r="AI51" s="65" t="s">
        <v>85</v>
      </c>
      <c r="AJ51" s="65"/>
      <c r="AK51" s="65"/>
      <c r="AL51" s="65"/>
      <c r="AM51" s="65" t="s">
        <v>587</v>
      </c>
      <c r="AN51" s="65"/>
      <c r="AO51" s="65"/>
      <c r="AP51" s="65"/>
      <c r="AQ51" s="600" t="s">
        <v>365</v>
      </c>
      <c r="AR51" s="355"/>
      <c r="AS51" s="355"/>
      <c r="AT51" s="495"/>
      <c r="AU51" s="774" t="s">
        <v>256</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366</v>
      </c>
      <c r="AT52" s="414"/>
      <c r="AU52" s="764"/>
      <c r="AV52" s="764"/>
      <c r="AW52" s="291" t="s">
        <v>309</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486</v>
      </c>
      <c r="B58" s="84"/>
      <c r="C58" s="84"/>
      <c r="D58" s="84"/>
      <c r="E58" s="84"/>
      <c r="F58" s="214"/>
      <c r="G58" s="281" t="s">
        <v>217</v>
      </c>
      <c r="H58" s="344"/>
      <c r="I58" s="344"/>
      <c r="J58" s="344"/>
      <c r="K58" s="344"/>
      <c r="L58" s="344"/>
      <c r="M58" s="344"/>
      <c r="N58" s="344"/>
      <c r="O58" s="412"/>
      <c r="P58" s="434" t="s">
        <v>94</v>
      </c>
      <c r="Q58" s="344"/>
      <c r="R58" s="344"/>
      <c r="S58" s="344"/>
      <c r="T58" s="344"/>
      <c r="U58" s="344"/>
      <c r="V58" s="344"/>
      <c r="W58" s="344"/>
      <c r="X58" s="412"/>
      <c r="Y58" s="506"/>
      <c r="Z58" s="508"/>
      <c r="AA58" s="555"/>
      <c r="AB58" s="583" t="s">
        <v>46</v>
      </c>
      <c r="AC58" s="616"/>
      <c r="AD58" s="644"/>
      <c r="AE58" s="65" t="s">
        <v>500</v>
      </c>
      <c r="AF58" s="65"/>
      <c r="AG58" s="65"/>
      <c r="AH58" s="65"/>
      <c r="AI58" s="65" t="s">
        <v>85</v>
      </c>
      <c r="AJ58" s="65"/>
      <c r="AK58" s="65"/>
      <c r="AL58" s="65"/>
      <c r="AM58" s="65" t="s">
        <v>587</v>
      </c>
      <c r="AN58" s="65"/>
      <c r="AO58" s="65"/>
      <c r="AP58" s="65"/>
      <c r="AQ58" s="600" t="s">
        <v>365</v>
      </c>
      <c r="AR58" s="355"/>
      <c r="AS58" s="355"/>
      <c r="AT58" s="495"/>
      <c r="AU58" s="774" t="s">
        <v>256</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366</v>
      </c>
      <c r="AT59" s="414"/>
      <c r="AU59" s="764"/>
      <c r="AV59" s="764"/>
      <c r="AW59" s="291" t="s">
        <v>309</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53</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296</v>
      </c>
      <c r="B65" s="90"/>
      <c r="C65" s="90"/>
      <c r="D65" s="90"/>
      <c r="E65" s="90"/>
      <c r="F65" s="220"/>
      <c r="G65" s="282"/>
      <c r="H65" s="345" t="s">
        <v>217</v>
      </c>
      <c r="I65" s="345"/>
      <c r="J65" s="345"/>
      <c r="K65" s="345"/>
      <c r="L65" s="345"/>
      <c r="M65" s="345"/>
      <c r="N65" s="345"/>
      <c r="O65" s="413"/>
      <c r="P65" s="435" t="s">
        <v>94</v>
      </c>
      <c r="Q65" s="345"/>
      <c r="R65" s="345"/>
      <c r="S65" s="345"/>
      <c r="T65" s="345"/>
      <c r="U65" s="345"/>
      <c r="V65" s="413"/>
      <c r="W65" s="465" t="s">
        <v>131</v>
      </c>
      <c r="X65" s="478"/>
      <c r="Y65" s="507"/>
      <c r="Z65" s="507"/>
      <c r="AA65" s="556"/>
      <c r="AB65" s="435" t="s">
        <v>46</v>
      </c>
      <c r="AC65" s="345"/>
      <c r="AD65" s="413"/>
      <c r="AE65" s="65" t="s">
        <v>500</v>
      </c>
      <c r="AF65" s="65"/>
      <c r="AG65" s="65"/>
      <c r="AH65" s="65"/>
      <c r="AI65" s="65" t="s">
        <v>85</v>
      </c>
      <c r="AJ65" s="65"/>
      <c r="AK65" s="65"/>
      <c r="AL65" s="65"/>
      <c r="AM65" s="65" t="s">
        <v>587</v>
      </c>
      <c r="AN65" s="65"/>
      <c r="AO65" s="65"/>
      <c r="AP65" s="65"/>
      <c r="AQ65" s="435" t="s">
        <v>365</v>
      </c>
      <c r="AR65" s="345"/>
      <c r="AS65" s="345"/>
      <c r="AT65" s="413"/>
      <c r="AU65" s="694" t="s">
        <v>256</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366</v>
      </c>
      <c r="AT66" s="414"/>
      <c r="AU66" s="764"/>
      <c r="AV66" s="764"/>
      <c r="AW66" s="346" t="s">
        <v>309</v>
      </c>
      <c r="AX66" s="808"/>
      <c r="AY66">
        <f t="shared" ref="AY66:AY72" si="4">$AY$65</f>
        <v>0</v>
      </c>
    </row>
    <row r="67" spans="1:51" ht="23.25" hidden="1" customHeight="1">
      <c r="A67" s="24"/>
      <c r="B67" s="91"/>
      <c r="C67" s="91"/>
      <c r="D67" s="91"/>
      <c r="E67" s="91"/>
      <c r="F67" s="221"/>
      <c r="G67" s="284" t="s">
        <v>369</v>
      </c>
      <c r="H67" s="347"/>
      <c r="I67" s="368"/>
      <c r="J67" s="368"/>
      <c r="K67" s="368"/>
      <c r="L67" s="368"/>
      <c r="M67" s="368"/>
      <c r="N67" s="368"/>
      <c r="O67" s="415"/>
      <c r="P67" s="347"/>
      <c r="Q67" s="368"/>
      <c r="R67" s="368"/>
      <c r="S67" s="368"/>
      <c r="T67" s="368"/>
      <c r="U67" s="368"/>
      <c r="V67" s="415"/>
      <c r="W67" s="467"/>
      <c r="X67" s="480"/>
      <c r="Y67" s="509" t="s">
        <v>52</v>
      </c>
      <c r="Z67" s="509"/>
      <c r="AA67" s="557"/>
      <c r="AB67" s="585" t="s">
        <v>101</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103</v>
      </c>
      <c r="Z68" s="131"/>
      <c r="AA68" s="187"/>
      <c r="AB68" s="586" t="s">
        <v>101</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53</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492</v>
      </c>
      <c r="B70" s="91"/>
      <c r="C70" s="91"/>
      <c r="D70" s="91"/>
      <c r="E70" s="91"/>
      <c r="F70" s="221"/>
      <c r="G70" s="285" t="s">
        <v>357</v>
      </c>
      <c r="H70" s="349"/>
      <c r="I70" s="349"/>
      <c r="J70" s="349"/>
      <c r="K70" s="349"/>
      <c r="L70" s="349"/>
      <c r="M70" s="349"/>
      <c r="N70" s="349"/>
      <c r="O70" s="349"/>
      <c r="P70" s="349"/>
      <c r="Q70" s="349"/>
      <c r="R70" s="349"/>
      <c r="S70" s="349"/>
      <c r="T70" s="349"/>
      <c r="U70" s="349"/>
      <c r="V70" s="349"/>
      <c r="W70" s="470" t="s">
        <v>504</v>
      </c>
      <c r="X70" s="483"/>
      <c r="Y70" s="509" t="s">
        <v>52</v>
      </c>
      <c r="Z70" s="509"/>
      <c r="AA70" s="557"/>
      <c r="AB70" s="585" t="s">
        <v>101</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103</v>
      </c>
      <c r="Z71" s="131"/>
      <c r="AA71" s="187"/>
      <c r="AB71" s="586" t="s">
        <v>101</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53</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296</v>
      </c>
      <c r="B73" s="90"/>
      <c r="C73" s="90"/>
      <c r="D73" s="90"/>
      <c r="E73" s="90"/>
      <c r="F73" s="220"/>
      <c r="G73" s="287"/>
      <c r="H73" s="345" t="s">
        <v>217</v>
      </c>
      <c r="I73" s="345"/>
      <c r="J73" s="345"/>
      <c r="K73" s="345"/>
      <c r="L73" s="345"/>
      <c r="M73" s="345"/>
      <c r="N73" s="345"/>
      <c r="O73" s="413"/>
      <c r="P73" s="435" t="s">
        <v>94</v>
      </c>
      <c r="Q73" s="345"/>
      <c r="R73" s="345"/>
      <c r="S73" s="345"/>
      <c r="T73" s="345"/>
      <c r="U73" s="345"/>
      <c r="V73" s="345"/>
      <c r="W73" s="345"/>
      <c r="X73" s="413"/>
      <c r="Y73" s="510"/>
      <c r="Z73" s="537"/>
      <c r="AA73" s="558"/>
      <c r="AB73" s="435" t="s">
        <v>46</v>
      </c>
      <c r="AC73" s="345"/>
      <c r="AD73" s="413"/>
      <c r="AE73" s="65" t="s">
        <v>500</v>
      </c>
      <c r="AF73" s="65"/>
      <c r="AG73" s="65"/>
      <c r="AH73" s="65"/>
      <c r="AI73" s="65" t="s">
        <v>85</v>
      </c>
      <c r="AJ73" s="65"/>
      <c r="AK73" s="65"/>
      <c r="AL73" s="65"/>
      <c r="AM73" s="65" t="s">
        <v>587</v>
      </c>
      <c r="AN73" s="65"/>
      <c r="AO73" s="65"/>
      <c r="AP73" s="65"/>
      <c r="AQ73" s="435" t="s">
        <v>365</v>
      </c>
      <c r="AR73" s="345"/>
      <c r="AS73" s="345"/>
      <c r="AT73" s="413"/>
      <c r="AU73" s="674" t="s">
        <v>256</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366</v>
      </c>
      <c r="AT74" s="414"/>
      <c r="AU74" s="752"/>
      <c r="AV74" s="678"/>
      <c r="AW74" s="346" t="s">
        <v>309</v>
      </c>
      <c r="AX74" s="808"/>
      <c r="AY74">
        <f>$AY$73</f>
        <v>0</v>
      </c>
    </row>
    <row r="75" spans="1:51" ht="23.25" hidden="1" customHeight="1">
      <c r="A75" s="24"/>
      <c r="B75" s="91"/>
      <c r="C75" s="91"/>
      <c r="D75" s="91"/>
      <c r="E75" s="91"/>
      <c r="F75" s="221"/>
      <c r="G75" s="284" t="s">
        <v>369</v>
      </c>
      <c r="H75" s="238"/>
      <c r="I75" s="238"/>
      <c r="J75" s="238"/>
      <c r="K75" s="238"/>
      <c r="L75" s="238"/>
      <c r="M75" s="238"/>
      <c r="N75" s="238"/>
      <c r="O75" s="417"/>
      <c r="P75" s="238"/>
      <c r="Q75" s="238"/>
      <c r="R75" s="238"/>
      <c r="S75" s="238"/>
      <c r="T75" s="238"/>
      <c r="U75" s="238"/>
      <c r="V75" s="238"/>
      <c r="W75" s="238"/>
      <c r="X75" s="417"/>
      <c r="Y75" s="512" t="s">
        <v>52</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53</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324</v>
      </c>
      <c r="B78" s="93"/>
      <c r="C78" s="93"/>
      <c r="D78" s="93"/>
      <c r="E78" s="92" t="s">
        <v>44</v>
      </c>
      <c r="F78" s="222"/>
      <c r="G78" s="289" t="s">
        <v>357</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274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484</v>
      </c>
      <c r="AP79" s="747"/>
      <c r="AQ79" s="747"/>
      <c r="AR79" s="741" t="s">
        <v>477</v>
      </c>
      <c r="AS79" s="738"/>
      <c r="AT79" s="747"/>
      <c r="AU79" s="747"/>
      <c r="AV79" s="747"/>
      <c r="AW79" s="747"/>
      <c r="AX79" s="810"/>
      <c r="AY79">
        <f>COUNTIF($AR$79,"☑")</f>
        <v>0</v>
      </c>
    </row>
    <row r="80" spans="1:51" ht="18.75" hidden="1" customHeight="1">
      <c r="A80" s="28" t="s">
        <v>211</v>
      </c>
      <c r="B80" s="95" t="s">
        <v>387</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189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271</v>
      </c>
      <c r="C85" s="98"/>
      <c r="D85" s="98"/>
      <c r="E85" s="98"/>
      <c r="F85" s="224"/>
      <c r="G85" s="295" t="s">
        <v>39</v>
      </c>
      <c r="H85" s="290"/>
      <c r="I85" s="290"/>
      <c r="J85" s="290"/>
      <c r="K85" s="290"/>
      <c r="L85" s="290"/>
      <c r="M85" s="290"/>
      <c r="N85" s="290"/>
      <c r="O85" s="421"/>
      <c r="P85" s="437" t="s">
        <v>126</v>
      </c>
      <c r="Q85" s="290"/>
      <c r="R85" s="290"/>
      <c r="S85" s="290"/>
      <c r="T85" s="290"/>
      <c r="U85" s="290"/>
      <c r="V85" s="290"/>
      <c r="W85" s="290"/>
      <c r="X85" s="421"/>
      <c r="Y85" s="514"/>
      <c r="Z85" s="539"/>
      <c r="AA85" s="562"/>
      <c r="AB85" s="594" t="s">
        <v>46</v>
      </c>
      <c r="AC85" s="617"/>
      <c r="AD85" s="645"/>
      <c r="AE85" s="65" t="s">
        <v>500</v>
      </c>
      <c r="AF85" s="65"/>
      <c r="AG85" s="65"/>
      <c r="AH85" s="65"/>
      <c r="AI85" s="65" t="s">
        <v>85</v>
      </c>
      <c r="AJ85" s="65"/>
      <c r="AK85" s="65"/>
      <c r="AL85" s="65"/>
      <c r="AM85" s="65" t="s">
        <v>587</v>
      </c>
      <c r="AN85" s="65"/>
      <c r="AO85" s="65"/>
      <c r="AP85" s="65"/>
      <c r="AQ85" s="435" t="s">
        <v>365</v>
      </c>
      <c r="AR85" s="345"/>
      <c r="AS85" s="345"/>
      <c r="AT85" s="413"/>
      <c r="AU85" s="775" t="s">
        <v>256</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366</v>
      </c>
      <c r="AT86" s="414"/>
      <c r="AU86" s="764"/>
      <c r="AV86" s="764"/>
      <c r="AW86" s="291" t="s">
        <v>309</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18</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53</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271</v>
      </c>
      <c r="C90" s="98"/>
      <c r="D90" s="98"/>
      <c r="E90" s="98"/>
      <c r="F90" s="224"/>
      <c r="G90" s="295" t="s">
        <v>39</v>
      </c>
      <c r="H90" s="290"/>
      <c r="I90" s="290"/>
      <c r="J90" s="290"/>
      <c r="K90" s="290"/>
      <c r="L90" s="290"/>
      <c r="M90" s="290"/>
      <c r="N90" s="290"/>
      <c r="O90" s="421"/>
      <c r="P90" s="437" t="s">
        <v>126</v>
      </c>
      <c r="Q90" s="290"/>
      <c r="R90" s="290"/>
      <c r="S90" s="290"/>
      <c r="T90" s="290"/>
      <c r="U90" s="290"/>
      <c r="V90" s="290"/>
      <c r="W90" s="290"/>
      <c r="X90" s="421"/>
      <c r="Y90" s="514"/>
      <c r="Z90" s="539"/>
      <c r="AA90" s="562"/>
      <c r="AB90" s="594" t="s">
        <v>46</v>
      </c>
      <c r="AC90" s="617"/>
      <c r="AD90" s="645"/>
      <c r="AE90" s="65" t="s">
        <v>500</v>
      </c>
      <c r="AF90" s="65"/>
      <c r="AG90" s="65"/>
      <c r="AH90" s="65"/>
      <c r="AI90" s="65" t="s">
        <v>85</v>
      </c>
      <c r="AJ90" s="65"/>
      <c r="AK90" s="65"/>
      <c r="AL90" s="65"/>
      <c r="AM90" s="65" t="s">
        <v>587</v>
      </c>
      <c r="AN90" s="65"/>
      <c r="AO90" s="65"/>
      <c r="AP90" s="65"/>
      <c r="AQ90" s="435" t="s">
        <v>365</v>
      </c>
      <c r="AR90" s="345"/>
      <c r="AS90" s="345"/>
      <c r="AT90" s="413"/>
      <c r="AU90" s="775" t="s">
        <v>256</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366</v>
      </c>
      <c r="AT91" s="414"/>
      <c r="AU91" s="764"/>
      <c r="AV91" s="764"/>
      <c r="AW91" s="291" t="s">
        <v>309</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18</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53</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271</v>
      </c>
      <c r="C95" s="98"/>
      <c r="D95" s="98"/>
      <c r="E95" s="98"/>
      <c r="F95" s="224"/>
      <c r="G95" s="295" t="s">
        <v>39</v>
      </c>
      <c r="H95" s="290"/>
      <c r="I95" s="290"/>
      <c r="J95" s="290"/>
      <c r="K95" s="290"/>
      <c r="L95" s="290"/>
      <c r="M95" s="290"/>
      <c r="N95" s="290"/>
      <c r="O95" s="421"/>
      <c r="P95" s="437" t="s">
        <v>126</v>
      </c>
      <c r="Q95" s="290"/>
      <c r="R95" s="290"/>
      <c r="S95" s="290"/>
      <c r="T95" s="290"/>
      <c r="U95" s="290"/>
      <c r="V95" s="290"/>
      <c r="W95" s="290"/>
      <c r="X95" s="421"/>
      <c r="Y95" s="514"/>
      <c r="Z95" s="539"/>
      <c r="AA95" s="562"/>
      <c r="AB95" s="594" t="s">
        <v>46</v>
      </c>
      <c r="AC95" s="617"/>
      <c r="AD95" s="645"/>
      <c r="AE95" s="65" t="s">
        <v>500</v>
      </c>
      <c r="AF95" s="65"/>
      <c r="AG95" s="65"/>
      <c r="AH95" s="65"/>
      <c r="AI95" s="65" t="s">
        <v>85</v>
      </c>
      <c r="AJ95" s="65"/>
      <c r="AK95" s="65"/>
      <c r="AL95" s="65"/>
      <c r="AM95" s="65" t="s">
        <v>587</v>
      </c>
      <c r="AN95" s="65"/>
      <c r="AO95" s="65"/>
      <c r="AP95" s="65"/>
      <c r="AQ95" s="435" t="s">
        <v>365</v>
      </c>
      <c r="AR95" s="345"/>
      <c r="AS95" s="345"/>
      <c r="AT95" s="413"/>
      <c r="AU95" s="775" t="s">
        <v>256</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366</v>
      </c>
      <c r="AT96" s="414"/>
      <c r="AU96" s="764"/>
      <c r="AV96" s="764"/>
      <c r="AW96" s="291" t="s">
        <v>309</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18</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53</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487</v>
      </c>
      <c r="B100" s="101"/>
      <c r="C100" s="101"/>
      <c r="D100" s="101"/>
      <c r="E100" s="101"/>
      <c r="F100" s="227"/>
      <c r="G100" s="300" t="s">
        <v>14</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0" t="s">
        <v>500</v>
      </c>
      <c r="AF100" s="693"/>
      <c r="AG100" s="693"/>
      <c r="AH100" s="711"/>
      <c r="AI100" s="670" t="s">
        <v>85</v>
      </c>
      <c r="AJ100" s="693"/>
      <c r="AK100" s="693"/>
      <c r="AL100" s="711"/>
      <c r="AM100" s="670" t="s">
        <v>587</v>
      </c>
      <c r="AN100" s="693"/>
      <c r="AO100" s="693"/>
      <c r="AP100" s="711"/>
      <c r="AQ100" s="755" t="s">
        <v>178</v>
      </c>
      <c r="AR100" s="766"/>
      <c r="AS100" s="766"/>
      <c r="AT100" s="773"/>
      <c r="AU100" s="755" t="s">
        <v>317</v>
      </c>
      <c r="AV100" s="766"/>
      <c r="AW100" s="766"/>
      <c r="AX100" s="817"/>
    </row>
    <row r="101" spans="1:51" ht="23.25" customHeight="1">
      <c r="A101" s="32"/>
      <c r="B101" s="102"/>
      <c r="C101" s="102"/>
      <c r="D101" s="102"/>
      <c r="E101" s="102"/>
      <c r="F101" s="228"/>
      <c r="G101" s="238" t="s">
        <v>485</v>
      </c>
      <c r="H101" s="238"/>
      <c r="I101" s="238"/>
      <c r="J101" s="238"/>
      <c r="K101" s="238"/>
      <c r="L101" s="238"/>
      <c r="M101" s="238"/>
      <c r="N101" s="238"/>
      <c r="O101" s="238"/>
      <c r="P101" s="238"/>
      <c r="Q101" s="238"/>
      <c r="R101" s="238"/>
      <c r="S101" s="238"/>
      <c r="T101" s="238"/>
      <c r="U101" s="238"/>
      <c r="V101" s="238"/>
      <c r="W101" s="238"/>
      <c r="X101" s="417"/>
      <c r="Y101" s="518" t="s">
        <v>64</v>
      </c>
      <c r="Z101" s="533"/>
      <c r="AA101" s="565"/>
      <c r="AB101" s="580" t="s">
        <v>526</v>
      </c>
      <c r="AC101" s="580"/>
      <c r="AD101" s="580"/>
      <c r="AE101" s="665" t="s">
        <v>523</v>
      </c>
      <c r="AF101" s="665"/>
      <c r="AG101" s="665"/>
      <c r="AH101" s="665"/>
      <c r="AI101" s="665" t="s">
        <v>523</v>
      </c>
      <c r="AJ101" s="665"/>
      <c r="AK101" s="665"/>
      <c r="AL101" s="665"/>
      <c r="AM101" s="665">
        <v>5</v>
      </c>
      <c r="AN101" s="665"/>
      <c r="AO101" s="665"/>
      <c r="AP101" s="665"/>
      <c r="AQ101" s="665"/>
      <c r="AR101" s="665"/>
      <c r="AS101" s="665"/>
      <c r="AT101" s="665"/>
      <c r="AU101" s="664"/>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138</v>
      </c>
      <c r="Z102" s="542"/>
      <c r="AA102" s="566"/>
      <c r="AB102" s="580" t="s">
        <v>526</v>
      </c>
      <c r="AC102" s="580"/>
      <c r="AD102" s="580"/>
      <c r="AE102" s="665" t="s">
        <v>523</v>
      </c>
      <c r="AF102" s="665"/>
      <c r="AG102" s="665"/>
      <c r="AH102" s="665"/>
      <c r="AI102" s="665" t="s">
        <v>523</v>
      </c>
      <c r="AJ102" s="665"/>
      <c r="AK102" s="665"/>
      <c r="AL102" s="665"/>
      <c r="AM102" s="665">
        <v>2</v>
      </c>
      <c r="AN102" s="665"/>
      <c r="AO102" s="665"/>
      <c r="AP102" s="665"/>
      <c r="AQ102" s="665">
        <v>12</v>
      </c>
      <c r="AR102" s="665"/>
      <c r="AS102" s="665"/>
      <c r="AT102" s="665"/>
      <c r="AU102" s="666"/>
      <c r="AV102" s="689"/>
      <c r="AW102" s="689"/>
      <c r="AX102" s="818"/>
    </row>
    <row r="103" spans="1:51" ht="31.5" hidden="1" customHeight="1">
      <c r="A103" s="19" t="s">
        <v>487</v>
      </c>
      <c r="B103" s="86"/>
      <c r="C103" s="86"/>
      <c r="D103" s="86"/>
      <c r="E103" s="86"/>
      <c r="F103" s="216"/>
      <c r="G103" s="301" t="s">
        <v>14</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500</v>
      </c>
      <c r="AF103" s="65"/>
      <c r="AG103" s="65"/>
      <c r="AH103" s="65"/>
      <c r="AI103" s="65" t="s">
        <v>85</v>
      </c>
      <c r="AJ103" s="65"/>
      <c r="AK103" s="65"/>
      <c r="AL103" s="65"/>
      <c r="AM103" s="65" t="s">
        <v>587</v>
      </c>
      <c r="AN103" s="65"/>
      <c r="AO103" s="65"/>
      <c r="AP103" s="65"/>
      <c r="AQ103" s="756" t="s">
        <v>178</v>
      </c>
      <c r="AR103" s="767"/>
      <c r="AS103" s="767"/>
      <c r="AT103" s="767"/>
      <c r="AU103" s="756" t="s">
        <v>317</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64</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138</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487</v>
      </c>
      <c r="B106" s="86"/>
      <c r="C106" s="86"/>
      <c r="D106" s="86"/>
      <c r="E106" s="86"/>
      <c r="F106" s="216"/>
      <c r="G106" s="301" t="s">
        <v>14</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500</v>
      </c>
      <c r="AF106" s="65"/>
      <c r="AG106" s="65"/>
      <c r="AH106" s="65"/>
      <c r="AI106" s="65" t="s">
        <v>85</v>
      </c>
      <c r="AJ106" s="65"/>
      <c r="AK106" s="65"/>
      <c r="AL106" s="65"/>
      <c r="AM106" s="65" t="s">
        <v>587</v>
      </c>
      <c r="AN106" s="65"/>
      <c r="AO106" s="65"/>
      <c r="AP106" s="65"/>
      <c r="AQ106" s="756" t="s">
        <v>178</v>
      </c>
      <c r="AR106" s="767"/>
      <c r="AS106" s="767"/>
      <c r="AT106" s="767"/>
      <c r="AU106" s="756" t="s">
        <v>317</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64</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138</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487</v>
      </c>
      <c r="B109" s="86"/>
      <c r="C109" s="86"/>
      <c r="D109" s="86"/>
      <c r="E109" s="86"/>
      <c r="F109" s="216"/>
      <c r="G109" s="301" t="s">
        <v>14</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500</v>
      </c>
      <c r="AF109" s="65"/>
      <c r="AG109" s="65"/>
      <c r="AH109" s="65"/>
      <c r="AI109" s="65" t="s">
        <v>85</v>
      </c>
      <c r="AJ109" s="65"/>
      <c r="AK109" s="65"/>
      <c r="AL109" s="65"/>
      <c r="AM109" s="65" t="s">
        <v>587</v>
      </c>
      <c r="AN109" s="65"/>
      <c r="AO109" s="65"/>
      <c r="AP109" s="65"/>
      <c r="AQ109" s="756" t="s">
        <v>178</v>
      </c>
      <c r="AR109" s="767"/>
      <c r="AS109" s="767"/>
      <c r="AT109" s="767"/>
      <c r="AU109" s="756" t="s">
        <v>317</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64</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138</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487</v>
      </c>
      <c r="B112" s="86"/>
      <c r="C112" s="86"/>
      <c r="D112" s="86"/>
      <c r="E112" s="86"/>
      <c r="F112" s="216"/>
      <c r="G112" s="301" t="s">
        <v>14</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500</v>
      </c>
      <c r="AF112" s="65"/>
      <c r="AG112" s="65"/>
      <c r="AH112" s="65"/>
      <c r="AI112" s="65" t="s">
        <v>85</v>
      </c>
      <c r="AJ112" s="65"/>
      <c r="AK112" s="65"/>
      <c r="AL112" s="65"/>
      <c r="AM112" s="65" t="s">
        <v>587</v>
      </c>
      <c r="AN112" s="65"/>
      <c r="AO112" s="65"/>
      <c r="AP112" s="65"/>
      <c r="AQ112" s="756" t="s">
        <v>178</v>
      </c>
      <c r="AR112" s="767"/>
      <c r="AS112" s="767"/>
      <c r="AT112" s="767"/>
      <c r="AU112" s="756" t="s">
        <v>317</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64</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138</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48</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500</v>
      </c>
      <c r="AF115" s="65"/>
      <c r="AG115" s="65"/>
      <c r="AH115" s="65"/>
      <c r="AI115" s="65" t="s">
        <v>85</v>
      </c>
      <c r="AJ115" s="65"/>
      <c r="AK115" s="65"/>
      <c r="AL115" s="65"/>
      <c r="AM115" s="65" t="s">
        <v>587</v>
      </c>
      <c r="AN115" s="65"/>
      <c r="AO115" s="65"/>
      <c r="AP115" s="65"/>
      <c r="AQ115" s="757" t="s">
        <v>606</v>
      </c>
      <c r="AR115" s="768"/>
      <c r="AS115" s="768"/>
      <c r="AT115" s="768"/>
      <c r="AU115" s="768"/>
      <c r="AV115" s="768"/>
      <c r="AW115" s="768"/>
      <c r="AX115" s="821"/>
    </row>
    <row r="116" spans="1:51" ht="23.25" customHeight="1">
      <c r="A116" s="34"/>
      <c r="B116" s="104"/>
      <c r="C116" s="104"/>
      <c r="D116" s="104"/>
      <c r="E116" s="104"/>
      <c r="F116" s="230"/>
      <c r="G116" s="303" t="s">
        <v>728</v>
      </c>
      <c r="H116" s="303"/>
      <c r="I116" s="303"/>
      <c r="J116" s="303"/>
      <c r="K116" s="303"/>
      <c r="L116" s="303"/>
      <c r="M116" s="303"/>
      <c r="N116" s="303"/>
      <c r="O116" s="303"/>
      <c r="P116" s="303"/>
      <c r="Q116" s="303"/>
      <c r="R116" s="303"/>
      <c r="S116" s="303"/>
      <c r="T116" s="303"/>
      <c r="U116" s="303"/>
      <c r="V116" s="303"/>
      <c r="W116" s="303"/>
      <c r="X116" s="303"/>
      <c r="Y116" s="522" t="s">
        <v>48</v>
      </c>
      <c r="Z116" s="546"/>
      <c r="AA116" s="570"/>
      <c r="AB116" s="595" t="s">
        <v>729</v>
      </c>
      <c r="AC116" s="618"/>
      <c r="AD116" s="646"/>
      <c r="AE116" s="665" t="s">
        <v>523</v>
      </c>
      <c r="AF116" s="665"/>
      <c r="AG116" s="665"/>
      <c r="AH116" s="665"/>
      <c r="AI116" s="665" t="s">
        <v>523</v>
      </c>
      <c r="AJ116" s="665"/>
      <c r="AK116" s="665"/>
      <c r="AL116" s="665"/>
      <c r="AM116" s="665">
        <v>6.4</v>
      </c>
      <c r="AN116" s="665"/>
      <c r="AO116" s="665"/>
      <c r="AP116" s="665"/>
      <c r="AQ116" s="664">
        <v>16.7</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113</v>
      </c>
      <c r="Z117" s="542"/>
      <c r="AA117" s="566"/>
      <c r="AB117" s="599" t="s">
        <v>292</v>
      </c>
      <c r="AC117" s="620"/>
      <c r="AD117" s="648"/>
      <c r="AE117" s="672" t="s">
        <v>523</v>
      </c>
      <c r="AF117" s="672"/>
      <c r="AG117" s="672"/>
      <c r="AH117" s="672"/>
      <c r="AI117" s="672" t="s">
        <v>523</v>
      </c>
      <c r="AJ117" s="672"/>
      <c r="AK117" s="672"/>
      <c r="AL117" s="672"/>
      <c r="AM117" s="672" t="s">
        <v>747</v>
      </c>
      <c r="AN117" s="672"/>
      <c r="AO117" s="672"/>
      <c r="AP117" s="672"/>
      <c r="AQ117" s="672" t="s">
        <v>750</v>
      </c>
      <c r="AR117" s="672"/>
      <c r="AS117" s="672"/>
      <c r="AT117" s="672"/>
      <c r="AU117" s="672"/>
      <c r="AV117" s="672"/>
      <c r="AW117" s="672"/>
      <c r="AX117" s="822"/>
    </row>
    <row r="118" spans="1:51" ht="23.25" hidden="1" customHeight="1">
      <c r="A118" s="33" t="s">
        <v>48</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500</v>
      </c>
      <c r="AF118" s="65"/>
      <c r="AG118" s="65"/>
      <c r="AH118" s="65"/>
      <c r="AI118" s="65" t="s">
        <v>85</v>
      </c>
      <c r="AJ118" s="65"/>
      <c r="AK118" s="65"/>
      <c r="AL118" s="65"/>
      <c r="AM118" s="65" t="s">
        <v>587</v>
      </c>
      <c r="AN118" s="65"/>
      <c r="AO118" s="65"/>
      <c r="AP118" s="65"/>
      <c r="AQ118" s="757" t="s">
        <v>606</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495</v>
      </c>
      <c r="H119" s="303"/>
      <c r="I119" s="303"/>
      <c r="J119" s="303"/>
      <c r="K119" s="303"/>
      <c r="L119" s="303"/>
      <c r="M119" s="303"/>
      <c r="N119" s="303"/>
      <c r="O119" s="303"/>
      <c r="P119" s="303"/>
      <c r="Q119" s="303"/>
      <c r="R119" s="303"/>
      <c r="S119" s="303"/>
      <c r="T119" s="303"/>
      <c r="U119" s="303"/>
      <c r="V119" s="303"/>
      <c r="W119" s="303"/>
      <c r="X119" s="303"/>
      <c r="Y119" s="522" t="s">
        <v>48</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113</v>
      </c>
      <c r="Z120" s="542"/>
      <c r="AA120" s="566"/>
      <c r="AB120" s="599" t="s">
        <v>128</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48</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500</v>
      </c>
      <c r="AF121" s="65"/>
      <c r="AG121" s="65"/>
      <c r="AH121" s="65"/>
      <c r="AI121" s="65" t="s">
        <v>85</v>
      </c>
      <c r="AJ121" s="65"/>
      <c r="AK121" s="65"/>
      <c r="AL121" s="65"/>
      <c r="AM121" s="65" t="s">
        <v>587</v>
      </c>
      <c r="AN121" s="65"/>
      <c r="AO121" s="65"/>
      <c r="AP121" s="65"/>
      <c r="AQ121" s="757" t="s">
        <v>606</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206</v>
      </c>
      <c r="H122" s="303"/>
      <c r="I122" s="303"/>
      <c r="J122" s="303"/>
      <c r="K122" s="303"/>
      <c r="L122" s="303"/>
      <c r="M122" s="303"/>
      <c r="N122" s="303"/>
      <c r="O122" s="303"/>
      <c r="P122" s="303"/>
      <c r="Q122" s="303"/>
      <c r="R122" s="303"/>
      <c r="S122" s="303"/>
      <c r="T122" s="303"/>
      <c r="U122" s="303"/>
      <c r="V122" s="303"/>
      <c r="W122" s="303"/>
      <c r="X122" s="303"/>
      <c r="Y122" s="522" t="s">
        <v>48</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113</v>
      </c>
      <c r="Z123" s="542"/>
      <c r="AA123" s="566"/>
      <c r="AB123" s="599" t="s">
        <v>128</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48</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500</v>
      </c>
      <c r="AF124" s="65"/>
      <c r="AG124" s="65"/>
      <c r="AH124" s="65"/>
      <c r="AI124" s="65" t="s">
        <v>85</v>
      </c>
      <c r="AJ124" s="65"/>
      <c r="AK124" s="65"/>
      <c r="AL124" s="65"/>
      <c r="AM124" s="65" t="s">
        <v>587</v>
      </c>
      <c r="AN124" s="65"/>
      <c r="AO124" s="65"/>
      <c r="AP124" s="65"/>
      <c r="AQ124" s="757" t="s">
        <v>606</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206</v>
      </c>
      <c r="H125" s="303"/>
      <c r="I125" s="303"/>
      <c r="J125" s="303"/>
      <c r="K125" s="303"/>
      <c r="L125" s="303"/>
      <c r="M125" s="303"/>
      <c r="N125" s="303"/>
      <c r="O125" s="303"/>
      <c r="P125" s="303"/>
      <c r="Q125" s="303"/>
      <c r="R125" s="303"/>
      <c r="S125" s="303"/>
      <c r="T125" s="303"/>
      <c r="U125" s="303"/>
      <c r="V125" s="303"/>
      <c r="W125" s="303"/>
      <c r="X125" s="492"/>
      <c r="Y125" s="522" t="s">
        <v>48</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113</v>
      </c>
      <c r="Z126" s="542"/>
      <c r="AA126" s="566"/>
      <c r="AB126" s="599" t="s">
        <v>128</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48</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500</v>
      </c>
      <c r="AF127" s="65"/>
      <c r="AG127" s="65"/>
      <c r="AH127" s="65"/>
      <c r="AI127" s="65" t="s">
        <v>85</v>
      </c>
      <c r="AJ127" s="65"/>
      <c r="AK127" s="65"/>
      <c r="AL127" s="65"/>
      <c r="AM127" s="65" t="s">
        <v>587</v>
      </c>
      <c r="AN127" s="65"/>
      <c r="AO127" s="65"/>
      <c r="AP127" s="65"/>
      <c r="AQ127" s="757" t="s">
        <v>606</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206</v>
      </c>
      <c r="H128" s="303"/>
      <c r="I128" s="303"/>
      <c r="J128" s="303"/>
      <c r="K128" s="303"/>
      <c r="L128" s="303"/>
      <c r="M128" s="303"/>
      <c r="N128" s="303"/>
      <c r="O128" s="303"/>
      <c r="P128" s="303"/>
      <c r="Q128" s="303"/>
      <c r="R128" s="303"/>
      <c r="S128" s="303"/>
      <c r="T128" s="303"/>
      <c r="U128" s="303"/>
      <c r="V128" s="303"/>
      <c r="W128" s="303"/>
      <c r="X128" s="303"/>
      <c r="Y128" s="522" t="s">
        <v>48</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113</v>
      </c>
      <c r="Z129" s="542"/>
      <c r="AA129" s="566"/>
      <c r="AB129" s="599" t="s">
        <v>128</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234</v>
      </c>
      <c r="B130" s="106"/>
      <c r="C130" s="142" t="s">
        <v>371</v>
      </c>
      <c r="D130" s="106"/>
      <c r="E130" s="188" t="s">
        <v>406</v>
      </c>
      <c r="F130" s="232"/>
      <c r="G130" s="306" t="s">
        <v>402</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404</v>
      </c>
      <c r="F131" s="233"/>
      <c r="G131" s="298" t="s">
        <v>31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352</v>
      </c>
      <c r="F132" s="234"/>
      <c r="G132" s="307" t="s">
        <v>382</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5" t="s">
        <v>500</v>
      </c>
      <c r="AF132" s="345"/>
      <c r="AG132" s="345"/>
      <c r="AH132" s="413"/>
      <c r="AI132" s="435" t="s">
        <v>85</v>
      </c>
      <c r="AJ132" s="345"/>
      <c r="AK132" s="345"/>
      <c r="AL132" s="413"/>
      <c r="AM132" s="435" t="s">
        <v>199</v>
      </c>
      <c r="AN132" s="345"/>
      <c r="AO132" s="345"/>
      <c r="AP132" s="413"/>
      <c r="AQ132" s="600" t="s">
        <v>365</v>
      </c>
      <c r="AR132" s="355"/>
      <c r="AS132" s="355"/>
      <c r="AT132" s="495"/>
      <c r="AU132" s="776" t="s">
        <v>386</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523</v>
      </c>
      <c r="AR133" s="764"/>
      <c r="AS133" s="346" t="s">
        <v>366</v>
      </c>
      <c r="AT133" s="414"/>
      <c r="AU133" s="678" t="s">
        <v>523</v>
      </c>
      <c r="AV133" s="678"/>
      <c r="AW133" s="346" t="s">
        <v>309</v>
      </c>
      <c r="AX133" s="808"/>
      <c r="AY133">
        <f>$AY$132</f>
        <v>1</v>
      </c>
    </row>
    <row r="134" spans="1:51" ht="39.75" customHeight="1">
      <c r="A134" s="38"/>
      <c r="B134" s="107"/>
      <c r="C134" s="143"/>
      <c r="D134" s="107"/>
      <c r="E134" s="143"/>
      <c r="F134" s="235"/>
      <c r="G134" s="296" t="s">
        <v>523</v>
      </c>
      <c r="H134" s="238"/>
      <c r="I134" s="238"/>
      <c r="J134" s="238"/>
      <c r="K134" s="238"/>
      <c r="L134" s="238"/>
      <c r="M134" s="238"/>
      <c r="N134" s="238"/>
      <c r="O134" s="238"/>
      <c r="P134" s="238"/>
      <c r="Q134" s="238"/>
      <c r="R134" s="238"/>
      <c r="S134" s="238"/>
      <c r="T134" s="238"/>
      <c r="U134" s="238"/>
      <c r="V134" s="238"/>
      <c r="W134" s="238"/>
      <c r="X134" s="417"/>
      <c r="Y134" s="512" t="s">
        <v>383</v>
      </c>
      <c r="Z134" s="509"/>
      <c r="AA134" s="557"/>
      <c r="AB134" s="601" t="s">
        <v>523</v>
      </c>
      <c r="AC134" s="589"/>
      <c r="AD134" s="589"/>
      <c r="AE134" s="673" t="s">
        <v>523</v>
      </c>
      <c r="AF134" s="690"/>
      <c r="AG134" s="690"/>
      <c r="AH134" s="690"/>
      <c r="AI134" s="673" t="s">
        <v>523</v>
      </c>
      <c r="AJ134" s="690"/>
      <c r="AK134" s="690"/>
      <c r="AL134" s="690"/>
      <c r="AM134" s="673" t="s">
        <v>523</v>
      </c>
      <c r="AN134" s="690"/>
      <c r="AO134" s="690"/>
      <c r="AP134" s="690"/>
      <c r="AQ134" s="673" t="s">
        <v>523</v>
      </c>
      <c r="AR134" s="690"/>
      <c r="AS134" s="690"/>
      <c r="AT134" s="690"/>
      <c r="AU134" s="673" t="s">
        <v>523</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103</v>
      </c>
      <c r="Z135" s="131"/>
      <c r="AA135" s="187"/>
      <c r="AB135" s="602" t="s">
        <v>523</v>
      </c>
      <c r="AC135" s="588"/>
      <c r="AD135" s="588"/>
      <c r="AE135" s="673" t="s">
        <v>523</v>
      </c>
      <c r="AF135" s="690"/>
      <c r="AG135" s="690"/>
      <c r="AH135" s="690"/>
      <c r="AI135" s="673" t="s">
        <v>523</v>
      </c>
      <c r="AJ135" s="690"/>
      <c r="AK135" s="690"/>
      <c r="AL135" s="690"/>
      <c r="AM135" s="673" t="s">
        <v>523</v>
      </c>
      <c r="AN135" s="690"/>
      <c r="AO135" s="690"/>
      <c r="AP135" s="690"/>
      <c r="AQ135" s="673" t="s">
        <v>523</v>
      </c>
      <c r="AR135" s="690"/>
      <c r="AS135" s="690"/>
      <c r="AT135" s="690"/>
      <c r="AU135" s="673" t="s">
        <v>523</v>
      </c>
      <c r="AV135" s="690"/>
      <c r="AW135" s="690"/>
      <c r="AX135" s="826"/>
      <c r="AY135">
        <f>$AY$132</f>
        <v>1</v>
      </c>
    </row>
    <row r="136" spans="1:51" ht="18.75" hidden="1" customHeight="1">
      <c r="A136" s="38"/>
      <c r="B136" s="107"/>
      <c r="C136" s="143"/>
      <c r="D136" s="107"/>
      <c r="E136" s="143"/>
      <c r="F136" s="235"/>
      <c r="G136" s="307" t="s">
        <v>382</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5" t="s">
        <v>500</v>
      </c>
      <c r="AF136" s="345"/>
      <c r="AG136" s="345"/>
      <c r="AH136" s="413"/>
      <c r="AI136" s="435" t="s">
        <v>85</v>
      </c>
      <c r="AJ136" s="345"/>
      <c r="AK136" s="345"/>
      <c r="AL136" s="413"/>
      <c r="AM136" s="435" t="s">
        <v>199</v>
      </c>
      <c r="AN136" s="345"/>
      <c r="AO136" s="345"/>
      <c r="AP136" s="413"/>
      <c r="AQ136" s="600" t="s">
        <v>365</v>
      </c>
      <c r="AR136" s="355"/>
      <c r="AS136" s="355"/>
      <c r="AT136" s="495"/>
      <c r="AU136" s="776" t="s">
        <v>386</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366</v>
      </c>
      <c r="AT137" s="414"/>
      <c r="AU137" s="678"/>
      <c r="AV137" s="678"/>
      <c r="AW137" s="346" t="s">
        <v>309</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383</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382</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5" t="s">
        <v>500</v>
      </c>
      <c r="AF140" s="345"/>
      <c r="AG140" s="345"/>
      <c r="AH140" s="413"/>
      <c r="AI140" s="435" t="s">
        <v>85</v>
      </c>
      <c r="AJ140" s="345"/>
      <c r="AK140" s="345"/>
      <c r="AL140" s="413"/>
      <c r="AM140" s="435" t="s">
        <v>199</v>
      </c>
      <c r="AN140" s="345"/>
      <c r="AO140" s="345"/>
      <c r="AP140" s="413"/>
      <c r="AQ140" s="600" t="s">
        <v>365</v>
      </c>
      <c r="AR140" s="355"/>
      <c r="AS140" s="355"/>
      <c r="AT140" s="495"/>
      <c r="AU140" s="776" t="s">
        <v>386</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366</v>
      </c>
      <c r="AT141" s="414"/>
      <c r="AU141" s="678"/>
      <c r="AV141" s="678"/>
      <c r="AW141" s="346" t="s">
        <v>309</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383</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382</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5" t="s">
        <v>500</v>
      </c>
      <c r="AF144" s="345"/>
      <c r="AG144" s="345"/>
      <c r="AH144" s="413"/>
      <c r="AI144" s="435" t="s">
        <v>85</v>
      </c>
      <c r="AJ144" s="345"/>
      <c r="AK144" s="345"/>
      <c r="AL144" s="413"/>
      <c r="AM144" s="435" t="s">
        <v>199</v>
      </c>
      <c r="AN144" s="345"/>
      <c r="AO144" s="345"/>
      <c r="AP144" s="413"/>
      <c r="AQ144" s="600" t="s">
        <v>365</v>
      </c>
      <c r="AR144" s="355"/>
      <c r="AS144" s="355"/>
      <c r="AT144" s="495"/>
      <c r="AU144" s="776" t="s">
        <v>386</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366</v>
      </c>
      <c r="AT145" s="414"/>
      <c r="AU145" s="678"/>
      <c r="AV145" s="678"/>
      <c r="AW145" s="346" t="s">
        <v>309</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383</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382</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5" t="s">
        <v>500</v>
      </c>
      <c r="AF148" s="345"/>
      <c r="AG148" s="345"/>
      <c r="AH148" s="413"/>
      <c r="AI148" s="435" t="s">
        <v>85</v>
      </c>
      <c r="AJ148" s="345"/>
      <c r="AK148" s="345"/>
      <c r="AL148" s="413"/>
      <c r="AM148" s="435" t="s">
        <v>199</v>
      </c>
      <c r="AN148" s="345"/>
      <c r="AO148" s="345"/>
      <c r="AP148" s="413"/>
      <c r="AQ148" s="600" t="s">
        <v>365</v>
      </c>
      <c r="AR148" s="355"/>
      <c r="AS148" s="355"/>
      <c r="AT148" s="495"/>
      <c r="AU148" s="776" t="s">
        <v>386</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366</v>
      </c>
      <c r="AT149" s="414"/>
      <c r="AU149" s="678"/>
      <c r="AV149" s="678"/>
      <c r="AW149" s="346" t="s">
        <v>309</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383</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34</v>
      </c>
      <c r="H152" s="345"/>
      <c r="I152" s="345"/>
      <c r="J152" s="345"/>
      <c r="K152" s="345"/>
      <c r="L152" s="345"/>
      <c r="M152" s="345"/>
      <c r="N152" s="345"/>
      <c r="O152" s="345"/>
      <c r="P152" s="413"/>
      <c r="Q152" s="435" t="s">
        <v>481</v>
      </c>
      <c r="R152" s="345"/>
      <c r="S152" s="345"/>
      <c r="T152" s="345"/>
      <c r="U152" s="345"/>
      <c r="V152" s="345"/>
      <c r="W152" s="345"/>
      <c r="X152" s="345"/>
      <c r="Y152" s="345"/>
      <c r="Z152" s="345"/>
      <c r="AA152" s="345"/>
      <c r="AB152" s="603" t="s">
        <v>483</v>
      </c>
      <c r="AC152" s="345"/>
      <c r="AD152" s="413"/>
      <c r="AE152" s="435" t="s">
        <v>388</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389</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34</v>
      </c>
      <c r="H159" s="345"/>
      <c r="I159" s="345"/>
      <c r="J159" s="345"/>
      <c r="K159" s="345"/>
      <c r="L159" s="345"/>
      <c r="M159" s="345"/>
      <c r="N159" s="345"/>
      <c r="O159" s="345"/>
      <c r="P159" s="413"/>
      <c r="Q159" s="435" t="s">
        <v>481</v>
      </c>
      <c r="R159" s="345"/>
      <c r="S159" s="345"/>
      <c r="T159" s="345"/>
      <c r="U159" s="345"/>
      <c r="V159" s="345"/>
      <c r="W159" s="345"/>
      <c r="X159" s="345"/>
      <c r="Y159" s="345"/>
      <c r="Z159" s="345"/>
      <c r="AA159" s="345"/>
      <c r="AB159" s="603" t="s">
        <v>483</v>
      </c>
      <c r="AC159" s="345"/>
      <c r="AD159" s="413"/>
      <c r="AE159" s="674" t="s">
        <v>388</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389</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34</v>
      </c>
      <c r="H166" s="345"/>
      <c r="I166" s="345"/>
      <c r="J166" s="345"/>
      <c r="K166" s="345"/>
      <c r="L166" s="345"/>
      <c r="M166" s="345"/>
      <c r="N166" s="345"/>
      <c r="O166" s="345"/>
      <c r="P166" s="413"/>
      <c r="Q166" s="435" t="s">
        <v>481</v>
      </c>
      <c r="R166" s="345"/>
      <c r="S166" s="345"/>
      <c r="T166" s="345"/>
      <c r="U166" s="345"/>
      <c r="V166" s="345"/>
      <c r="W166" s="345"/>
      <c r="X166" s="345"/>
      <c r="Y166" s="345"/>
      <c r="Z166" s="345"/>
      <c r="AA166" s="345"/>
      <c r="AB166" s="603" t="s">
        <v>483</v>
      </c>
      <c r="AC166" s="345"/>
      <c r="AD166" s="413"/>
      <c r="AE166" s="674" t="s">
        <v>388</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389</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34</v>
      </c>
      <c r="H173" s="345"/>
      <c r="I173" s="345"/>
      <c r="J173" s="345"/>
      <c r="K173" s="345"/>
      <c r="L173" s="345"/>
      <c r="M173" s="345"/>
      <c r="N173" s="345"/>
      <c r="O173" s="345"/>
      <c r="P173" s="413"/>
      <c r="Q173" s="435" t="s">
        <v>481</v>
      </c>
      <c r="R173" s="345"/>
      <c r="S173" s="345"/>
      <c r="T173" s="345"/>
      <c r="U173" s="345"/>
      <c r="V173" s="345"/>
      <c r="W173" s="345"/>
      <c r="X173" s="345"/>
      <c r="Y173" s="345"/>
      <c r="Z173" s="345"/>
      <c r="AA173" s="345"/>
      <c r="AB173" s="603" t="s">
        <v>483</v>
      </c>
      <c r="AC173" s="345"/>
      <c r="AD173" s="413"/>
      <c r="AE173" s="674" t="s">
        <v>388</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389</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34</v>
      </c>
      <c r="H180" s="345"/>
      <c r="I180" s="345"/>
      <c r="J180" s="345"/>
      <c r="K180" s="345"/>
      <c r="L180" s="345"/>
      <c r="M180" s="345"/>
      <c r="N180" s="345"/>
      <c r="O180" s="345"/>
      <c r="P180" s="413"/>
      <c r="Q180" s="435" t="s">
        <v>481</v>
      </c>
      <c r="R180" s="345"/>
      <c r="S180" s="345"/>
      <c r="T180" s="345"/>
      <c r="U180" s="345"/>
      <c r="V180" s="345"/>
      <c r="W180" s="345"/>
      <c r="X180" s="345"/>
      <c r="Y180" s="345"/>
      <c r="Z180" s="345"/>
      <c r="AA180" s="345"/>
      <c r="AB180" s="603" t="s">
        <v>483</v>
      </c>
      <c r="AC180" s="345"/>
      <c r="AD180" s="413"/>
      <c r="AE180" s="674" t="s">
        <v>388</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389</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hidden="1" customHeight="1">
      <c r="A187" s="38"/>
      <c r="B187" s="107"/>
      <c r="C187" s="143"/>
      <c r="D187" s="107"/>
      <c r="E187" s="190" t="s">
        <v>444</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406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404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352</v>
      </c>
      <c r="F192" s="234"/>
      <c r="G192" s="307" t="s">
        <v>382</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5" t="s">
        <v>500</v>
      </c>
      <c r="AF192" s="345"/>
      <c r="AG192" s="345"/>
      <c r="AH192" s="413"/>
      <c r="AI192" s="435" t="s">
        <v>85</v>
      </c>
      <c r="AJ192" s="345"/>
      <c r="AK192" s="345"/>
      <c r="AL192" s="413"/>
      <c r="AM192" s="435" t="s">
        <v>199</v>
      </c>
      <c r="AN192" s="345"/>
      <c r="AO192" s="345"/>
      <c r="AP192" s="413"/>
      <c r="AQ192" s="600" t="s">
        <v>365</v>
      </c>
      <c r="AR192" s="355"/>
      <c r="AS192" s="355"/>
      <c r="AT192" s="495"/>
      <c r="AU192" s="776" t="s">
        <v>386</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366</v>
      </c>
      <c r="AT193" s="414"/>
      <c r="AU193" s="678"/>
      <c r="AV193" s="678"/>
      <c r="AW193" s="346" t="s">
        <v>309</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383</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382</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5" t="s">
        <v>500</v>
      </c>
      <c r="AF196" s="345"/>
      <c r="AG196" s="345"/>
      <c r="AH196" s="413"/>
      <c r="AI196" s="435" t="s">
        <v>85</v>
      </c>
      <c r="AJ196" s="345"/>
      <c r="AK196" s="345"/>
      <c r="AL196" s="413"/>
      <c r="AM196" s="435" t="s">
        <v>199</v>
      </c>
      <c r="AN196" s="345"/>
      <c r="AO196" s="345"/>
      <c r="AP196" s="413"/>
      <c r="AQ196" s="600" t="s">
        <v>365</v>
      </c>
      <c r="AR196" s="355"/>
      <c r="AS196" s="355"/>
      <c r="AT196" s="495"/>
      <c r="AU196" s="776" t="s">
        <v>386</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366</v>
      </c>
      <c r="AT197" s="414"/>
      <c r="AU197" s="678"/>
      <c r="AV197" s="678"/>
      <c r="AW197" s="346" t="s">
        <v>309</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383</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382</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5" t="s">
        <v>500</v>
      </c>
      <c r="AF200" s="345"/>
      <c r="AG200" s="345"/>
      <c r="AH200" s="413"/>
      <c r="AI200" s="435" t="s">
        <v>85</v>
      </c>
      <c r="AJ200" s="345"/>
      <c r="AK200" s="345"/>
      <c r="AL200" s="413"/>
      <c r="AM200" s="435" t="s">
        <v>199</v>
      </c>
      <c r="AN200" s="345"/>
      <c r="AO200" s="345"/>
      <c r="AP200" s="413"/>
      <c r="AQ200" s="600" t="s">
        <v>365</v>
      </c>
      <c r="AR200" s="355"/>
      <c r="AS200" s="355"/>
      <c r="AT200" s="495"/>
      <c r="AU200" s="776" t="s">
        <v>386</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366</v>
      </c>
      <c r="AT201" s="414"/>
      <c r="AU201" s="678"/>
      <c r="AV201" s="678"/>
      <c r="AW201" s="346" t="s">
        <v>309</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383</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382</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5" t="s">
        <v>500</v>
      </c>
      <c r="AF204" s="345"/>
      <c r="AG204" s="345"/>
      <c r="AH204" s="413"/>
      <c r="AI204" s="435" t="s">
        <v>85</v>
      </c>
      <c r="AJ204" s="345"/>
      <c r="AK204" s="345"/>
      <c r="AL204" s="413"/>
      <c r="AM204" s="435" t="s">
        <v>199</v>
      </c>
      <c r="AN204" s="345"/>
      <c r="AO204" s="345"/>
      <c r="AP204" s="413"/>
      <c r="AQ204" s="600" t="s">
        <v>365</v>
      </c>
      <c r="AR204" s="355"/>
      <c r="AS204" s="355"/>
      <c r="AT204" s="495"/>
      <c r="AU204" s="776" t="s">
        <v>386</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366</v>
      </c>
      <c r="AT205" s="414"/>
      <c r="AU205" s="678"/>
      <c r="AV205" s="678"/>
      <c r="AW205" s="346" t="s">
        <v>309</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383</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382</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5" t="s">
        <v>500</v>
      </c>
      <c r="AF208" s="345"/>
      <c r="AG208" s="345"/>
      <c r="AH208" s="413"/>
      <c r="AI208" s="435" t="s">
        <v>85</v>
      </c>
      <c r="AJ208" s="345"/>
      <c r="AK208" s="345"/>
      <c r="AL208" s="413"/>
      <c r="AM208" s="435" t="s">
        <v>199</v>
      </c>
      <c r="AN208" s="345"/>
      <c r="AO208" s="345"/>
      <c r="AP208" s="413"/>
      <c r="AQ208" s="600" t="s">
        <v>365</v>
      </c>
      <c r="AR208" s="355"/>
      <c r="AS208" s="355"/>
      <c r="AT208" s="495"/>
      <c r="AU208" s="776" t="s">
        <v>386</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366</v>
      </c>
      <c r="AT209" s="414"/>
      <c r="AU209" s="678"/>
      <c r="AV209" s="678"/>
      <c r="AW209" s="346" t="s">
        <v>309</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383</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34</v>
      </c>
      <c r="H212" s="345"/>
      <c r="I212" s="345"/>
      <c r="J212" s="345"/>
      <c r="K212" s="345"/>
      <c r="L212" s="345"/>
      <c r="M212" s="345"/>
      <c r="N212" s="345"/>
      <c r="O212" s="345"/>
      <c r="P212" s="413"/>
      <c r="Q212" s="435" t="s">
        <v>481</v>
      </c>
      <c r="R212" s="345"/>
      <c r="S212" s="345"/>
      <c r="T212" s="345"/>
      <c r="U212" s="345"/>
      <c r="V212" s="345"/>
      <c r="W212" s="345"/>
      <c r="X212" s="345"/>
      <c r="Y212" s="345"/>
      <c r="Z212" s="345"/>
      <c r="AA212" s="345"/>
      <c r="AB212" s="603" t="s">
        <v>483</v>
      </c>
      <c r="AC212" s="345"/>
      <c r="AD212" s="413"/>
      <c r="AE212" s="435" t="s">
        <v>388</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389</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34</v>
      </c>
      <c r="H219" s="345"/>
      <c r="I219" s="345"/>
      <c r="J219" s="345"/>
      <c r="K219" s="345"/>
      <c r="L219" s="345"/>
      <c r="M219" s="345"/>
      <c r="N219" s="345"/>
      <c r="O219" s="345"/>
      <c r="P219" s="413"/>
      <c r="Q219" s="435" t="s">
        <v>481</v>
      </c>
      <c r="R219" s="345"/>
      <c r="S219" s="345"/>
      <c r="T219" s="345"/>
      <c r="U219" s="345"/>
      <c r="V219" s="345"/>
      <c r="W219" s="345"/>
      <c r="X219" s="345"/>
      <c r="Y219" s="345"/>
      <c r="Z219" s="345"/>
      <c r="AA219" s="345"/>
      <c r="AB219" s="603" t="s">
        <v>483</v>
      </c>
      <c r="AC219" s="345"/>
      <c r="AD219" s="413"/>
      <c r="AE219" s="674" t="s">
        <v>388</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389</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34</v>
      </c>
      <c r="H226" s="345"/>
      <c r="I226" s="345"/>
      <c r="J226" s="345"/>
      <c r="K226" s="345"/>
      <c r="L226" s="345"/>
      <c r="M226" s="345"/>
      <c r="N226" s="345"/>
      <c r="O226" s="345"/>
      <c r="P226" s="413"/>
      <c r="Q226" s="435" t="s">
        <v>481</v>
      </c>
      <c r="R226" s="345"/>
      <c r="S226" s="345"/>
      <c r="T226" s="345"/>
      <c r="U226" s="345"/>
      <c r="V226" s="345"/>
      <c r="W226" s="345"/>
      <c r="X226" s="345"/>
      <c r="Y226" s="345"/>
      <c r="Z226" s="345"/>
      <c r="AA226" s="345"/>
      <c r="AB226" s="603" t="s">
        <v>483</v>
      </c>
      <c r="AC226" s="345"/>
      <c r="AD226" s="413"/>
      <c r="AE226" s="674" t="s">
        <v>388</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389</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34</v>
      </c>
      <c r="H233" s="345"/>
      <c r="I233" s="345"/>
      <c r="J233" s="345"/>
      <c r="K233" s="345"/>
      <c r="L233" s="345"/>
      <c r="M233" s="345"/>
      <c r="N233" s="345"/>
      <c r="O233" s="345"/>
      <c r="P233" s="413"/>
      <c r="Q233" s="435" t="s">
        <v>481</v>
      </c>
      <c r="R233" s="345"/>
      <c r="S233" s="345"/>
      <c r="T233" s="345"/>
      <c r="U233" s="345"/>
      <c r="V233" s="345"/>
      <c r="W233" s="345"/>
      <c r="X233" s="345"/>
      <c r="Y233" s="345"/>
      <c r="Z233" s="345"/>
      <c r="AA233" s="345"/>
      <c r="AB233" s="603" t="s">
        <v>483</v>
      </c>
      <c r="AC233" s="345"/>
      <c r="AD233" s="413"/>
      <c r="AE233" s="674" t="s">
        <v>388</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389</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34</v>
      </c>
      <c r="H240" s="345"/>
      <c r="I240" s="345"/>
      <c r="J240" s="345"/>
      <c r="K240" s="345"/>
      <c r="L240" s="345"/>
      <c r="M240" s="345"/>
      <c r="N240" s="345"/>
      <c r="O240" s="345"/>
      <c r="P240" s="413"/>
      <c r="Q240" s="435" t="s">
        <v>481</v>
      </c>
      <c r="R240" s="345"/>
      <c r="S240" s="345"/>
      <c r="T240" s="345"/>
      <c r="U240" s="345"/>
      <c r="V240" s="345"/>
      <c r="W240" s="345"/>
      <c r="X240" s="345"/>
      <c r="Y240" s="345"/>
      <c r="Z240" s="345"/>
      <c r="AA240" s="345"/>
      <c r="AB240" s="603" t="s">
        <v>483</v>
      </c>
      <c r="AC240" s="345"/>
      <c r="AD240" s="413"/>
      <c r="AE240" s="674" t="s">
        <v>388</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389</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444</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406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404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352</v>
      </c>
      <c r="F252" s="234"/>
      <c r="G252" s="307" t="s">
        <v>382</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5" t="s">
        <v>500</v>
      </c>
      <c r="AF252" s="345"/>
      <c r="AG252" s="345"/>
      <c r="AH252" s="413"/>
      <c r="AI252" s="435" t="s">
        <v>85</v>
      </c>
      <c r="AJ252" s="345"/>
      <c r="AK252" s="345"/>
      <c r="AL252" s="413"/>
      <c r="AM252" s="435" t="s">
        <v>199</v>
      </c>
      <c r="AN252" s="345"/>
      <c r="AO252" s="345"/>
      <c r="AP252" s="413"/>
      <c r="AQ252" s="600" t="s">
        <v>365</v>
      </c>
      <c r="AR252" s="355"/>
      <c r="AS252" s="355"/>
      <c r="AT252" s="495"/>
      <c r="AU252" s="776" t="s">
        <v>386</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366</v>
      </c>
      <c r="AT253" s="414"/>
      <c r="AU253" s="678"/>
      <c r="AV253" s="678"/>
      <c r="AW253" s="346" t="s">
        <v>309</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383</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382</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5" t="s">
        <v>500</v>
      </c>
      <c r="AF256" s="345"/>
      <c r="AG256" s="345"/>
      <c r="AH256" s="413"/>
      <c r="AI256" s="435" t="s">
        <v>85</v>
      </c>
      <c r="AJ256" s="345"/>
      <c r="AK256" s="345"/>
      <c r="AL256" s="413"/>
      <c r="AM256" s="435" t="s">
        <v>199</v>
      </c>
      <c r="AN256" s="345"/>
      <c r="AO256" s="345"/>
      <c r="AP256" s="413"/>
      <c r="AQ256" s="600" t="s">
        <v>365</v>
      </c>
      <c r="AR256" s="355"/>
      <c r="AS256" s="355"/>
      <c r="AT256" s="495"/>
      <c r="AU256" s="776" t="s">
        <v>386</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366</v>
      </c>
      <c r="AT257" s="414"/>
      <c r="AU257" s="678"/>
      <c r="AV257" s="678"/>
      <c r="AW257" s="346" t="s">
        <v>309</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383</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382</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5" t="s">
        <v>500</v>
      </c>
      <c r="AF260" s="345"/>
      <c r="AG260" s="345"/>
      <c r="AH260" s="413"/>
      <c r="AI260" s="435" t="s">
        <v>85</v>
      </c>
      <c r="AJ260" s="345"/>
      <c r="AK260" s="345"/>
      <c r="AL260" s="413"/>
      <c r="AM260" s="435" t="s">
        <v>199</v>
      </c>
      <c r="AN260" s="345"/>
      <c r="AO260" s="345"/>
      <c r="AP260" s="413"/>
      <c r="AQ260" s="600" t="s">
        <v>365</v>
      </c>
      <c r="AR260" s="355"/>
      <c r="AS260" s="355"/>
      <c r="AT260" s="495"/>
      <c r="AU260" s="776" t="s">
        <v>386</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366</v>
      </c>
      <c r="AT261" s="414"/>
      <c r="AU261" s="678"/>
      <c r="AV261" s="678"/>
      <c r="AW261" s="346" t="s">
        <v>309</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383</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382</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500</v>
      </c>
      <c r="AF264" s="345"/>
      <c r="AG264" s="345"/>
      <c r="AH264" s="413"/>
      <c r="AI264" s="435" t="s">
        <v>85</v>
      </c>
      <c r="AJ264" s="345"/>
      <c r="AK264" s="345"/>
      <c r="AL264" s="413"/>
      <c r="AM264" s="435" t="s">
        <v>199</v>
      </c>
      <c r="AN264" s="345"/>
      <c r="AO264" s="345"/>
      <c r="AP264" s="413"/>
      <c r="AQ264" s="435" t="s">
        <v>365</v>
      </c>
      <c r="AR264" s="345"/>
      <c r="AS264" s="345"/>
      <c r="AT264" s="413"/>
      <c r="AU264" s="694" t="s">
        <v>386</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366</v>
      </c>
      <c r="AT265" s="414"/>
      <c r="AU265" s="678"/>
      <c r="AV265" s="678"/>
      <c r="AW265" s="346" t="s">
        <v>309</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383</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382</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5" t="s">
        <v>500</v>
      </c>
      <c r="AF268" s="345"/>
      <c r="AG268" s="345"/>
      <c r="AH268" s="413"/>
      <c r="AI268" s="435" t="s">
        <v>85</v>
      </c>
      <c r="AJ268" s="345"/>
      <c r="AK268" s="345"/>
      <c r="AL268" s="413"/>
      <c r="AM268" s="435" t="s">
        <v>199</v>
      </c>
      <c r="AN268" s="345"/>
      <c r="AO268" s="345"/>
      <c r="AP268" s="413"/>
      <c r="AQ268" s="600" t="s">
        <v>365</v>
      </c>
      <c r="AR268" s="355"/>
      <c r="AS268" s="355"/>
      <c r="AT268" s="495"/>
      <c r="AU268" s="776" t="s">
        <v>386</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366</v>
      </c>
      <c r="AT269" s="414"/>
      <c r="AU269" s="678"/>
      <c r="AV269" s="678"/>
      <c r="AW269" s="346" t="s">
        <v>309</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383</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34</v>
      </c>
      <c r="H272" s="345"/>
      <c r="I272" s="345"/>
      <c r="J272" s="345"/>
      <c r="K272" s="345"/>
      <c r="L272" s="345"/>
      <c r="M272" s="345"/>
      <c r="N272" s="345"/>
      <c r="O272" s="345"/>
      <c r="P272" s="413"/>
      <c r="Q272" s="435" t="s">
        <v>481</v>
      </c>
      <c r="R272" s="345"/>
      <c r="S272" s="345"/>
      <c r="T272" s="345"/>
      <c r="U272" s="345"/>
      <c r="V272" s="345"/>
      <c r="W272" s="345"/>
      <c r="X272" s="345"/>
      <c r="Y272" s="345"/>
      <c r="Z272" s="345"/>
      <c r="AA272" s="345"/>
      <c r="AB272" s="603" t="s">
        <v>483</v>
      </c>
      <c r="AC272" s="345"/>
      <c r="AD272" s="413"/>
      <c r="AE272" s="435" t="s">
        <v>388</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389</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34</v>
      </c>
      <c r="H279" s="345"/>
      <c r="I279" s="345"/>
      <c r="J279" s="345"/>
      <c r="K279" s="345"/>
      <c r="L279" s="345"/>
      <c r="M279" s="345"/>
      <c r="N279" s="345"/>
      <c r="O279" s="345"/>
      <c r="P279" s="413"/>
      <c r="Q279" s="435" t="s">
        <v>481</v>
      </c>
      <c r="R279" s="345"/>
      <c r="S279" s="345"/>
      <c r="T279" s="345"/>
      <c r="U279" s="345"/>
      <c r="V279" s="345"/>
      <c r="W279" s="345"/>
      <c r="X279" s="345"/>
      <c r="Y279" s="345"/>
      <c r="Z279" s="345"/>
      <c r="AA279" s="345"/>
      <c r="AB279" s="603" t="s">
        <v>483</v>
      </c>
      <c r="AC279" s="345"/>
      <c r="AD279" s="413"/>
      <c r="AE279" s="674" t="s">
        <v>388</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389</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34</v>
      </c>
      <c r="H286" s="345"/>
      <c r="I286" s="345"/>
      <c r="J286" s="345"/>
      <c r="K286" s="345"/>
      <c r="L286" s="345"/>
      <c r="M286" s="345"/>
      <c r="N286" s="345"/>
      <c r="O286" s="345"/>
      <c r="P286" s="413"/>
      <c r="Q286" s="435" t="s">
        <v>481</v>
      </c>
      <c r="R286" s="345"/>
      <c r="S286" s="345"/>
      <c r="T286" s="345"/>
      <c r="U286" s="345"/>
      <c r="V286" s="345"/>
      <c r="W286" s="345"/>
      <c r="X286" s="345"/>
      <c r="Y286" s="345"/>
      <c r="Z286" s="345"/>
      <c r="AA286" s="345"/>
      <c r="AB286" s="603" t="s">
        <v>483</v>
      </c>
      <c r="AC286" s="345"/>
      <c r="AD286" s="413"/>
      <c r="AE286" s="674" t="s">
        <v>388</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389</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34</v>
      </c>
      <c r="H293" s="345"/>
      <c r="I293" s="345"/>
      <c r="J293" s="345"/>
      <c r="K293" s="345"/>
      <c r="L293" s="345"/>
      <c r="M293" s="345"/>
      <c r="N293" s="345"/>
      <c r="O293" s="345"/>
      <c r="P293" s="413"/>
      <c r="Q293" s="435" t="s">
        <v>481</v>
      </c>
      <c r="R293" s="345"/>
      <c r="S293" s="345"/>
      <c r="T293" s="345"/>
      <c r="U293" s="345"/>
      <c r="V293" s="345"/>
      <c r="W293" s="345"/>
      <c r="X293" s="345"/>
      <c r="Y293" s="345"/>
      <c r="Z293" s="345"/>
      <c r="AA293" s="345"/>
      <c r="AB293" s="603" t="s">
        <v>483</v>
      </c>
      <c r="AC293" s="345"/>
      <c r="AD293" s="413"/>
      <c r="AE293" s="674" t="s">
        <v>388</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389</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34</v>
      </c>
      <c r="H300" s="345"/>
      <c r="I300" s="345"/>
      <c r="J300" s="345"/>
      <c r="K300" s="345"/>
      <c r="L300" s="345"/>
      <c r="M300" s="345"/>
      <c r="N300" s="345"/>
      <c r="O300" s="345"/>
      <c r="P300" s="413"/>
      <c r="Q300" s="435" t="s">
        <v>481</v>
      </c>
      <c r="R300" s="345"/>
      <c r="S300" s="345"/>
      <c r="T300" s="345"/>
      <c r="U300" s="345"/>
      <c r="V300" s="345"/>
      <c r="W300" s="345"/>
      <c r="X300" s="345"/>
      <c r="Y300" s="345"/>
      <c r="Z300" s="345"/>
      <c r="AA300" s="345"/>
      <c r="AB300" s="603" t="s">
        <v>483</v>
      </c>
      <c r="AC300" s="345"/>
      <c r="AD300" s="413"/>
      <c r="AE300" s="674" t="s">
        <v>388</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389</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444</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406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404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352</v>
      </c>
      <c r="F312" s="234"/>
      <c r="G312" s="307" t="s">
        <v>382</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5" t="s">
        <v>500</v>
      </c>
      <c r="AF312" s="345"/>
      <c r="AG312" s="345"/>
      <c r="AH312" s="413"/>
      <c r="AI312" s="435" t="s">
        <v>85</v>
      </c>
      <c r="AJ312" s="345"/>
      <c r="AK312" s="345"/>
      <c r="AL312" s="413"/>
      <c r="AM312" s="435" t="s">
        <v>199</v>
      </c>
      <c r="AN312" s="345"/>
      <c r="AO312" s="345"/>
      <c r="AP312" s="413"/>
      <c r="AQ312" s="600" t="s">
        <v>365</v>
      </c>
      <c r="AR312" s="355"/>
      <c r="AS312" s="355"/>
      <c r="AT312" s="495"/>
      <c r="AU312" s="776" t="s">
        <v>386</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366</v>
      </c>
      <c r="AT313" s="414"/>
      <c r="AU313" s="678"/>
      <c r="AV313" s="678"/>
      <c r="AW313" s="346" t="s">
        <v>309</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383</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382</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5" t="s">
        <v>500</v>
      </c>
      <c r="AF316" s="345"/>
      <c r="AG316" s="345"/>
      <c r="AH316" s="413"/>
      <c r="AI316" s="435" t="s">
        <v>85</v>
      </c>
      <c r="AJ316" s="345"/>
      <c r="AK316" s="345"/>
      <c r="AL316" s="413"/>
      <c r="AM316" s="435" t="s">
        <v>199</v>
      </c>
      <c r="AN316" s="345"/>
      <c r="AO316" s="345"/>
      <c r="AP316" s="413"/>
      <c r="AQ316" s="600" t="s">
        <v>365</v>
      </c>
      <c r="AR316" s="355"/>
      <c r="AS316" s="355"/>
      <c r="AT316" s="495"/>
      <c r="AU316" s="776" t="s">
        <v>386</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366</v>
      </c>
      <c r="AT317" s="414"/>
      <c r="AU317" s="678"/>
      <c r="AV317" s="678"/>
      <c r="AW317" s="346" t="s">
        <v>309</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383</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382</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5" t="s">
        <v>500</v>
      </c>
      <c r="AF320" s="345"/>
      <c r="AG320" s="345"/>
      <c r="AH320" s="413"/>
      <c r="AI320" s="435" t="s">
        <v>85</v>
      </c>
      <c r="AJ320" s="345"/>
      <c r="AK320" s="345"/>
      <c r="AL320" s="413"/>
      <c r="AM320" s="435" t="s">
        <v>199</v>
      </c>
      <c r="AN320" s="345"/>
      <c r="AO320" s="345"/>
      <c r="AP320" s="413"/>
      <c r="AQ320" s="600" t="s">
        <v>365</v>
      </c>
      <c r="AR320" s="355"/>
      <c r="AS320" s="355"/>
      <c r="AT320" s="495"/>
      <c r="AU320" s="776" t="s">
        <v>386</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366</v>
      </c>
      <c r="AT321" s="414"/>
      <c r="AU321" s="678"/>
      <c r="AV321" s="678"/>
      <c r="AW321" s="346" t="s">
        <v>309</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383</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382</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5" t="s">
        <v>500</v>
      </c>
      <c r="AF324" s="345"/>
      <c r="AG324" s="345"/>
      <c r="AH324" s="413"/>
      <c r="AI324" s="435" t="s">
        <v>85</v>
      </c>
      <c r="AJ324" s="345"/>
      <c r="AK324" s="345"/>
      <c r="AL324" s="413"/>
      <c r="AM324" s="435" t="s">
        <v>199</v>
      </c>
      <c r="AN324" s="345"/>
      <c r="AO324" s="345"/>
      <c r="AP324" s="413"/>
      <c r="AQ324" s="600" t="s">
        <v>365</v>
      </c>
      <c r="AR324" s="355"/>
      <c r="AS324" s="355"/>
      <c r="AT324" s="495"/>
      <c r="AU324" s="776" t="s">
        <v>386</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366</v>
      </c>
      <c r="AT325" s="414"/>
      <c r="AU325" s="678"/>
      <c r="AV325" s="678"/>
      <c r="AW325" s="346" t="s">
        <v>309</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383</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382</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5" t="s">
        <v>500</v>
      </c>
      <c r="AF328" s="345"/>
      <c r="AG328" s="345"/>
      <c r="AH328" s="413"/>
      <c r="AI328" s="435" t="s">
        <v>85</v>
      </c>
      <c r="AJ328" s="345"/>
      <c r="AK328" s="345"/>
      <c r="AL328" s="413"/>
      <c r="AM328" s="435" t="s">
        <v>199</v>
      </c>
      <c r="AN328" s="345"/>
      <c r="AO328" s="345"/>
      <c r="AP328" s="413"/>
      <c r="AQ328" s="600" t="s">
        <v>365</v>
      </c>
      <c r="AR328" s="355"/>
      <c r="AS328" s="355"/>
      <c r="AT328" s="495"/>
      <c r="AU328" s="776" t="s">
        <v>386</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366</v>
      </c>
      <c r="AT329" s="414"/>
      <c r="AU329" s="678"/>
      <c r="AV329" s="678"/>
      <c r="AW329" s="346" t="s">
        <v>309</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383</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34</v>
      </c>
      <c r="H332" s="345"/>
      <c r="I332" s="345"/>
      <c r="J332" s="345"/>
      <c r="K332" s="345"/>
      <c r="L332" s="345"/>
      <c r="M332" s="345"/>
      <c r="N332" s="345"/>
      <c r="O332" s="345"/>
      <c r="P332" s="413"/>
      <c r="Q332" s="435" t="s">
        <v>481</v>
      </c>
      <c r="R332" s="345"/>
      <c r="S332" s="345"/>
      <c r="T332" s="345"/>
      <c r="U332" s="345"/>
      <c r="V332" s="345"/>
      <c r="W332" s="345"/>
      <c r="X332" s="345"/>
      <c r="Y332" s="345"/>
      <c r="Z332" s="345"/>
      <c r="AA332" s="345"/>
      <c r="AB332" s="603" t="s">
        <v>483</v>
      </c>
      <c r="AC332" s="345"/>
      <c r="AD332" s="413"/>
      <c r="AE332" s="435" t="s">
        <v>388</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389</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34</v>
      </c>
      <c r="H339" s="345"/>
      <c r="I339" s="345"/>
      <c r="J339" s="345"/>
      <c r="K339" s="345"/>
      <c r="L339" s="345"/>
      <c r="M339" s="345"/>
      <c r="N339" s="345"/>
      <c r="O339" s="345"/>
      <c r="P339" s="413"/>
      <c r="Q339" s="435" t="s">
        <v>481</v>
      </c>
      <c r="R339" s="345"/>
      <c r="S339" s="345"/>
      <c r="T339" s="345"/>
      <c r="U339" s="345"/>
      <c r="V339" s="345"/>
      <c r="W339" s="345"/>
      <c r="X339" s="345"/>
      <c r="Y339" s="345"/>
      <c r="Z339" s="345"/>
      <c r="AA339" s="345"/>
      <c r="AB339" s="603" t="s">
        <v>483</v>
      </c>
      <c r="AC339" s="345"/>
      <c r="AD339" s="413"/>
      <c r="AE339" s="674" t="s">
        <v>388</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389</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34</v>
      </c>
      <c r="H346" s="345"/>
      <c r="I346" s="345"/>
      <c r="J346" s="345"/>
      <c r="K346" s="345"/>
      <c r="L346" s="345"/>
      <c r="M346" s="345"/>
      <c r="N346" s="345"/>
      <c r="O346" s="345"/>
      <c r="P346" s="413"/>
      <c r="Q346" s="435" t="s">
        <v>481</v>
      </c>
      <c r="R346" s="345"/>
      <c r="S346" s="345"/>
      <c r="T346" s="345"/>
      <c r="U346" s="345"/>
      <c r="V346" s="345"/>
      <c r="W346" s="345"/>
      <c r="X346" s="345"/>
      <c r="Y346" s="345"/>
      <c r="Z346" s="345"/>
      <c r="AA346" s="345"/>
      <c r="AB346" s="603" t="s">
        <v>483</v>
      </c>
      <c r="AC346" s="345"/>
      <c r="AD346" s="413"/>
      <c r="AE346" s="674" t="s">
        <v>388</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389</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34</v>
      </c>
      <c r="H353" s="345"/>
      <c r="I353" s="345"/>
      <c r="J353" s="345"/>
      <c r="K353" s="345"/>
      <c r="L353" s="345"/>
      <c r="M353" s="345"/>
      <c r="N353" s="345"/>
      <c r="O353" s="345"/>
      <c r="P353" s="413"/>
      <c r="Q353" s="435" t="s">
        <v>481</v>
      </c>
      <c r="R353" s="345"/>
      <c r="S353" s="345"/>
      <c r="T353" s="345"/>
      <c r="U353" s="345"/>
      <c r="V353" s="345"/>
      <c r="W353" s="345"/>
      <c r="X353" s="345"/>
      <c r="Y353" s="345"/>
      <c r="Z353" s="345"/>
      <c r="AA353" s="345"/>
      <c r="AB353" s="603" t="s">
        <v>483</v>
      </c>
      <c r="AC353" s="345"/>
      <c r="AD353" s="413"/>
      <c r="AE353" s="674" t="s">
        <v>388</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389</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34</v>
      </c>
      <c r="H360" s="345"/>
      <c r="I360" s="345"/>
      <c r="J360" s="345"/>
      <c r="K360" s="345"/>
      <c r="L360" s="345"/>
      <c r="M360" s="345"/>
      <c r="N360" s="345"/>
      <c r="O360" s="345"/>
      <c r="P360" s="413"/>
      <c r="Q360" s="435" t="s">
        <v>481</v>
      </c>
      <c r="R360" s="345"/>
      <c r="S360" s="345"/>
      <c r="T360" s="345"/>
      <c r="U360" s="345"/>
      <c r="V360" s="345"/>
      <c r="W360" s="345"/>
      <c r="X360" s="345"/>
      <c r="Y360" s="345"/>
      <c r="Z360" s="345"/>
      <c r="AA360" s="345"/>
      <c r="AB360" s="603" t="s">
        <v>483</v>
      </c>
      <c r="AC360" s="345"/>
      <c r="AD360" s="413"/>
      <c r="AE360" s="674" t="s">
        <v>388</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389</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444</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406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404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352</v>
      </c>
      <c r="F372" s="234"/>
      <c r="G372" s="307" t="s">
        <v>382</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5" t="s">
        <v>500</v>
      </c>
      <c r="AF372" s="345"/>
      <c r="AG372" s="345"/>
      <c r="AH372" s="413"/>
      <c r="AI372" s="435" t="s">
        <v>85</v>
      </c>
      <c r="AJ372" s="345"/>
      <c r="AK372" s="345"/>
      <c r="AL372" s="413"/>
      <c r="AM372" s="435" t="s">
        <v>199</v>
      </c>
      <c r="AN372" s="345"/>
      <c r="AO372" s="345"/>
      <c r="AP372" s="413"/>
      <c r="AQ372" s="600" t="s">
        <v>365</v>
      </c>
      <c r="AR372" s="355"/>
      <c r="AS372" s="355"/>
      <c r="AT372" s="495"/>
      <c r="AU372" s="776" t="s">
        <v>386</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366</v>
      </c>
      <c r="AT373" s="414"/>
      <c r="AU373" s="678"/>
      <c r="AV373" s="678"/>
      <c r="AW373" s="346" t="s">
        <v>309</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383</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382</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5" t="s">
        <v>500</v>
      </c>
      <c r="AF376" s="345"/>
      <c r="AG376" s="345"/>
      <c r="AH376" s="413"/>
      <c r="AI376" s="435" t="s">
        <v>85</v>
      </c>
      <c r="AJ376" s="345"/>
      <c r="AK376" s="345"/>
      <c r="AL376" s="413"/>
      <c r="AM376" s="435" t="s">
        <v>199</v>
      </c>
      <c r="AN376" s="345"/>
      <c r="AO376" s="345"/>
      <c r="AP376" s="413"/>
      <c r="AQ376" s="600" t="s">
        <v>365</v>
      </c>
      <c r="AR376" s="355"/>
      <c r="AS376" s="355"/>
      <c r="AT376" s="495"/>
      <c r="AU376" s="776" t="s">
        <v>386</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366</v>
      </c>
      <c r="AT377" s="414"/>
      <c r="AU377" s="678"/>
      <c r="AV377" s="678"/>
      <c r="AW377" s="346" t="s">
        <v>309</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383</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382</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5" t="s">
        <v>500</v>
      </c>
      <c r="AF380" s="345"/>
      <c r="AG380" s="345"/>
      <c r="AH380" s="413"/>
      <c r="AI380" s="435" t="s">
        <v>85</v>
      </c>
      <c r="AJ380" s="345"/>
      <c r="AK380" s="345"/>
      <c r="AL380" s="413"/>
      <c r="AM380" s="435" t="s">
        <v>199</v>
      </c>
      <c r="AN380" s="345"/>
      <c r="AO380" s="345"/>
      <c r="AP380" s="413"/>
      <c r="AQ380" s="600" t="s">
        <v>365</v>
      </c>
      <c r="AR380" s="355"/>
      <c r="AS380" s="355"/>
      <c r="AT380" s="495"/>
      <c r="AU380" s="776" t="s">
        <v>386</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366</v>
      </c>
      <c r="AT381" s="414"/>
      <c r="AU381" s="678"/>
      <c r="AV381" s="678"/>
      <c r="AW381" s="346" t="s">
        <v>309</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383</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382</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5" t="s">
        <v>500</v>
      </c>
      <c r="AF384" s="345"/>
      <c r="AG384" s="345"/>
      <c r="AH384" s="413"/>
      <c r="AI384" s="435" t="s">
        <v>85</v>
      </c>
      <c r="AJ384" s="345"/>
      <c r="AK384" s="345"/>
      <c r="AL384" s="413"/>
      <c r="AM384" s="435" t="s">
        <v>199</v>
      </c>
      <c r="AN384" s="345"/>
      <c r="AO384" s="345"/>
      <c r="AP384" s="413"/>
      <c r="AQ384" s="600" t="s">
        <v>365</v>
      </c>
      <c r="AR384" s="355"/>
      <c r="AS384" s="355"/>
      <c r="AT384" s="495"/>
      <c r="AU384" s="776" t="s">
        <v>386</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366</v>
      </c>
      <c r="AT385" s="414"/>
      <c r="AU385" s="678"/>
      <c r="AV385" s="678"/>
      <c r="AW385" s="346" t="s">
        <v>309</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383</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382</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5" t="s">
        <v>500</v>
      </c>
      <c r="AF388" s="345"/>
      <c r="AG388" s="345"/>
      <c r="AH388" s="413"/>
      <c r="AI388" s="435" t="s">
        <v>85</v>
      </c>
      <c r="AJ388" s="345"/>
      <c r="AK388" s="345"/>
      <c r="AL388" s="413"/>
      <c r="AM388" s="435" t="s">
        <v>199</v>
      </c>
      <c r="AN388" s="345"/>
      <c r="AO388" s="345"/>
      <c r="AP388" s="413"/>
      <c r="AQ388" s="600" t="s">
        <v>365</v>
      </c>
      <c r="AR388" s="355"/>
      <c r="AS388" s="355"/>
      <c r="AT388" s="495"/>
      <c r="AU388" s="776" t="s">
        <v>386</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366</v>
      </c>
      <c r="AT389" s="414"/>
      <c r="AU389" s="678"/>
      <c r="AV389" s="678"/>
      <c r="AW389" s="346" t="s">
        <v>309</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383</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34</v>
      </c>
      <c r="H392" s="345"/>
      <c r="I392" s="345"/>
      <c r="J392" s="345"/>
      <c r="K392" s="345"/>
      <c r="L392" s="345"/>
      <c r="M392" s="345"/>
      <c r="N392" s="345"/>
      <c r="O392" s="345"/>
      <c r="P392" s="413"/>
      <c r="Q392" s="435" t="s">
        <v>481</v>
      </c>
      <c r="R392" s="345"/>
      <c r="S392" s="345"/>
      <c r="T392" s="345"/>
      <c r="U392" s="345"/>
      <c r="V392" s="345"/>
      <c r="W392" s="345"/>
      <c r="X392" s="345"/>
      <c r="Y392" s="345"/>
      <c r="Z392" s="345"/>
      <c r="AA392" s="345"/>
      <c r="AB392" s="603" t="s">
        <v>483</v>
      </c>
      <c r="AC392" s="345"/>
      <c r="AD392" s="413"/>
      <c r="AE392" s="435" t="s">
        <v>388</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389</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34</v>
      </c>
      <c r="H399" s="345"/>
      <c r="I399" s="345"/>
      <c r="J399" s="345"/>
      <c r="K399" s="345"/>
      <c r="L399" s="345"/>
      <c r="M399" s="345"/>
      <c r="N399" s="345"/>
      <c r="O399" s="345"/>
      <c r="P399" s="413"/>
      <c r="Q399" s="435" t="s">
        <v>481</v>
      </c>
      <c r="R399" s="345"/>
      <c r="S399" s="345"/>
      <c r="T399" s="345"/>
      <c r="U399" s="345"/>
      <c r="V399" s="345"/>
      <c r="W399" s="345"/>
      <c r="X399" s="345"/>
      <c r="Y399" s="345"/>
      <c r="Z399" s="345"/>
      <c r="AA399" s="345"/>
      <c r="AB399" s="603" t="s">
        <v>483</v>
      </c>
      <c r="AC399" s="345"/>
      <c r="AD399" s="413"/>
      <c r="AE399" s="674" t="s">
        <v>388</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389</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34</v>
      </c>
      <c r="H406" s="345"/>
      <c r="I406" s="345"/>
      <c r="J406" s="345"/>
      <c r="K406" s="345"/>
      <c r="L406" s="345"/>
      <c r="M406" s="345"/>
      <c r="N406" s="345"/>
      <c r="O406" s="345"/>
      <c r="P406" s="413"/>
      <c r="Q406" s="435" t="s">
        <v>481</v>
      </c>
      <c r="R406" s="345"/>
      <c r="S406" s="345"/>
      <c r="T406" s="345"/>
      <c r="U406" s="345"/>
      <c r="V406" s="345"/>
      <c r="W406" s="345"/>
      <c r="X406" s="345"/>
      <c r="Y406" s="345"/>
      <c r="Z406" s="345"/>
      <c r="AA406" s="345"/>
      <c r="AB406" s="603" t="s">
        <v>483</v>
      </c>
      <c r="AC406" s="345"/>
      <c r="AD406" s="413"/>
      <c r="AE406" s="674" t="s">
        <v>388</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389</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34</v>
      </c>
      <c r="H413" s="345"/>
      <c r="I413" s="345"/>
      <c r="J413" s="345"/>
      <c r="K413" s="345"/>
      <c r="L413" s="345"/>
      <c r="M413" s="345"/>
      <c r="N413" s="345"/>
      <c r="O413" s="345"/>
      <c r="P413" s="413"/>
      <c r="Q413" s="435" t="s">
        <v>481</v>
      </c>
      <c r="R413" s="345"/>
      <c r="S413" s="345"/>
      <c r="T413" s="345"/>
      <c r="U413" s="345"/>
      <c r="V413" s="345"/>
      <c r="W413" s="345"/>
      <c r="X413" s="345"/>
      <c r="Y413" s="345"/>
      <c r="Z413" s="345"/>
      <c r="AA413" s="345"/>
      <c r="AB413" s="603" t="s">
        <v>483</v>
      </c>
      <c r="AC413" s="345"/>
      <c r="AD413" s="413"/>
      <c r="AE413" s="674" t="s">
        <v>388</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389</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34</v>
      </c>
      <c r="H420" s="345"/>
      <c r="I420" s="345"/>
      <c r="J420" s="345"/>
      <c r="K420" s="345"/>
      <c r="L420" s="345"/>
      <c r="M420" s="345"/>
      <c r="N420" s="345"/>
      <c r="O420" s="345"/>
      <c r="P420" s="413"/>
      <c r="Q420" s="435" t="s">
        <v>481</v>
      </c>
      <c r="R420" s="345"/>
      <c r="S420" s="345"/>
      <c r="T420" s="345"/>
      <c r="U420" s="345"/>
      <c r="V420" s="345"/>
      <c r="W420" s="345"/>
      <c r="X420" s="345"/>
      <c r="Y420" s="345"/>
      <c r="Z420" s="345"/>
      <c r="AA420" s="345"/>
      <c r="AB420" s="603" t="s">
        <v>483</v>
      </c>
      <c r="AC420" s="345"/>
      <c r="AD420" s="413"/>
      <c r="AE420" s="674" t="s">
        <v>388</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389</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444</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611</v>
      </c>
      <c r="D430" s="169"/>
      <c r="E430" s="189" t="s">
        <v>520</v>
      </c>
      <c r="F430" s="242"/>
      <c r="G430" s="310" t="s">
        <v>390</v>
      </c>
      <c r="H430" s="237"/>
      <c r="I430" s="237"/>
      <c r="J430" s="377" t="s">
        <v>523</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375</v>
      </c>
      <c r="F431" s="243"/>
      <c r="G431" s="311" t="s">
        <v>372</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7" t="s">
        <v>56</v>
      </c>
      <c r="AF431" s="696"/>
      <c r="AG431" s="696"/>
      <c r="AH431" s="712"/>
      <c r="AI431" s="725" t="s">
        <v>607</v>
      </c>
      <c r="AJ431" s="725"/>
      <c r="AK431" s="725"/>
      <c r="AL431" s="435"/>
      <c r="AM431" s="725" t="s">
        <v>58</v>
      </c>
      <c r="AN431" s="725"/>
      <c r="AO431" s="725"/>
      <c r="AP431" s="435"/>
      <c r="AQ431" s="435" t="s">
        <v>365</v>
      </c>
      <c r="AR431" s="345"/>
      <c r="AS431" s="345"/>
      <c r="AT431" s="413"/>
      <c r="AU431" s="694" t="s">
        <v>256</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523</v>
      </c>
      <c r="AF432" s="678"/>
      <c r="AG432" s="346" t="s">
        <v>366</v>
      </c>
      <c r="AH432" s="414"/>
      <c r="AI432" s="726"/>
      <c r="AJ432" s="726"/>
      <c r="AK432" s="726"/>
      <c r="AL432" s="436"/>
      <c r="AM432" s="726"/>
      <c r="AN432" s="726"/>
      <c r="AO432" s="726"/>
      <c r="AP432" s="436"/>
      <c r="AQ432" s="752" t="s">
        <v>523</v>
      </c>
      <c r="AR432" s="678"/>
      <c r="AS432" s="346" t="s">
        <v>366</v>
      </c>
      <c r="AT432" s="414"/>
      <c r="AU432" s="678" t="s">
        <v>523</v>
      </c>
      <c r="AV432" s="678"/>
      <c r="AW432" s="346" t="s">
        <v>309</v>
      </c>
      <c r="AX432" s="808"/>
      <c r="AY432">
        <f>$AY$431</f>
        <v>1</v>
      </c>
    </row>
    <row r="433" spans="1:51" ht="23.25" customHeight="1">
      <c r="A433" s="38"/>
      <c r="B433" s="107"/>
      <c r="C433" s="143"/>
      <c r="D433" s="107"/>
      <c r="E433" s="195"/>
      <c r="F433" s="243"/>
      <c r="G433" s="296" t="s">
        <v>523</v>
      </c>
      <c r="H433" s="238"/>
      <c r="I433" s="238"/>
      <c r="J433" s="238"/>
      <c r="K433" s="238"/>
      <c r="L433" s="238"/>
      <c r="M433" s="238"/>
      <c r="N433" s="238"/>
      <c r="O433" s="238"/>
      <c r="P433" s="238"/>
      <c r="Q433" s="238"/>
      <c r="R433" s="238"/>
      <c r="S433" s="238"/>
      <c r="T433" s="238"/>
      <c r="U433" s="238"/>
      <c r="V433" s="238"/>
      <c r="W433" s="238"/>
      <c r="X433" s="417"/>
      <c r="Y433" s="512" t="s">
        <v>52</v>
      </c>
      <c r="Z433" s="509"/>
      <c r="AA433" s="557"/>
      <c r="AB433" s="588" t="s">
        <v>523</v>
      </c>
      <c r="AC433" s="588"/>
      <c r="AD433" s="588"/>
      <c r="AE433" s="667" t="s">
        <v>523</v>
      </c>
      <c r="AF433" s="690"/>
      <c r="AG433" s="690"/>
      <c r="AH433" s="690"/>
      <c r="AI433" s="667" t="s">
        <v>523</v>
      </c>
      <c r="AJ433" s="690"/>
      <c r="AK433" s="690"/>
      <c r="AL433" s="690"/>
      <c r="AM433" s="667" t="s">
        <v>523</v>
      </c>
      <c r="AN433" s="690"/>
      <c r="AO433" s="690"/>
      <c r="AP433" s="713"/>
      <c r="AQ433" s="667" t="s">
        <v>523</v>
      </c>
      <c r="AR433" s="690"/>
      <c r="AS433" s="690"/>
      <c r="AT433" s="713"/>
      <c r="AU433" s="690" t="s">
        <v>523</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103</v>
      </c>
      <c r="Z434" s="131"/>
      <c r="AA434" s="187"/>
      <c r="AB434" s="589" t="s">
        <v>523</v>
      </c>
      <c r="AC434" s="589"/>
      <c r="AD434" s="589"/>
      <c r="AE434" s="667" t="s">
        <v>523</v>
      </c>
      <c r="AF434" s="690"/>
      <c r="AG434" s="690"/>
      <c r="AH434" s="713"/>
      <c r="AI434" s="667" t="s">
        <v>523</v>
      </c>
      <c r="AJ434" s="690"/>
      <c r="AK434" s="690"/>
      <c r="AL434" s="690"/>
      <c r="AM434" s="667" t="s">
        <v>523</v>
      </c>
      <c r="AN434" s="690"/>
      <c r="AO434" s="690"/>
      <c r="AP434" s="713"/>
      <c r="AQ434" s="667" t="s">
        <v>523</v>
      </c>
      <c r="AR434" s="690"/>
      <c r="AS434" s="690"/>
      <c r="AT434" s="713"/>
      <c r="AU434" s="690" t="s">
        <v>523</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53</v>
      </c>
      <c r="AC435" s="590"/>
      <c r="AD435" s="590"/>
      <c r="AE435" s="667" t="s">
        <v>523</v>
      </c>
      <c r="AF435" s="690"/>
      <c r="AG435" s="690"/>
      <c r="AH435" s="713"/>
      <c r="AI435" s="667" t="s">
        <v>523</v>
      </c>
      <c r="AJ435" s="690"/>
      <c r="AK435" s="690"/>
      <c r="AL435" s="690"/>
      <c r="AM435" s="667" t="s">
        <v>523</v>
      </c>
      <c r="AN435" s="690"/>
      <c r="AO435" s="690"/>
      <c r="AP435" s="713"/>
      <c r="AQ435" s="667" t="s">
        <v>523</v>
      </c>
      <c r="AR435" s="690"/>
      <c r="AS435" s="690"/>
      <c r="AT435" s="713"/>
      <c r="AU435" s="690" t="s">
        <v>523</v>
      </c>
      <c r="AV435" s="690"/>
      <c r="AW435" s="690"/>
      <c r="AX435" s="826"/>
      <c r="AY435">
        <f>$AY$431</f>
        <v>1</v>
      </c>
    </row>
    <row r="436" spans="1:51" ht="18.75" hidden="1" customHeight="1">
      <c r="A436" s="38"/>
      <c r="B436" s="107"/>
      <c r="C436" s="143"/>
      <c r="D436" s="107"/>
      <c r="E436" s="195" t="s">
        <v>375</v>
      </c>
      <c r="F436" s="243"/>
      <c r="G436" s="311" t="s">
        <v>372</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7" t="s">
        <v>56</v>
      </c>
      <c r="AF436" s="696"/>
      <c r="AG436" s="696"/>
      <c r="AH436" s="712"/>
      <c r="AI436" s="725" t="s">
        <v>607</v>
      </c>
      <c r="AJ436" s="725"/>
      <c r="AK436" s="725"/>
      <c r="AL436" s="435"/>
      <c r="AM436" s="725" t="s">
        <v>58</v>
      </c>
      <c r="AN436" s="725"/>
      <c r="AO436" s="725"/>
      <c r="AP436" s="435"/>
      <c r="AQ436" s="435" t="s">
        <v>365</v>
      </c>
      <c r="AR436" s="345"/>
      <c r="AS436" s="345"/>
      <c r="AT436" s="413"/>
      <c r="AU436" s="694" t="s">
        <v>256</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366</v>
      </c>
      <c r="AH437" s="414"/>
      <c r="AI437" s="726"/>
      <c r="AJ437" s="726"/>
      <c r="AK437" s="726"/>
      <c r="AL437" s="436"/>
      <c r="AM437" s="726"/>
      <c r="AN437" s="726"/>
      <c r="AO437" s="726"/>
      <c r="AP437" s="436"/>
      <c r="AQ437" s="752"/>
      <c r="AR437" s="678"/>
      <c r="AS437" s="346" t="s">
        <v>366</v>
      </c>
      <c r="AT437" s="414"/>
      <c r="AU437" s="678"/>
      <c r="AV437" s="678"/>
      <c r="AW437" s="346" t="s">
        <v>309</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52</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53</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375</v>
      </c>
      <c r="F441" s="243"/>
      <c r="G441" s="311" t="s">
        <v>372</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7" t="s">
        <v>56</v>
      </c>
      <c r="AF441" s="696"/>
      <c r="AG441" s="696"/>
      <c r="AH441" s="712"/>
      <c r="AI441" s="725" t="s">
        <v>607</v>
      </c>
      <c r="AJ441" s="725"/>
      <c r="AK441" s="725"/>
      <c r="AL441" s="435"/>
      <c r="AM441" s="725" t="s">
        <v>58</v>
      </c>
      <c r="AN441" s="725"/>
      <c r="AO441" s="725"/>
      <c r="AP441" s="435"/>
      <c r="AQ441" s="435" t="s">
        <v>365</v>
      </c>
      <c r="AR441" s="345"/>
      <c r="AS441" s="345"/>
      <c r="AT441" s="413"/>
      <c r="AU441" s="694" t="s">
        <v>256</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366</v>
      </c>
      <c r="AH442" s="414"/>
      <c r="AI442" s="726"/>
      <c r="AJ442" s="726"/>
      <c r="AK442" s="726"/>
      <c r="AL442" s="436"/>
      <c r="AM442" s="726"/>
      <c r="AN442" s="726"/>
      <c r="AO442" s="726"/>
      <c r="AP442" s="436"/>
      <c r="AQ442" s="752"/>
      <c r="AR442" s="678"/>
      <c r="AS442" s="346" t="s">
        <v>366</v>
      </c>
      <c r="AT442" s="414"/>
      <c r="AU442" s="678"/>
      <c r="AV442" s="678"/>
      <c r="AW442" s="346" t="s">
        <v>309</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52</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53</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375</v>
      </c>
      <c r="F446" s="243"/>
      <c r="G446" s="311" t="s">
        <v>372</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7" t="s">
        <v>56</v>
      </c>
      <c r="AF446" s="696"/>
      <c r="AG446" s="696"/>
      <c r="AH446" s="712"/>
      <c r="AI446" s="725" t="s">
        <v>607</v>
      </c>
      <c r="AJ446" s="725"/>
      <c r="AK446" s="725"/>
      <c r="AL446" s="435"/>
      <c r="AM446" s="725" t="s">
        <v>58</v>
      </c>
      <c r="AN446" s="725"/>
      <c r="AO446" s="725"/>
      <c r="AP446" s="435"/>
      <c r="AQ446" s="435" t="s">
        <v>365</v>
      </c>
      <c r="AR446" s="345"/>
      <c r="AS446" s="345"/>
      <c r="AT446" s="413"/>
      <c r="AU446" s="694" t="s">
        <v>256</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366</v>
      </c>
      <c r="AH447" s="414"/>
      <c r="AI447" s="726"/>
      <c r="AJ447" s="726"/>
      <c r="AK447" s="726"/>
      <c r="AL447" s="436"/>
      <c r="AM447" s="726"/>
      <c r="AN447" s="726"/>
      <c r="AO447" s="726"/>
      <c r="AP447" s="436"/>
      <c r="AQ447" s="752"/>
      <c r="AR447" s="678"/>
      <c r="AS447" s="346" t="s">
        <v>366</v>
      </c>
      <c r="AT447" s="414"/>
      <c r="AU447" s="678"/>
      <c r="AV447" s="678"/>
      <c r="AW447" s="346" t="s">
        <v>309</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52</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53</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375</v>
      </c>
      <c r="F451" s="243"/>
      <c r="G451" s="311" t="s">
        <v>372</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7" t="s">
        <v>56</v>
      </c>
      <c r="AF451" s="696"/>
      <c r="AG451" s="696"/>
      <c r="AH451" s="712"/>
      <c r="AI451" s="725" t="s">
        <v>607</v>
      </c>
      <c r="AJ451" s="725"/>
      <c r="AK451" s="725"/>
      <c r="AL451" s="435"/>
      <c r="AM451" s="725" t="s">
        <v>58</v>
      </c>
      <c r="AN451" s="725"/>
      <c r="AO451" s="725"/>
      <c r="AP451" s="435"/>
      <c r="AQ451" s="435" t="s">
        <v>365</v>
      </c>
      <c r="AR451" s="345"/>
      <c r="AS451" s="345"/>
      <c r="AT451" s="413"/>
      <c r="AU451" s="694" t="s">
        <v>256</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366</v>
      </c>
      <c r="AH452" s="414"/>
      <c r="AI452" s="726"/>
      <c r="AJ452" s="726"/>
      <c r="AK452" s="726"/>
      <c r="AL452" s="436"/>
      <c r="AM452" s="726"/>
      <c r="AN452" s="726"/>
      <c r="AO452" s="726"/>
      <c r="AP452" s="436"/>
      <c r="AQ452" s="752"/>
      <c r="AR452" s="678"/>
      <c r="AS452" s="346" t="s">
        <v>366</v>
      </c>
      <c r="AT452" s="414"/>
      <c r="AU452" s="678"/>
      <c r="AV452" s="678"/>
      <c r="AW452" s="346" t="s">
        <v>309</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52</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53</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376</v>
      </c>
      <c r="F456" s="243"/>
      <c r="G456" s="311" t="s">
        <v>374</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7" t="s">
        <v>56</v>
      </c>
      <c r="AF456" s="696"/>
      <c r="AG456" s="696"/>
      <c r="AH456" s="712"/>
      <c r="AI456" s="725" t="s">
        <v>607</v>
      </c>
      <c r="AJ456" s="725"/>
      <c r="AK456" s="725"/>
      <c r="AL456" s="435"/>
      <c r="AM456" s="725" t="s">
        <v>58</v>
      </c>
      <c r="AN456" s="725"/>
      <c r="AO456" s="725"/>
      <c r="AP456" s="435"/>
      <c r="AQ456" s="435" t="s">
        <v>365</v>
      </c>
      <c r="AR456" s="345"/>
      <c r="AS456" s="345"/>
      <c r="AT456" s="413"/>
      <c r="AU456" s="694" t="s">
        <v>256</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523</v>
      </c>
      <c r="AF457" s="678"/>
      <c r="AG457" s="346" t="s">
        <v>366</v>
      </c>
      <c r="AH457" s="414"/>
      <c r="AI457" s="726"/>
      <c r="AJ457" s="726"/>
      <c r="AK457" s="726"/>
      <c r="AL457" s="436"/>
      <c r="AM457" s="726"/>
      <c r="AN457" s="726"/>
      <c r="AO457" s="726"/>
      <c r="AP457" s="436"/>
      <c r="AQ457" s="752" t="s">
        <v>523</v>
      </c>
      <c r="AR457" s="678"/>
      <c r="AS457" s="346" t="s">
        <v>366</v>
      </c>
      <c r="AT457" s="414"/>
      <c r="AU457" s="678" t="s">
        <v>523</v>
      </c>
      <c r="AV457" s="678"/>
      <c r="AW457" s="346" t="s">
        <v>309</v>
      </c>
      <c r="AX457" s="808"/>
      <c r="AY457">
        <f>$AY$456</f>
        <v>1</v>
      </c>
    </row>
    <row r="458" spans="1:51" ht="23.25" customHeight="1">
      <c r="A458" s="38"/>
      <c r="B458" s="107"/>
      <c r="C458" s="143"/>
      <c r="D458" s="107"/>
      <c r="E458" s="195"/>
      <c r="F458" s="243"/>
      <c r="G458" s="296" t="s">
        <v>523</v>
      </c>
      <c r="H458" s="238"/>
      <c r="I458" s="238"/>
      <c r="J458" s="238"/>
      <c r="K458" s="238"/>
      <c r="L458" s="238"/>
      <c r="M458" s="238"/>
      <c r="N458" s="238"/>
      <c r="O458" s="238"/>
      <c r="P458" s="238"/>
      <c r="Q458" s="238"/>
      <c r="R458" s="238"/>
      <c r="S458" s="238"/>
      <c r="T458" s="238"/>
      <c r="U458" s="238"/>
      <c r="V458" s="238"/>
      <c r="W458" s="238"/>
      <c r="X458" s="417"/>
      <c r="Y458" s="512" t="s">
        <v>52</v>
      </c>
      <c r="Z458" s="509"/>
      <c r="AA458" s="557"/>
      <c r="AB458" s="588" t="s">
        <v>523</v>
      </c>
      <c r="AC458" s="588"/>
      <c r="AD458" s="588"/>
      <c r="AE458" s="667" t="s">
        <v>523</v>
      </c>
      <c r="AF458" s="690"/>
      <c r="AG458" s="690"/>
      <c r="AH458" s="690"/>
      <c r="AI458" s="667" t="s">
        <v>523</v>
      </c>
      <c r="AJ458" s="690"/>
      <c r="AK458" s="690"/>
      <c r="AL458" s="690"/>
      <c r="AM458" s="667" t="s">
        <v>523</v>
      </c>
      <c r="AN458" s="690"/>
      <c r="AO458" s="690"/>
      <c r="AP458" s="713"/>
      <c r="AQ458" s="667" t="s">
        <v>523</v>
      </c>
      <c r="AR458" s="690"/>
      <c r="AS458" s="690"/>
      <c r="AT458" s="713"/>
      <c r="AU458" s="690" t="s">
        <v>523</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103</v>
      </c>
      <c r="Z459" s="131"/>
      <c r="AA459" s="187"/>
      <c r="AB459" s="589" t="s">
        <v>523</v>
      </c>
      <c r="AC459" s="589"/>
      <c r="AD459" s="589"/>
      <c r="AE459" s="667" t="s">
        <v>523</v>
      </c>
      <c r="AF459" s="690"/>
      <c r="AG459" s="690"/>
      <c r="AH459" s="713"/>
      <c r="AI459" s="667" t="s">
        <v>523</v>
      </c>
      <c r="AJ459" s="690"/>
      <c r="AK459" s="690"/>
      <c r="AL459" s="690"/>
      <c r="AM459" s="667" t="s">
        <v>523</v>
      </c>
      <c r="AN459" s="690"/>
      <c r="AO459" s="690"/>
      <c r="AP459" s="713"/>
      <c r="AQ459" s="667" t="s">
        <v>523</v>
      </c>
      <c r="AR459" s="690"/>
      <c r="AS459" s="690"/>
      <c r="AT459" s="713"/>
      <c r="AU459" s="690" t="s">
        <v>523</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53</v>
      </c>
      <c r="AC460" s="590"/>
      <c r="AD460" s="590"/>
      <c r="AE460" s="667" t="s">
        <v>523</v>
      </c>
      <c r="AF460" s="690"/>
      <c r="AG460" s="690"/>
      <c r="AH460" s="713"/>
      <c r="AI460" s="667" t="s">
        <v>523</v>
      </c>
      <c r="AJ460" s="690"/>
      <c r="AK460" s="690"/>
      <c r="AL460" s="690"/>
      <c r="AM460" s="667" t="s">
        <v>523</v>
      </c>
      <c r="AN460" s="690"/>
      <c r="AO460" s="690"/>
      <c r="AP460" s="713"/>
      <c r="AQ460" s="667" t="s">
        <v>523</v>
      </c>
      <c r="AR460" s="690"/>
      <c r="AS460" s="690"/>
      <c r="AT460" s="713"/>
      <c r="AU460" s="690" t="s">
        <v>523</v>
      </c>
      <c r="AV460" s="690"/>
      <c r="AW460" s="690"/>
      <c r="AX460" s="826"/>
      <c r="AY460">
        <f>$AY$456</f>
        <v>1</v>
      </c>
    </row>
    <row r="461" spans="1:51" ht="18.75" hidden="1" customHeight="1">
      <c r="A461" s="38"/>
      <c r="B461" s="107"/>
      <c r="C461" s="143"/>
      <c r="D461" s="107"/>
      <c r="E461" s="195" t="s">
        <v>376</v>
      </c>
      <c r="F461" s="243"/>
      <c r="G461" s="311" t="s">
        <v>374</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7" t="s">
        <v>56</v>
      </c>
      <c r="AF461" s="696"/>
      <c r="AG461" s="696"/>
      <c r="AH461" s="712"/>
      <c r="AI461" s="725" t="s">
        <v>607</v>
      </c>
      <c r="AJ461" s="725"/>
      <c r="AK461" s="725"/>
      <c r="AL461" s="435"/>
      <c r="AM461" s="725" t="s">
        <v>58</v>
      </c>
      <c r="AN461" s="725"/>
      <c r="AO461" s="725"/>
      <c r="AP461" s="435"/>
      <c r="AQ461" s="435" t="s">
        <v>365</v>
      </c>
      <c r="AR461" s="345"/>
      <c r="AS461" s="345"/>
      <c r="AT461" s="413"/>
      <c r="AU461" s="694" t="s">
        <v>256</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366</v>
      </c>
      <c r="AH462" s="414"/>
      <c r="AI462" s="726"/>
      <c r="AJ462" s="726"/>
      <c r="AK462" s="726"/>
      <c r="AL462" s="436"/>
      <c r="AM462" s="726"/>
      <c r="AN462" s="726"/>
      <c r="AO462" s="726"/>
      <c r="AP462" s="436"/>
      <c r="AQ462" s="752"/>
      <c r="AR462" s="678"/>
      <c r="AS462" s="346" t="s">
        <v>366</v>
      </c>
      <c r="AT462" s="414"/>
      <c r="AU462" s="678"/>
      <c r="AV462" s="678"/>
      <c r="AW462" s="346" t="s">
        <v>309</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52</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53</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376</v>
      </c>
      <c r="F466" s="243"/>
      <c r="G466" s="311" t="s">
        <v>374</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7" t="s">
        <v>56</v>
      </c>
      <c r="AF466" s="696"/>
      <c r="AG466" s="696"/>
      <c r="AH466" s="712"/>
      <c r="AI466" s="725" t="s">
        <v>607</v>
      </c>
      <c r="AJ466" s="725"/>
      <c r="AK466" s="725"/>
      <c r="AL466" s="435"/>
      <c r="AM466" s="725" t="s">
        <v>58</v>
      </c>
      <c r="AN466" s="725"/>
      <c r="AO466" s="725"/>
      <c r="AP466" s="435"/>
      <c r="AQ466" s="435" t="s">
        <v>365</v>
      </c>
      <c r="AR466" s="345"/>
      <c r="AS466" s="345"/>
      <c r="AT466" s="413"/>
      <c r="AU466" s="694" t="s">
        <v>256</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366</v>
      </c>
      <c r="AH467" s="414"/>
      <c r="AI467" s="726"/>
      <c r="AJ467" s="726"/>
      <c r="AK467" s="726"/>
      <c r="AL467" s="436"/>
      <c r="AM467" s="726"/>
      <c r="AN467" s="726"/>
      <c r="AO467" s="726"/>
      <c r="AP467" s="436"/>
      <c r="AQ467" s="752"/>
      <c r="AR467" s="678"/>
      <c r="AS467" s="346" t="s">
        <v>366</v>
      </c>
      <c r="AT467" s="414"/>
      <c r="AU467" s="678"/>
      <c r="AV467" s="678"/>
      <c r="AW467" s="346" t="s">
        <v>309</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52</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53</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376</v>
      </c>
      <c r="F471" s="243"/>
      <c r="G471" s="311" t="s">
        <v>374</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7" t="s">
        <v>56</v>
      </c>
      <c r="AF471" s="696"/>
      <c r="AG471" s="696"/>
      <c r="AH471" s="712"/>
      <c r="AI471" s="725" t="s">
        <v>607</v>
      </c>
      <c r="AJ471" s="725"/>
      <c r="AK471" s="725"/>
      <c r="AL471" s="435"/>
      <c r="AM471" s="725" t="s">
        <v>58</v>
      </c>
      <c r="AN471" s="725"/>
      <c r="AO471" s="725"/>
      <c r="AP471" s="435"/>
      <c r="AQ471" s="435" t="s">
        <v>365</v>
      </c>
      <c r="AR471" s="345"/>
      <c r="AS471" s="345"/>
      <c r="AT471" s="413"/>
      <c r="AU471" s="694" t="s">
        <v>256</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366</v>
      </c>
      <c r="AH472" s="414"/>
      <c r="AI472" s="726"/>
      <c r="AJ472" s="726"/>
      <c r="AK472" s="726"/>
      <c r="AL472" s="436"/>
      <c r="AM472" s="726"/>
      <c r="AN472" s="726"/>
      <c r="AO472" s="726"/>
      <c r="AP472" s="436"/>
      <c r="AQ472" s="752"/>
      <c r="AR472" s="678"/>
      <c r="AS472" s="346" t="s">
        <v>366</v>
      </c>
      <c r="AT472" s="414"/>
      <c r="AU472" s="678"/>
      <c r="AV472" s="678"/>
      <c r="AW472" s="346" t="s">
        <v>309</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52</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53</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376</v>
      </c>
      <c r="F476" s="243"/>
      <c r="G476" s="311" t="s">
        <v>374</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7" t="s">
        <v>56</v>
      </c>
      <c r="AF476" s="696"/>
      <c r="AG476" s="696"/>
      <c r="AH476" s="712"/>
      <c r="AI476" s="725" t="s">
        <v>607</v>
      </c>
      <c r="AJ476" s="725"/>
      <c r="AK476" s="725"/>
      <c r="AL476" s="435"/>
      <c r="AM476" s="725" t="s">
        <v>58</v>
      </c>
      <c r="AN476" s="725"/>
      <c r="AO476" s="725"/>
      <c r="AP476" s="435"/>
      <c r="AQ476" s="435" t="s">
        <v>365</v>
      </c>
      <c r="AR476" s="345"/>
      <c r="AS476" s="345"/>
      <c r="AT476" s="413"/>
      <c r="AU476" s="694" t="s">
        <v>256</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366</v>
      </c>
      <c r="AH477" s="414"/>
      <c r="AI477" s="726"/>
      <c r="AJ477" s="726"/>
      <c r="AK477" s="726"/>
      <c r="AL477" s="436"/>
      <c r="AM477" s="726"/>
      <c r="AN477" s="726"/>
      <c r="AO477" s="726"/>
      <c r="AP477" s="436"/>
      <c r="AQ477" s="752"/>
      <c r="AR477" s="678"/>
      <c r="AS477" s="346" t="s">
        <v>366</v>
      </c>
      <c r="AT477" s="414"/>
      <c r="AU477" s="678"/>
      <c r="AV477" s="678"/>
      <c r="AW477" s="346" t="s">
        <v>309</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52</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53</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202</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521</v>
      </c>
      <c r="F484" s="233"/>
      <c r="G484" s="310" t="s">
        <v>390</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375</v>
      </c>
      <c r="F485" s="243"/>
      <c r="G485" s="311" t="s">
        <v>372</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7" t="s">
        <v>56</v>
      </c>
      <c r="AF485" s="696"/>
      <c r="AG485" s="696"/>
      <c r="AH485" s="712"/>
      <c r="AI485" s="725" t="s">
        <v>607</v>
      </c>
      <c r="AJ485" s="725"/>
      <c r="AK485" s="725"/>
      <c r="AL485" s="435"/>
      <c r="AM485" s="725" t="s">
        <v>58</v>
      </c>
      <c r="AN485" s="725"/>
      <c r="AO485" s="725"/>
      <c r="AP485" s="435"/>
      <c r="AQ485" s="435" t="s">
        <v>365</v>
      </c>
      <c r="AR485" s="345"/>
      <c r="AS485" s="345"/>
      <c r="AT485" s="413"/>
      <c r="AU485" s="694" t="s">
        <v>256</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366</v>
      </c>
      <c r="AH486" s="414"/>
      <c r="AI486" s="726"/>
      <c r="AJ486" s="726"/>
      <c r="AK486" s="726"/>
      <c r="AL486" s="436"/>
      <c r="AM486" s="726"/>
      <c r="AN486" s="726"/>
      <c r="AO486" s="726"/>
      <c r="AP486" s="436"/>
      <c r="AQ486" s="752"/>
      <c r="AR486" s="678"/>
      <c r="AS486" s="346" t="s">
        <v>366</v>
      </c>
      <c r="AT486" s="414"/>
      <c r="AU486" s="678"/>
      <c r="AV486" s="678"/>
      <c r="AW486" s="346" t="s">
        <v>309</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52</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53</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375</v>
      </c>
      <c r="F490" s="243"/>
      <c r="G490" s="311" t="s">
        <v>372</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7" t="s">
        <v>56</v>
      </c>
      <c r="AF490" s="696"/>
      <c r="AG490" s="696"/>
      <c r="AH490" s="712"/>
      <c r="AI490" s="725" t="s">
        <v>607</v>
      </c>
      <c r="AJ490" s="725"/>
      <c r="AK490" s="725"/>
      <c r="AL490" s="435"/>
      <c r="AM490" s="725" t="s">
        <v>58</v>
      </c>
      <c r="AN490" s="725"/>
      <c r="AO490" s="725"/>
      <c r="AP490" s="435"/>
      <c r="AQ490" s="435" t="s">
        <v>365</v>
      </c>
      <c r="AR490" s="345"/>
      <c r="AS490" s="345"/>
      <c r="AT490" s="413"/>
      <c r="AU490" s="694" t="s">
        <v>256</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366</v>
      </c>
      <c r="AH491" s="414"/>
      <c r="AI491" s="726"/>
      <c r="AJ491" s="726"/>
      <c r="AK491" s="726"/>
      <c r="AL491" s="436"/>
      <c r="AM491" s="726"/>
      <c r="AN491" s="726"/>
      <c r="AO491" s="726"/>
      <c r="AP491" s="436"/>
      <c r="AQ491" s="752"/>
      <c r="AR491" s="678"/>
      <c r="AS491" s="346" t="s">
        <v>366</v>
      </c>
      <c r="AT491" s="414"/>
      <c r="AU491" s="678"/>
      <c r="AV491" s="678"/>
      <c r="AW491" s="346" t="s">
        <v>309</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52</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53</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375</v>
      </c>
      <c r="F495" s="243"/>
      <c r="G495" s="311" t="s">
        <v>372</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7" t="s">
        <v>56</v>
      </c>
      <c r="AF495" s="696"/>
      <c r="AG495" s="696"/>
      <c r="AH495" s="712"/>
      <c r="AI495" s="725" t="s">
        <v>607</v>
      </c>
      <c r="AJ495" s="725"/>
      <c r="AK495" s="725"/>
      <c r="AL495" s="435"/>
      <c r="AM495" s="725" t="s">
        <v>58</v>
      </c>
      <c r="AN495" s="725"/>
      <c r="AO495" s="725"/>
      <c r="AP495" s="435"/>
      <c r="AQ495" s="435" t="s">
        <v>365</v>
      </c>
      <c r="AR495" s="345"/>
      <c r="AS495" s="345"/>
      <c r="AT495" s="413"/>
      <c r="AU495" s="694" t="s">
        <v>256</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366</v>
      </c>
      <c r="AH496" s="414"/>
      <c r="AI496" s="726"/>
      <c r="AJ496" s="726"/>
      <c r="AK496" s="726"/>
      <c r="AL496" s="436"/>
      <c r="AM496" s="726"/>
      <c r="AN496" s="726"/>
      <c r="AO496" s="726"/>
      <c r="AP496" s="436"/>
      <c r="AQ496" s="752"/>
      <c r="AR496" s="678"/>
      <c r="AS496" s="346" t="s">
        <v>366</v>
      </c>
      <c r="AT496" s="414"/>
      <c r="AU496" s="678"/>
      <c r="AV496" s="678"/>
      <c r="AW496" s="346" t="s">
        <v>309</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52</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53</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375</v>
      </c>
      <c r="F500" s="243"/>
      <c r="G500" s="311" t="s">
        <v>372</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7" t="s">
        <v>56</v>
      </c>
      <c r="AF500" s="696"/>
      <c r="AG500" s="696"/>
      <c r="AH500" s="712"/>
      <c r="AI500" s="725" t="s">
        <v>607</v>
      </c>
      <c r="AJ500" s="725"/>
      <c r="AK500" s="725"/>
      <c r="AL500" s="435"/>
      <c r="AM500" s="725" t="s">
        <v>58</v>
      </c>
      <c r="AN500" s="725"/>
      <c r="AO500" s="725"/>
      <c r="AP500" s="435"/>
      <c r="AQ500" s="435" t="s">
        <v>365</v>
      </c>
      <c r="AR500" s="345"/>
      <c r="AS500" s="345"/>
      <c r="AT500" s="413"/>
      <c r="AU500" s="694" t="s">
        <v>256</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366</v>
      </c>
      <c r="AH501" s="414"/>
      <c r="AI501" s="726"/>
      <c r="AJ501" s="726"/>
      <c r="AK501" s="726"/>
      <c r="AL501" s="436"/>
      <c r="AM501" s="726"/>
      <c r="AN501" s="726"/>
      <c r="AO501" s="726"/>
      <c r="AP501" s="436"/>
      <c r="AQ501" s="752"/>
      <c r="AR501" s="678"/>
      <c r="AS501" s="346" t="s">
        <v>366</v>
      </c>
      <c r="AT501" s="414"/>
      <c r="AU501" s="678"/>
      <c r="AV501" s="678"/>
      <c r="AW501" s="346" t="s">
        <v>309</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52</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53</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375</v>
      </c>
      <c r="F505" s="243"/>
      <c r="G505" s="311" t="s">
        <v>372</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7" t="s">
        <v>56</v>
      </c>
      <c r="AF505" s="696"/>
      <c r="AG505" s="696"/>
      <c r="AH505" s="712"/>
      <c r="AI505" s="725" t="s">
        <v>607</v>
      </c>
      <c r="AJ505" s="725"/>
      <c r="AK505" s="725"/>
      <c r="AL505" s="435"/>
      <c r="AM505" s="725" t="s">
        <v>58</v>
      </c>
      <c r="AN505" s="725"/>
      <c r="AO505" s="725"/>
      <c r="AP505" s="435"/>
      <c r="AQ505" s="435" t="s">
        <v>365</v>
      </c>
      <c r="AR505" s="345"/>
      <c r="AS505" s="345"/>
      <c r="AT505" s="413"/>
      <c r="AU505" s="694" t="s">
        <v>256</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366</v>
      </c>
      <c r="AH506" s="414"/>
      <c r="AI506" s="726"/>
      <c r="AJ506" s="726"/>
      <c r="AK506" s="726"/>
      <c r="AL506" s="436"/>
      <c r="AM506" s="726"/>
      <c r="AN506" s="726"/>
      <c r="AO506" s="726"/>
      <c r="AP506" s="436"/>
      <c r="AQ506" s="752"/>
      <c r="AR506" s="678"/>
      <c r="AS506" s="346" t="s">
        <v>366</v>
      </c>
      <c r="AT506" s="414"/>
      <c r="AU506" s="678"/>
      <c r="AV506" s="678"/>
      <c r="AW506" s="346" t="s">
        <v>309</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52</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53</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376</v>
      </c>
      <c r="F510" s="243"/>
      <c r="G510" s="311" t="s">
        <v>374</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7" t="s">
        <v>56</v>
      </c>
      <c r="AF510" s="696"/>
      <c r="AG510" s="696"/>
      <c r="AH510" s="712"/>
      <c r="AI510" s="725" t="s">
        <v>607</v>
      </c>
      <c r="AJ510" s="725"/>
      <c r="AK510" s="725"/>
      <c r="AL510" s="435"/>
      <c r="AM510" s="725" t="s">
        <v>58</v>
      </c>
      <c r="AN510" s="725"/>
      <c r="AO510" s="725"/>
      <c r="AP510" s="435"/>
      <c r="AQ510" s="435" t="s">
        <v>365</v>
      </c>
      <c r="AR510" s="345"/>
      <c r="AS510" s="345"/>
      <c r="AT510" s="413"/>
      <c r="AU510" s="694" t="s">
        <v>256</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366</v>
      </c>
      <c r="AH511" s="414"/>
      <c r="AI511" s="726"/>
      <c r="AJ511" s="726"/>
      <c r="AK511" s="726"/>
      <c r="AL511" s="436"/>
      <c r="AM511" s="726"/>
      <c r="AN511" s="726"/>
      <c r="AO511" s="726"/>
      <c r="AP511" s="436"/>
      <c r="AQ511" s="752"/>
      <c r="AR511" s="678"/>
      <c r="AS511" s="346" t="s">
        <v>366</v>
      </c>
      <c r="AT511" s="414"/>
      <c r="AU511" s="678"/>
      <c r="AV511" s="678"/>
      <c r="AW511" s="346" t="s">
        <v>309</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52</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53</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376</v>
      </c>
      <c r="F515" s="243"/>
      <c r="G515" s="311" t="s">
        <v>374</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7" t="s">
        <v>56</v>
      </c>
      <c r="AF515" s="696"/>
      <c r="AG515" s="696"/>
      <c r="AH515" s="712"/>
      <c r="AI515" s="725" t="s">
        <v>607</v>
      </c>
      <c r="AJ515" s="725"/>
      <c r="AK515" s="725"/>
      <c r="AL515" s="435"/>
      <c r="AM515" s="725" t="s">
        <v>58</v>
      </c>
      <c r="AN515" s="725"/>
      <c r="AO515" s="725"/>
      <c r="AP515" s="435"/>
      <c r="AQ515" s="435" t="s">
        <v>365</v>
      </c>
      <c r="AR515" s="345"/>
      <c r="AS515" s="345"/>
      <c r="AT515" s="413"/>
      <c r="AU515" s="694" t="s">
        <v>256</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366</v>
      </c>
      <c r="AH516" s="414"/>
      <c r="AI516" s="726"/>
      <c r="AJ516" s="726"/>
      <c r="AK516" s="726"/>
      <c r="AL516" s="436"/>
      <c r="AM516" s="726"/>
      <c r="AN516" s="726"/>
      <c r="AO516" s="726"/>
      <c r="AP516" s="436"/>
      <c r="AQ516" s="752"/>
      <c r="AR516" s="678"/>
      <c r="AS516" s="346" t="s">
        <v>366</v>
      </c>
      <c r="AT516" s="414"/>
      <c r="AU516" s="678"/>
      <c r="AV516" s="678"/>
      <c r="AW516" s="346" t="s">
        <v>309</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52</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53</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376</v>
      </c>
      <c r="F520" s="243"/>
      <c r="G520" s="311" t="s">
        <v>374</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7" t="s">
        <v>56</v>
      </c>
      <c r="AF520" s="696"/>
      <c r="AG520" s="696"/>
      <c r="AH520" s="712"/>
      <c r="AI520" s="725" t="s">
        <v>607</v>
      </c>
      <c r="AJ520" s="725"/>
      <c r="AK520" s="725"/>
      <c r="AL520" s="435"/>
      <c r="AM520" s="725" t="s">
        <v>58</v>
      </c>
      <c r="AN520" s="725"/>
      <c r="AO520" s="725"/>
      <c r="AP520" s="435"/>
      <c r="AQ520" s="435" t="s">
        <v>365</v>
      </c>
      <c r="AR520" s="345"/>
      <c r="AS520" s="345"/>
      <c r="AT520" s="413"/>
      <c r="AU520" s="694" t="s">
        <v>256</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366</v>
      </c>
      <c r="AH521" s="414"/>
      <c r="AI521" s="726"/>
      <c r="AJ521" s="726"/>
      <c r="AK521" s="726"/>
      <c r="AL521" s="436"/>
      <c r="AM521" s="726"/>
      <c r="AN521" s="726"/>
      <c r="AO521" s="726"/>
      <c r="AP521" s="436"/>
      <c r="AQ521" s="752"/>
      <c r="AR521" s="678"/>
      <c r="AS521" s="346" t="s">
        <v>366</v>
      </c>
      <c r="AT521" s="414"/>
      <c r="AU521" s="678"/>
      <c r="AV521" s="678"/>
      <c r="AW521" s="346" t="s">
        <v>309</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52</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53</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376</v>
      </c>
      <c r="F525" s="243"/>
      <c r="G525" s="311" t="s">
        <v>374</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7" t="s">
        <v>56</v>
      </c>
      <c r="AF525" s="696"/>
      <c r="AG525" s="696"/>
      <c r="AH525" s="712"/>
      <c r="AI525" s="725" t="s">
        <v>607</v>
      </c>
      <c r="AJ525" s="725"/>
      <c r="AK525" s="725"/>
      <c r="AL525" s="435"/>
      <c r="AM525" s="725" t="s">
        <v>58</v>
      </c>
      <c r="AN525" s="725"/>
      <c r="AO525" s="725"/>
      <c r="AP525" s="435"/>
      <c r="AQ525" s="435" t="s">
        <v>365</v>
      </c>
      <c r="AR525" s="345"/>
      <c r="AS525" s="345"/>
      <c r="AT525" s="413"/>
      <c r="AU525" s="694" t="s">
        <v>256</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366</v>
      </c>
      <c r="AH526" s="414"/>
      <c r="AI526" s="726"/>
      <c r="AJ526" s="726"/>
      <c r="AK526" s="726"/>
      <c r="AL526" s="436"/>
      <c r="AM526" s="726"/>
      <c r="AN526" s="726"/>
      <c r="AO526" s="726"/>
      <c r="AP526" s="436"/>
      <c r="AQ526" s="752"/>
      <c r="AR526" s="678"/>
      <c r="AS526" s="346" t="s">
        <v>366</v>
      </c>
      <c r="AT526" s="414"/>
      <c r="AU526" s="678"/>
      <c r="AV526" s="678"/>
      <c r="AW526" s="346" t="s">
        <v>309</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52</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53</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376</v>
      </c>
      <c r="F530" s="243"/>
      <c r="G530" s="311" t="s">
        <v>374</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7" t="s">
        <v>56</v>
      </c>
      <c r="AF530" s="696"/>
      <c r="AG530" s="696"/>
      <c r="AH530" s="712"/>
      <c r="AI530" s="725" t="s">
        <v>607</v>
      </c>
      <c r="AJ530" s="725"/>
      <c r="AK530" s="725"/>
      <c r="AL530" s="435"/>
      <c r="AM530" s="725" t="s">
        <v>58</v>
      </c>
      <c r="AN530" s="725"/>
      <c r="AO530" s="725"/>
      <c r="AP530" s="435"/>
      <c r="AQ530" s="435" t="s">
        <v>365</v>
      </c>
      <c r="AR530" s="345"/>
      <c r="AS530" s="345"/>
      <c r="AT530" s="413"/>
      <c r="AU530" s="694" t="s">
        <v>256</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366</v>
      </c>
      <c r="AH531" s="414"/>
      <c r="AI531" s="726"/>
      <c r="AJ531" s="726"/>
      <c r="AK531" s="726"/>
      <c r="AL531" s="436"/>
      <c r="AM531" s="726"/>
      <c r="AN531" s="726"/>
      <c r="AO531" s="726"/>
      <c r="AP531" s="436"/>
      <c r="AQ531" s="752"/>
      <c r="AR531" s="678"/>
      <c r="AS531" s="346" t="s">
        <v>366</v>
      </c>
      <c r="AT531" s="414"/>
      <c r="AU531" s="678"/>
      <c r="AV531" s="678"/>
      <c r="AW531" s="346" t="s">
        <v>309</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52</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53</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159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521</v>
      </c>
      <c r="F538" s="233"/>
      <c r="G538" s="310" t="s">
        <v>390</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375</v>
      </c>
      <c r="F539" s="243"/>
      <c r="G539" s="311" t="s">
        <v>372</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7" t="s">
        <v>56</v>
      </c>
      <c r="AF539" s="696"/>
      <c r="AG539" s="696"/>
      <c r="AH539" s="712"/>
      <c r="AI539" s="725" t="s">
        <v>607</v>
      </c>
      <c r="AJ539" s="725"/>
      <c r="AK539" s="725"/>
      <c r="AL539" s="435"/>
      <c r="AM539" s="725" t="s">
        <v>58</v>
      </c>
      <c r="AN539" s="725"/>
      <c r="AO539" s="725"/>
      <c r="AP539" s="435"/>
      <c r="AQ539" s="435" t="s">
        <v>365</v>
      </c>
      <c r="AR539" s="345"/>
      <c r="AS539" s="345"/>
      <c r="AT539" s="413"/>
      <c r="AU539" s="694" t="s">
        <v>256</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366</v>
      </c>
      <c r="AH540" s="414"/>
      <c r="AI540" s="726"/>
      <c r="AJ540" s="726"/>
      <c r="AK540" s="726"/>
      <c r="AL540" s="436"/>
      <c r="AM540" s="726"/>
      <c r="AN540" s="726"/>
      <c r="AO540" s="726"/>
      <c r="AP540" s="436"/>
      <c r="AQ540" s="752"/>
      <c r="AR540" s="678"/>
      <c r="AS540" s="346" t="s">
        <v>366</v>
      </c>
      <c r="AT540" s="414"/>
      <c r="AU540" s="678"/>
      <c r="AV540" s="678"/>
      <c r="AW540" s="346" t="s">
        <v>309</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52</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53</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375</v>
      </c>
      <c r="F544" s="243"/>
      <c r="G544" s="311" t="s">
        <v>372</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7" t="s">
        <v>56</v>
      </c>
      <c r="AF544" s="696"/>
      <c r="AG544" s="696"/>
      <c r="AH544" s="712"/>
      <c r="AI544" s="725" t="s">
        <v>607</v>
      </c>
      <c r="AJ544" s="725"/>
      <c r="AK544" s="725"/>
      <c r="AL544" s="435"/>
      <c r="AM544" s="725" t="s">
        <v>58</v>
      </c>
      <c r="AN544" s="725"/>
      <c r="AO544" s="725"/>
      <c r="AP544" s="435"/>
      <c r="AQ544" s="435" t="s">
        <v>365</v>
      </c>
      <c r="AR544" s="345"/>
      <c r="AS544" s="345"/>
      <c r="AT544" s="413"/>
      <c r="AU544" s="694" t="s">
        <v>256</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366</v>
      </c>
      <c r="AH545" s="414"/>
      <c r="AI545" s="726"/>
      <c r="AJ545" s="726"/>
      <c r="AK545" s="726"/>
      <c r="AL545" s="436"/>
      <c r="AM545" s="726"/>
      <c r="AN545" s="726"/>
      <c r="AO545" s="726"/>
      <c r="AP545" s="436"/>
      <c r="AQ545" s="752"/>
      <c r="AR545" s="678"/>
      <c r="AS545" s="346" t="s">
        <v>366</v>
      </c>
      <c r="AT545" s="414"/>
      <c r="AU545" s="678"/>
      <c r="AV545" s="678"/>
      <c r="AW545" s="346" t="s">
        <v>309</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52</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53</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375</v>
      </c>
      <c r="F549" s="243"/>
      <c r="G549" s="311" t="s">
        <v>372</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7" t="s">
        <v>56</v>
      </c>
      <c r="AF549" s="696"/>
      <c r="AG549" s="696"/>
      <c r="AH549" s="712"/>
      <c r="AI549" s="725" t="s">
        <v>607</v>
      </c>
      <c r="AJ549" s="725"/>
      <c r="AK549" s="725"/>
      <c r="AL549" s="435"/>
      <c r="AM549" s="725" t="s">
        <v>58</v>
      </c>
      <c r="AN549" s="725"/>
      <c r="AO549" s="725"/>
      <c r="AP549" s="435"/>
      <c r="AQ549" s="435" t="s">
        <v>365</v>
      </c>
      <c r="AR549" s="345"/>
      <c r="AS549" s="345"/>
      <c r="AT549" s="413"/>
      <c r="AU549" s="694" t="s">
        <v>256</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366</v>
      </c>
      <c r="AH550" s="414"/>
      <c r="AI550" s="726"/>
      <c r="AJ550" s="726"/>
      <c r="AK550" s="726"/>
      <c r="AL550" s="436"/>
      <c r="AM550" s="726"/>
      <c r="AN550" s="726"/>
      <c r="AO550" s="726"/>
      <c r="AP550" s="436"/>
      <c r="AQ550" s="752"/>
      <c r="AR550" s="678"/>
      <c r="AS550" s="346" t="s">
        <v>366</v>
      </c>
      <c r="AT550" s="414"/>
      <c r="AU550" s="678"/>
      <c r="AV550" s="678"/>
      <c r="AW550" s="346" t="s">
        <v>309</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52</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53</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375</v>
      </c>
      <c r="F554" s="243"/>
      <c r="G554" s="311" t="s">
        <v>372</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7" t="s">
        <v>56</v>
      </c>
      <c r="AF554" s="696"/>
      <c r="AG554" s="696"/>
      <c r="AH554" s="712"/>
      <c r="AI554" s="725" t="s">
        <v>607</v>
      </c>
      <c r="AJ554" s="725"/>
      <c r="AK554" s="725"/>
      <c r="AL554" s="435"/>
      <c r="AM554" s="725" t="s">
        <v>58</v>
      </c>
      <c r="AN554" s="725"/>
      <c r="AO554" s="725"/>
      <c r="AP554" s="435"/>
      <c r="AQ554" s="435" t="s">
        <v>365</v>
      </c>
      <c r="AR554" s="345"/>
      <c r="AS554" s="345"/>
      <c r="AT554" s="413"/>
      <c r="AU554" s="694" t="s">
        <v>256</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366</v>
      </c>
      <c r="AH555" s="414"/>
      <c r="AI555" s="726"/>
      <c r="AJ555" s="726"/>
      <c r="AK555" s="726"/>
      <c r="AL555" s="436"/>
      <c r="AM555" s="726"/>
      <c r="AN555" s="726"/>
      <c r="AO555" s="726"/>
      <c r="AP555" s="436"/>
      <c r="AQ555" s="752"/>
      <c r="AR555" s="678"/>
      <c r="AS555" s="346" t="s">
        <v>366</v>
      </c>
      <c r="AT555" s="414"/>
      <c r="AU555" s="678"/>
      <c r="AV555" s="678"/>
      <c r="AW555" s="346" t="s">
        <v>309</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52</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53</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375</v>
      </c>
      <c r="F559" s="243"/>
      <c r="G559" s="311" t="s">
        <v>372</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7" t="s">
        <v>56</v>
      </c>
      <c r="AF559" s="696"/>
      <c r="AG559" s="696"/>
      <c r="AH559" s="712"/>
      <c r="AI559" s="725" t="s">
        <v>607</v>
      </c>
      <c r="AJ559" s="725"/>
      <c r="AK559" s="725"/>
      <c r="AL559" s="435"/>
      <c r="AM559" s="725" t="s">
        <v>58</v>
      </c>
      <c r="AN559" s="725"/>
      <c r="AO559" s="725"/>
      <c r="AP559" s="435"/>
      <c r="AQ559" s="435" t="s">
        <v>365</v>
      </c>
      <c r="AR559" s="345"/>
      <c r="AS559" s="345"/>
      <c r="AT559" s="413"/>
      <c r="AU559" s="694" t="s">
        <v>256</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366</v>
      </c>
      <c r="AH560" s="414"/>
      <c r="AI560" s="726"/>
      <c r="AJ560" s="726"/>
      <c r="AK560" s="726"/>
      <c r="AL560" s="436"/>
      <c r="AM560" s="726"/>
      <c r="AN560" s="726"/>
      <c r="AO560" s="726"/>
      <c r="AP560" s="436"/>
      <c r="AQ560" s="752"/>
      <c r="AR560" s="678"/>
      <c r="AS560" s="346" t="s">
        <v>366</v>
      </c>
      <c r="AT560" s="414"/>
      <c r="AU560" s="678"/>
      <c r="AV560" s="678"/>
      <c r="AW560" s="346" t="s">
        <v>309</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52</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53</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376</v>
      </c>
      <c r="F564" s="243"/>
      <c r="G564" s="311" t="s">
        <v>374</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7" t="s">
        <v>56</v>
      </c>
      <c r="AF564" s="696"/>
      <c r="AG564" s="696"/>
      <c r="AH564" s="712"/>
      <c r="AI564" s="725" t="s">
        <v>607</v>
      </c>
      <c r="AJ564" s="725"/>
      <c r="AK564" s="725"/>
      <c r="AL564" s="435"/>
      <c r="AM564" s="725" t="s">
        <v>58</v>
      </c>
      <c r="AN564" s="725"/>
      <c r="AO564" s="725"/>
      <c r="AP564" s="435"/>
      <c r="AQ564" s="435" t="s">
        <v>365</v>
      </c>
      <c r="AR564" s="345"/>
      <c r="AS564" s="345"/>
      <c r="AT564" s="413"/>
      <c r="AU564" s="694" t="s">
        <v>256</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366</v>
      </c>
      <c r="AH565" s="414"/>
      <c r="AI565" s="726"/>
      <c r="AJ565" s="726"/>
      <c r="AK565" s="726"/>
      <c r="AL565" s="436"/>
      <c r="AM565" s="726"/>
      <c r="AN565" s="726"/>
      <c r="AO565" s="726"/>
      <c r="AP565" s="436"/>
      <c r="AQ565" s="752"/>
      <c r="AR565" s="678"/>
      <c r="AS565" s="346" t="s">
        <v>366</v>
      </c>
      <c r="AT565" s="414"/>
      <c r="AU565" s="678"/>
      <c r="AV565" s="678"/>
      <c r="AW565" s="346" t="s">
        <v>309</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52</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53</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376</v>
      </c>
      <c r="F569" s="243"/>
      <c r="G569" s="311" t="s">
        <v>374</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7" t="s">
        <v>56</v>
      </c>
      <c r="AF569" s="696"/>
      <c r="AG569" s="696"/>
      <c r="AH569" s="712"/>
      <c r="AI569" s="725" t="s">
        <v>607</v>
      </c>
      <c r="AJ569" s="725"/>
      <c r="AK569" s="725"/>
      <c r="AL569" s="435"/>
      <c r="AM569" s="725" t="s">
        <v>58</v>
      </c>
      <c r="AN569" s="725"/>
      <c r="AO569" s="725"/>
      <c r="AP569" s="435"/>
      <c r="AQ569" s="435" t="s">
        <v>365</v>
      </c>
      <c r="AR569" s="345"/>
      <c r="AS569" s="345"/>
      <c r="AT569" s="413"/>
      <c r="AU569" s="694" t="s">
        <v>256</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366</v>
      </c>
      <c r="AH570" s="414"/>
      <c r="AI570" s="726"/>
      <c r="AJ570" s="726"/>
      <c r="AK570" s="726"/>
      <c r="AL570" s="436"/>
      <c r="AM570" s="726"/>
      <c r="AN570" s="726"/>
      <c r="AO570" s="726"/>
      <c r="AP570" s="436"/>
      <c r="AQ570" s="752"/>
      <c r="AR570" s="678"/>
      <c r="AS570" s="346" t="s">
        <v>366</v>
      </c>
      <c r="AT570" s="414"/>
      <c r="AU570" s="678"/>
      <c r="AV570" s="678"/>
      <c r="AW570" s="346" t="s">
        <v>309</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52</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53</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376</v>
      </c>
      <c r="F574" s="243"/>
      <c r="G574" s="311" t="s">
        <v>374</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7" t="s">
        <v>56</v>
      </c>
      <c r="AF574" s="696"/>
      <c r="AG574" s="696"/>
      <c r="AH574" s="712"/>
      <c r="AI574" s="725" t="s">
        <v>607</v>
      </c>
      <c r="AJ574" s="725"/>
      <c r="AK574" s="725"/>
      <c r="AL574" s="435"/>
      <c r="AM574" s="725" t="s">
        <v>58</v>
      </c>
      <c r="AN574" s="725"/>
      <c r="AO574" s="725"/>
      <c r="AP574" s="435"/>
      <c r="AQ574" s="435" t="s">
        <v>365</v>
      </c>
      <c r="AR574" s="345"/>
      <c r="AS574" s="345"/>
      <c r="AT574" s="413"/>
      <c r="AU574" s="694" t="s">
        <v>256</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366</v>
      </c>
      <c r="AH575" s="414"/>
      <c r="AI575" s="726"/>
      <c r="AJ575" s="726"/>
      <c r="AK575" s="726"/>
      <c r="AL575" s="436"/>
      <c r="AM575" s="726"/>
      <c r="AN575" s="726"/>
      <c r="AO575" s="726"/>
      <c r="AP575" s="436"/>
      <c r="AQ575" s="752"/>
      <c r="AR575" s="678"/>
      <c r="AS575" s="346" t="s">
        <v>366</v>
      </c>
      <c r="AT575" s="414"/>
      <c r="AU575" s="678"/>
      <c r="AV575" s="678"/>
      <c r="AW575" s="346" t="s">
        <v>309</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52</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53</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376</v>
      </c>
      <c r="F579" s="243"/>
      <c r="G579" s="311" t="s">
        <v>374</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7" t="s">
        <v>56</v>
      </c>
      <c r="AF579" s="696"/>
      <c r="AG579" s="696"/>
      <c r="AH579" s="712"/>
      <c r="AI579" s="725" t="s">
        <v>607</v>
      </c>
      <c r="AJ579" s="725"/>
      <c r="AK579" s="725"/>
      <c r="AL579" s="435"/>
      <c r="AM579" s="725" t="s">
        <v>58</v>
      </c>
      <c r="AN579" s="725"/>
      <c r="AO579" s="725"/>
      <c r="AP579" s="435"/>
      <c r="AQ579" s="435" t="s">
        <v>365</v>
      </c>
      <c r="AR579" s="345"/>
      <c r="AS579" s="345"/>
      <c r="AT579" s="413"/>
      <c r="AU579" s="694" t="s">
        <v>256</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366</v>
      </c>
      <c r="AH580" s="414"/>
      <c r="AI580" s="726"/>
      <c r="AJ580" s="726"/>
      <c r="AK580" s="726"/>
      <c r="AL580" s="436"/>
      <c r="AM580" s="726"/>
      <c r="AN580" s="726"/>
      <c r="AO580" s="726"/>
      <c r="AP580" s="436"/>
      <c r="AQ580" s="752"/>
      <c r="AR580" s="678"/>
      <c r="AS580" s="346" t="s">
        <v>366</v>
      </c>
      <c r="AT580" s="414"/>
      <c r="AU580" s="678"/>
      <c r="AV580" s="678"/>
      <c r="AW580" s="346" t="s">
        <v>309</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52</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53</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376</v>
      </c>
      <c r="F584" s="243"/>
      <c r="G584" s="311" t="s">
        <v>374</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7" t="s">
        <v>56</v>
      </c>
      <c r="AF584" s="696"/>
      <c r="AG584" s="696"/>
      <c r="AH584" s="712"/>
      <c r="AI584" s="725" t="s">
        <v>607</v>
      </c>
      <c r="AJ584" s="725"/>
      <c r="AK584" s="725"/>
      <c r="AL584" s="435"/>
      <c r="AM584" s="725" t="s">
        <v>58</v>
      </c>
      <c r="AN584" s="725"/>
      <c r="AO584" s="725"/>
      <c r="AP584" s="435"/>
      <c r="AQ584" s="435" t="s">
        <v>365</v>
      </c>
      <c r="AR584" s="345"/>
      <c r="AS584" s="345"/>
      <c r="AT584" s="413"/>
      <c r="AU584" s="694" t="s">
        <v>256</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366</v>
      </c>
      <c r="AH585" s="414"/>
      <c r="AI585" s="726"/>
      <c r="AJ585" s="726"/>
      <c r="AK585" s="726"/>
      <c r="AL585" s="436"/>
      <c r="AM585" s="726"/>
      <c r="AN585" s="726"/>
      <c r="AO585" s="726"/>
      <c r="AP585" s="436"/>
      <c r="AQ585" s="752"/>
      <c r="AR585" s="678"/>
      <c r="AS585" s="346" t="s">
        <v>366</v>
      </c>
      <c r="AT585" s="414"/>
      <c r="AU585" s="678"/>
      <c r="AV585" s="678"/>
      <c r="AW585" s="346" t="s">
        <v>309</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52</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53</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159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521</v>
      </c>
      <c r="F592" s="233"/>
      <c r="G592" s="310" t="s">
        <v>390</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375</v>
      </c>
      <c r="F593" s="243"/>
      <c r="G593" s="311" t="s">
        <v>372</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7" t="s">
        <v>56</v>
      </c>
      <c r="AF593" s="696"/>
      <c r="AG593" s="696"/>
      <c r="AH593" s="712"/>
      <c r="AI593" s="725" t="s">
        <v>607</v>
      </c>
      <c r="AJ593" s="725"/>
      <c r="AK593" s="725"/>
      <c r="AL593" s="435"/>
      <c r="AM593" s="725" t="s">
        <v>58</v>
      </c>
      <c r="AN593" s="725"/>
      <c r="AO593" s="725"/>
      <c r="AP593" s="435"/>
      <c r="AQ593" s="435" t="s">
        <v>365</v>
      </c>
      <c r="AR593" s="345"/>
      <c r="AS593" s="345"/>
      <c r="AT593" s="413"/>
      <c r="AU593" s="694" t="s">
        <v>256</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366</v>
      </c>
      <c r="AH594" s="414"/>
      <c r="AI594" s="726"/>
      <c r="AJ594" s="726"/>
      <c r="AK594" s="726"/>
      <c r="AL594" s="436"/>
      <c r="AM594" s="726"/>
      <c r="AN594" s="726"/>
      <c r="AO594" s="726"/>
      <c r="AP594" s="436"/>
      <c r="AQ594" s="752"/>
      <c r="AR594" s="678"/>
      <c r="AS594" s="346" t="s">
        <v>366</v>
      </c>
      <c r="AT594" s="414"/>
      <c r="AU594" s="678"/>
      <c r="AV594" s="678"/>
      <c r="AW594" s="346" t="s">
        <v>309</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52</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53</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375</v>
      </c>
      <c r="F598" s="243"/>
      <c r="G598" s="311" t="s">
        <v>372</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7" t="s">
        <v>56</v>
      </c>
      <c r="AF598" s="696"/>
      <c r="AG598" s="696"/>
      <c r="AH598" s="712"/>
      <c r="AI598" s="725" t="s">
        <v>607</v>
      </c>
      <c r="AJ598" s="725"/>
      <c r="AK598" s="725"/>
      <c r="AL598" s="435"/>
      <c r="AM598" s="725" t="s">
        <v>58</v>
      </c>
      <c r="AN598" s="725"/>
      <c r="AO598" s="725"/>
      <c r="AP598" s="435"/>
      <c r="AQ598" s="435" t="s">
        <v>365</v>
      </c>
      <c r="AR598" s="345"/>
      <c r="AS598" s="345"/>
      <c r="AT598" s="413"/>
      <c r="AU598" s="694" t="s">
        <v>256</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366</v>
      </c>
      <c r="AH599" s="414"/>
      <c r="AI599" s="726"/>
      <c r="AJ599" s="726"/>
      <c r="AK599" s="726"/>
      <c r="AL599" s="436"/>
      <c r="AM599" s="726"/>
      <c r="AN599" s="726"/>
      <c r="AO599" s="726"/>
      <c r="AP599" s="436"/>
      <c r="AQ599" s="752"/>
      <c r="AR599" s="678"/>
      <c r="AS599" s="346" t="s">
        <v>366</v>
      </c>
      <c r="AT599" s="414"/>
      <c r="AU599" s="678"/>
      <c r="AV599" s="678"/>
      <c r="AW599" s="346" t="s">
        <v>309</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52</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53</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375</v>
      </c>
      <c r="F603" s="243"/>
      <c r="G603" s="311" t="s">
        <v>372</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7" t="s">
        <v>56</v>
      </c>
      <c r="AF603" s="696"/>
      <c r="AG603" s="696"/>
      <c r="AH603" s="712"/>
      <c r="AI603" s="725" t="s">
        <v>607</v>
      </c>
      <c r="AJ603" s="725"/>
      <c r="AK603" s="725"/>
      <c r="AL603" s="435"/>
      <c r="AM603" s="725" t="s">
        <v>58</v>
      </c>
      <c r="AN603" s="725"/>
      <c r="AO603" s="725"/>
      <c r="AP603" s="435"/>
      <c r="AQ603" s="435" t="s">
        <v>365</v>
      </c>
      <c r="AR603" s="345"/>
      <c r="AS603" s="345"/>
      <c r="AT603" s="413"/>
      <c r="AU603" s="694" t="s">
        <v>256</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366</v>
      </c>
      <c r="AH604" s="414"/>
      <c r="AI604" s="726"/>
      <c r="AJ604" s="726"/>
      <c r="AK604" s="726"/>
      <c r="AL604" s="436"/>
      <c r="AM604" s="726"/>
      <c r="AN604" s="726"/>
      <c r="AO604" s="726"/>
      <c r="AP604" s="436"/>
      <c r="AQ604" s="752"/>
      <c r="AR604" s="678"/>
      <c r="AS604" s="346" t="s">
        <v>366</v>
      </c>
      <c r="AT604" s="414"/>
      <c r="AU604" s="678"/>
      <c r="AV604" s="678"/>
      <c r="AW604" s="346" t="s">
        <v>309</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52</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53</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375</v>
      </c>
      <c r="F608" s="243"/>
      <c r="G608" s="311" t="s">
        <v>372</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7" t="s">
        <v>56</v>
      </c>
      <c r="AF608" s="696"/>
      <c r="AG608" s="696"/>
      <c r="AH608" s="712"/>
      <c r="AI608" s="725" t="s">
        <v>607</v>
      </c>
      <c r="AJ608" s="725"/>
      <c r="AK608" s="725"/>
      <c r="AL608" s="435"/>
      <c r="AM608" s="725" t="s">
        <v>58</v>
      </c>
      <c r="AN608" s="725"/>
      <c r="AO608" s="725"/>
      <c r="AP608" s="435"/>
      <c r="AQ608" s="435" t="s">
        <v>365</v>
      </c>
      <c r="AR608" s="345"/>
      <c r="AS608" s="345"/>
      <c r="AT608" s="413"/>
      <c r="AU608" s="694" t="s">
        <v>256</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366</v>
      </c>
      <c r="AH609" s="414"/>
      <c r="AI609" s="726"/>
      <c r="AJ609" s="726"/>
      <c r="AK609" s="726"/>
      <c r="AL609" s="436"/>
      <c r="AM609" s="726"/>
      <c r="AN609" s="726"/>
      <c r="AO609" s="726"/>
      <c r="AP609" s="436"/>
      <c r="AQ609" s="752"/>
      <c r="AR609" s="678"/>
      <c r="AS609" s="346" t="s">
        <v>366</v>
      </c>
      <c r="AT609" s="414"/>
      <c r="AU609" s="678"/>
      <c r="AV609" s="678"/>
      <c r="AW609" s="346" t="s">
        <v>309</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52</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53</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375</v>
      </c>
      <c r="F613" s="243"/>
      <c r="G613" s="311" t="s">
        <v>372</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7" t="s">
        <v>56</v>
      </c>
      <c r="AF613" s="696"/>
      <c r="AG613" s="696"/>
      <c r="AH613" s="712"/>
      <c r="AI613" s="725" t="s">
        <v>607</v>
      </c>
      <c r="AJ613" s="725"/>
      <c r="AK613" s="725"/>
      <c r="AL613" s="435"/>
      <c r="AM613" s="725" t="s">
        <v>58</v>
      </c>
      <c r="AN613" s="725"/>
      <c r="AO613" s="725"/>
      <c r="AP613" s="435"/>
      <c r="AQ613" s="435" t="s">
        <v>365</v>
      </c>
      <c r="AR613" s="345"/>
      <c r="AS613" s="345"/>
      <c r="AT613" s="413"/>
      <c r="AU613" s="694" t="s">
        <v>256</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366</v>
      </c>
      <c r="AH614" s="414"/>
      <c r="AI614" s="726"/>
      <c r="AJ614" s="726"/>
      <c r="AK614" s="726"/>
      <c r="AL614" s="436"/>
      <c r="AM614" s="726"/>
      <c r="AN614" s="726"/>
      <c r="AO614" s="726"/>
      <c r="AP614" s="436"/>
      <c r="AQ614" s="752"/>
      <c r="AR614" s="678"/>
      <c r="AS614" s="346" t="s">
        <v>366</v>
      </c>
      <c r="AT614" s="414"/>
      <c r="AU614" s="678"/>
      <c r="AV614" s="678"/>
      <c r="AW614" s="346" t="s">
        <v>309</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52</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53</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376</v>
      </c>
      <c r="F618" s="243"/>
      <c r="G618" s="311" t="s">
        <v>374</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7" t="s">
        <v>56</v>
      </c>
      <c r="AF618" s="696"/>
      <c r="AG618" s="696"/>
      <c r="AH618" s="712"/>
      <c r="AI618" s="725" t="s">
        <v>607</v>
      </c>
      <c r="AJ618" s="725"/>
      <c r="AK618" s="725"/>
      <c r="AL618" s="435"/>
      <c r="AM618" s="725" t="s">
        <v>58</v>
      </c>
      <c r="AN618" s="725"/>
      <c r="AO618" s="725"/>
      <c r="AP618" s="435"/>
      <c r="AQ618" s="435" t="s">
        <v>365</v>
      </c>
      <c r="AR618" s="345"/>
      <c r="AS618" s="345"/>
      <c r="AT618" s="413"/>
      <c r="AU618" s="694" t="s">
        <v>256</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366</v>
      </c>
      <c r="AH619" s="414"/>
      <c r="AI619" s="726"/>
      <c r="AJ619" s="726"/>
      <c r="AK619" s="726"/>
      <c r="AL619" s="436"/>
      <c r="AM619" s="726"/>
      <c r="AN619" s="726"/>
      <c r="AO619" s="726"/>
      <c r="AP619" s="436"/>
      <c r="AQ619" s="752"/>
      <c r="AR619" s="678"/>
      <c r="AS619" s="346" t="s">
        <v>366</v>
      </c>
      <c r="AT619" s="414"/>
      <c r="AU619" s="678"/>
      <c r="AV619" s="678"/>
      <c r="AW619" s="346" t="s">
        <v>309</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52</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53</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376</v>
      </c>
      <c r="F623" s="243"/>
      <c r="G623" s="311" t="s">
        <v>374</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7" t="s">
        <v>56</v>
      </c>
      <c r="AF623" s="696"/>
      <c r="AG623" s="696"/>
      <c r="AH623" s="712"/>
      <c r="AI623" s="725" t="s">
        <v>607</v>
      </c>
      <c r="AJ623" s="725"/>
      <c r="AK623" s="725"/>
      <c r="AL623" s="435"/>
      <c r="AM623" s="725" t="s">
        <v>58</v>
      </c>
      <c r="AN623" s="725"/>
      <c r="AO623" s="725"/>
      <c r="AP623" s="435"/>
      <c r="AQ623" s="435" t="s">
        <v>365</v>
      </c>
      <c r="AR623" s="345"/>
      <c r="AS623" s="345"/>
      <c r="AT623" s="413"/>
      <c r="AU623" s="694" t="s">
        <v>256</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366</v>
      </c>
      <c r="AH624" s="414"/>
      <c r="AI624" s="726"/>
      <c r="AJ624" s="726"/>
      <c r="AK624" s="726"/>
      <c r="AL624" s="436"/>
      <c r="AM624" s="726"/>
      <c r="AN624" s="726"/>
      <c r="AO624" s="726"/>
      <c r="AP624" s="436"/>
      <c r="AQ624" s="752"/>
      <c r="AR624" s="678"/>
      <c r="AS624" s="346" t="s">
        <v>366</v>
      </c>
      <c r="AT624" s="414"/>
      <c r="AU624" s="678"/>
      <c r="AV624" s="678"/>
      <c r="AW624" s="346" t="s">
        <v>309</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52</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53</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376</v>
      </c>
      <c r="F628" s="243"/>
      <c r="G628" s="311" t="s">
        <v>374</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7" t="s">
        <v>56</v>
      </c>
      <c r="AF628" s="696"/>
      <c r="AG628" s="696"/>
      <c r="AH628" s="712"/>
      <c r="AI628" s="725" t="s">
        <v>607</v>
      </c>
      <c r="AJ628" s="725"/>
      <c r="AK628" s="725"/>
      <c r="AL628" s="435"/>
      <c r="AM628" s="725" t="s">
        <v>58</v>
      </c>
      <c r="AN628" s="725"/>
      <c r="AO628" s="725"/>
      <c r="AP628" s="435"/>
      <c r="AQ628" s="435" t="s">
        <v>365</v>
      </c>
      <c r="AR628" s="345"/>
      <c r="AS628" s="345"/>
      <c r="AT628" s="413"/>
      <c r="AU628" s="694" t="s">
        <v>256</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366</v>
      </c>
      <c r="AH629" s="414"/>
      <c r="AI629" s="726"/>
      <c r="AJ629" s="726"/>
      <c r="AK629" s="726"/>
      <c r="AL629" s="436"/>
      <c r="AM629" s="726"/>
      <c r="AN629" s="726"/>
      <c r="AO629" s="726"/>
      <c r="AP629" s="436"/>
      <c r="AQ629" s="752"/>
      <c r="AR629" s="678"/>
      <c r="AS629" s="346" t="s">
        <v>366</v>
      </c>
      <c r="AT629" s="414"/>
      <c r="AU629" s="678"/>
      <c r="AV629" s="678"/>
      <c r="AW629" s="346" t="s">
        <v>309</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52</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53</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376</v>
      </c>
      <c r="F633" s="243"/>
      <c r="G633" s="311" t="s">
        <v>374</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7" t="s">
        <v>56</v>
      </c>
      <c r="AF633" s="696"/>
      <c r="AG633" s="696"/>
      <c r="AH633" s="712"/>
      <c r="AI633" s="725" t="s">
        <v>607</v>
      </c>
      <c r="AJ633" s="725"/>
      <c r="AK633" s="725"/>
      <c r="AL633" s="435"/>
      <c r="AM633" s="725" t="s">
        <v>58</v>
      </c>
      <c r="AN633" s="725"/>
      <c r="AO633" s="725"/>
      <c r="AP633" s="435"/>
      <c r="AQ633" s="435" t="s">
        <v>365</v>
      </c>
      <c r="AR633" s="345"/>
      <c r="AS633" s="345"/>
      <c r="AT633" s="413"/>
      <c r="AU633" s="694" t="s">
        <v>256</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366</v>
      </c>
      <c r="AH634" s="414"/>
      <c r="AI634" s="726"/>
      <c r="AJ634" s="726"/>
      <c r="AK634" s="726"/>
      <c r="AL634" s="436"/>
      <c r="AM634" s="726"/>
      <c r="AN634" s="726"/>
      <c r="AO634" s="726"/>
      <c r="AP634" s="436"/>
      <c r="AQ634" s="752"/>
      <c r="AR634" s="678"/>
      <c r="AS634" s="346" t="s">
        <v>366</v>
      </c>
      <c r="AT634" s="414"/>
      <c r="AU634" s="678"/>
      <c r="AV634" s="678"/>
      <c r="AW634" s="346" t="s">
        <v>309</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52</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53</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376</v>
      </c>
      <c r="F638" s="243"/>
      <c r="G638" s="311" t="s">
        <v>374</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7" t="s">
        <v>56</v>
      </c>
      <c r="AF638" s="696"/>
      <c r="AG638" s="696"/>
      <c r="AH638" s="712"/>
      <c r="AI638" s="725" t="s">
        <v>607</v>
      </c>
      <c r="AJ638" s="725"/>
      <c r="AK638" s="725"/>
      <c r="AL638" s="435"/>
      <c r="AM638" s="725" t="s">
        <v>58</v>
      </c>
      <c r="AN638" s="725"/>
      <c r="AO638" s="725"/>
      <c r="AP638" s="435"/>
      <c r="AQ638" s="435" t="s">
        <v>365</v>
      </c>
      <c r="AR638" s="345"/>
      <c r="AS638" s="345"/>
      <c r="AT638" s="413"/>
      <c r="AU638" s="694" t="s">
        <v>256</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366</v>
      </c>
      <c r="AH639" s="414"/>
      <c r="AI639" s="726"/>
      <c r="AJ639" s="726"/>
      <c r="AK639" s="726"/>
      <c r="AL639" s="436"/>
      <c r="AM639" s="726"/>
      <c r="AN639" s="726"/>
      <c r="AO639" s="726"/>
      <c r="AP639" s="436"/>
      <c r="AQ639" s="752"/>
      <c r="AR639" s="678"/>
      <c r="AS639" s="346" t="s">
        <v>366</v>
      </c>
      <c r="AT639" s="414"/>
      <c r="AU639" s="678"/>
      <c r="AV639" s="678"/>
      <c r="AW639" s="346" t="s">
        <v>309</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52</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53</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159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521</v>
      </c>
      <c r="F646" s="233"/>
      <c r="G646" s="310" t="s">
        <v>390</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375</v>
      </c>
      <c r="F647" s="243"/>
      <c r="G647" s="311" t="s">
        <v>372</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7" t="s">
        <v>56</v>
      </c>
      <c r="AF647" s="696"/>
      <c r="AG647" s="696"/>
      <c r="AH647" s="712"/>
      <c r="AI647" s="725" t="s">
        <v>607</v>
      </c>
      <c r="AJ647" s="725"/>
      <c r="AK647" s="725"/>
      <c r="AL647" s="435"/>
      <c r="AM647" s="725" t="s">
        <v>58</v>
      </c>
      <c r="AN647" s="725"/>
      <c r="AO647" s="725"/>
      <c r="AP647" s="435"/>
      <c r="AQ647" s="435" t="s">
        <v>365</v>
      </c>
      <c r="AR647" s="345"/>
      <c r="AS647" s="345"/>
      <c r="AT647" s="413"/>
      <c r="AU647" s="694" t="s">
        <v>256</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366</v>
      </c>
      <c r="AH648" s="414"/>
      <c r="AI648" s="726"/>
      <c r="AJ648" s="726"/>
      <c r="AK648" s="726"/>
      <c r="AL648" s="436"/>
      <c r="AM648" s="726"/>
      <c r="AN648" s="726"/>
      <c r="AO648" s="726"/>
      <c r="AP648" s="436"/>
      <c r="AQ648" s="752"/>
      <c r="AR648" s="678"/>
      <c r="AS648" s="346" t="s">
        <v>366</v>
      </c>
      <c r="AT648" s="414"/>
      <c r="AU648" s="678"/>
      <c r="AV648" s="678"/>
      <c r="AW648" s="346" t="s">
        <v>309</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52</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53</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375</v>
      </c>
      <c r="F652" s="243"/>
      <c r="G652" s="311" t="s">
        <v>372</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7" t="s">
        <v>56</v>
      </c>
      <c r="AF652" s="696"/>
      <c r="AG652" s="696"/>
      <c r="AH652" s="712"/>
      <c r="AI652" s="725" t="s">
        <v>607</v>
      </c>
      <c r="AJ652" s="725"/>
      <c r="AK652" s="725"/>
      <c r="AL652" s="435"/>
      <c r="AM652" s="725" t="s">
        <v>58</v>
      </c>
      <c r="AN652" s="725"/>
      <c r="AO652" s="725"/>
      <c r="AP652" s="435"/>
      <c r="AQ652" s="435" t="s">
        <v>365</v>
      </c>
      <c r="AR652" s="345"/>
      <c r="AS652" s="345"/>
      <c r="AT652" s="413"/>
      <c r="AU652" s="694" t="s">
        <v>256</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366</v>
      </c>
      <c r="AH653" s="414"/>
      <c r="AI653" s="726"/>
      <c r="AJ653" s="726"/>
      <c r="AK653" s="726"/>
      <c r="AL653" s="436"/>
      <c r="AM653" s="726"/>
      <c r="AN653" s="726"/>
      <c r="AO653" s="726"/>
      <c r="AP653" s="436"/>
      <c r="AQ653" s="752"/>
      <c r="AR653" s="678"/>
      <c r="AS653" s="346" t="s">
        <v>366</v>
      </c>
      <c r="AT653" s="414"/>
      <c r="AU653" s="678"/>
      <c r="AV653" s="678"/>
      <c r="AW653" s="346" t="s">
        <v>309</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52</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53</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375</v>
      </c>
      <c r="F657" s="243"/>
      <c r="G657" s="311" t="s">
        <v>372</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7" t="s">
        <v>56</v>
      </c>
      <c r="AF657" s="696"/>
      <c r="AG657" s="696"/>
      <c r="AH657" s="712"/>
      <c r="AI657" s="725" t="s">
        <v>607</v>
      </c>
      <c r="AJ657" s="725"/>
      <c r="AK657" s="725"/>
      <c r="AL657" s="435"/>
      <c r="AM657" s="725" t="s">
        <v>58</v>
      </c>
      <c r="AN657" s="725"/>
      <c r="AO657" s="725"/>
      <c r="AP657" s="435"/>
      <c r="AQ657" s="435" t="s">
        <v>365</v>
      </c>
      <c r="AR657" s="345"/>
      <c r="AS657" s="345"/>
      <c r="AT657" s="413"/>
      <c r="AU657" s="694" t="s">
        <v>256</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366</v>
      </c>
      <c r="AH658" s="414"/>
      <c r="AI658" s="726"/>
      <c r="AJ658" s="726"/>
      <c r="AK658" s="726"/>
      <c r="AL658" s="436"/>
      <c r="AM658" s="726"/>
      <c r="AN658" s="726"/>
      <c r="AO658" s="726"/>
      <c r="AP658" s="436"/>
      <c r="AQ658" s="752"/>
      <c r="AR658" s="678"/>
      <c r="AS658" s="346" t="s">
        <v>366</v>
      </c>
      <c r="AT658" s="414"/>
      <c r="AU658" s="678"/>
      <c r="AV658" s="678"/>
      <c r="AW658" s="346" t="s">
        <v>309</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52</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53</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375</v>
      </c>
      <c r="F662" s="243"/>
      <c r="G662" s="311" t="s">
        <v>372</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7" t="s">
        <v>56</v>
      </c>
      <c r="AF662" s="696"/>
      <c r="AG662" s="696"/>
      <c r="AH662" s="712"/>
      <c r="AI662" s="725" t="s">
        <v>607</v>
      </c>
      <c r="AJ662" s="725"/>
      <c r="AK662" s="725"/>
      <c r="AL662" s="435"/>
      <c r="AM662" s="725" t="s">
        <v>58</v>
      </c>
      <c r="AN662" s="725"/>
      <c r="AO662" s="725"/>
      <c r="AP662" s="435"/>
      <c r="AQ662" s="435" t="s">
        <v>365</v>
      </c>
      <c r="AR662" s="345"/>
      <c r="AS662" s="345"/>
      <c r="AT662" s="413"/>
      <c r="AU662" s="694" t="s">
        <v>256</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366</v>
      </c>
      <c r="AH663" s="414"/>
      <c r="AI663" s="726"/>
      <c r="AJ663" s="726"/>
      <c r="AK663" s="726"/>
      <c r="AL663" s="436"/>
      <c r="AM663" s="726"/>
      <c r="AN663" s="726"/>
      <c r="AO663" s="726"/>
      <c r="AP663" s="436"/>
      <c r="AQ663" s="752"/>
      <c r="AR663" s="678"/>
      <c r="AS663" s="346" t="s">
        <v>366</v>
      </c>
      <c r="AT663" s="414"/>
      <c r="AU663" s="678"/>
      <c r="AV663" s="678"/>
      <c r="AW663" s="346" t="s">
        <v>309</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52</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53</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375</v>
      </c>
      <c r="F667" s="243"/>
      <c r="G667" s="311" t="s">
        <v>372</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7" t="s">
        <v>56</v>
      </c>
      <c r="AF667" s="696"/>
      <c r="AG667" s="696"/>
      <c r="AH667" s="712"/>
      <c r="AI667" s="725" t="s">
        <v>607</v>
      </c>
      <c r="AJ667" s="725"/>
      <c r="AK667" s="725"/>
      <c r="AL667" s="435"/>
      <c r="AM667" s="725" t="s">
        <v>58</v>
      </c>
      <c r="AN667" s="725"/>
      <c r="AO667" s="725"/>
      <c r="AP667" s="435"/>
      <c r="AQ667" s="435" t="s">
        <v>365</v>
      </c>
      <c r="AR667" s="345"/>
      <c r="AS667" s="345"/>
      <c r="AT667" s="413"/>
      <c r="AU667" s="694" t="s">
        <v>256</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366</v>
      </c>
      <c r="AH668" s="414"/>
      <c r="AI668" s="726"/>
      <c r="AJ668" s="726"/>
      <c r="AK668" s="726"/>
      <c r="AL668" s="436"/>
      <c r="AM668" s="726"/>
      <c r="AN668" s="726"/>
      <c r="AO668" s="726"/>
      <c r="AP668" s="436"/>
      <c r="AQ668" s="752"/>
      <c r="AR668" s="678"/>
      <c r="AS668" s="346" t="s">
        <v>366</v>
      </c>
      <c r="AT668" s="414"/>
      <c r="AU668" s="678"/>
      <c r="AV668" s="678"/>
      <c r="AW668" s="346" t="s">
        <v>309</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52</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53</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376</v>
      </c>
      <c r="F672" s="243"/>
      <c r="G672" s="311" t="s">
        <v>374</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7" t="s">
        <v>56</v>
      </c>
      <c r="AF672" s="696"/>
      <c r="AG672" s="696"/>
      <c r="AH672" s="712"/>
      <c r="AI672" s="725" t="s">
        <v>607</v>
      </c>
      <c r="AJ672" s="725"/>
      <c r="AK672" s="725"/>
      <c r="AL672" s="435"/>
      <c r="AM672" s="725" t="s">
        <v>58</v>
      </c>
      <c r="AN672" s="725"/>
      <c r="AO672" s="725"/>
      <c r="AP672" s="435"/>
      <c r="AQ672" s="435" t="s">
        <v>365</v>
      </c>
      <c r="AR672" s="345"/>
      <c r="AS672" s="345"/>
      <c r="AT672" s="413"/>
      <c r="AU672" s="694" t="s">
        <v>256</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366</v>
      </c>
      <c r="AH673" s="414"/>
      <c r="AI673" s="726"/>
      <c r="AJ673" s="726"/>
      <c r="AK673" s="726"/>
      <c r="AL673" s="436"/>
      <c r="AM673" s="726"/>
      <c r="AN673" s="726"/>
      <c r="AO673" s="726"/>
      <c r="AP673" s="436"/>
      <c r="AQ673" s="752"/>
      <c r="AR673" s="678"/>
      <c r="AS673" s="346" t="s">
        <v>366</v>
      </c>
      <c r="AT673" s="414"/>
      <c r="AU673" s="678"/>
      <c r="AV673" s="678"/>
      <c r="AW673" s="346" t="s">
        <v>309</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52</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53</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376</v>
      </c>
      <c r="F677" s="243"/>
      <c r="G677" s="311" t="s">
        <v>374</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7" t="s">
        <v>56</v>
      </c>
      <c r="AF677" s="696"/>
      <c r="AG677" s="696"/>
      <c r="AH677" s="712"/>
      <c r="AI677" s="725" t="s">
        <v>607</v>
      </c>
      <c r="AJ677" s="725"/>
      <c r="AK677" s="725"/>
      <c r="AL677" s="435"/>
      <c r="AM677" s="725" t="s">
        <v>58</v>
      </c>
      <c r="AN677" s="725"/>
      <c r="AO677" s="725"/>
      <c r="AP677" s="435"/>
      <c r="AQ677" s="435" t="s">
        <v>365</v>
      </c>
      <c r="AR677" s="345"/>
      <c r="AS677" s="345"/>
      <c r="AT677" s="413"/>
      <c r="AU677" s="694" t="s">
        <v>256</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366</v>
      </c>
      <c r="AH678" s="414"/>
      <c r="AI678" s="726"/>
      <c r="AJ678" s="726"/>
      <c r="AK678" s="726"/>
      <c r="AL678" s="436"/>
      <c r="AM678" s="726"/>
      <c r="AN678" s="726"/>
      <c r="AO678" s="726"/>
      <c r="AP678" s="436"/>
      <c r="AQ678" s="752"/>
      <c r="AR678" s="678"/>
      <c r="AS678" s="346" t="s">
        <v>366</v>
      </c>
      <c r="AT678" s="414"/>
      <c r="AU678" s="678"/>
      <c r="AV678" s="678"/>
      <c r="AW678" s="346" t="s">
        <v>309</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52</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53</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376</v>
      </c>
      <c r="F682" s="243"/>
      <c r="G682" s="311" t="s">
        <v>374</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7" t="s">
        <v>56</v>
      </c>
      <c r="AF682" s="696"/>
      <c r="AG682" s="696"/>
      <c r="AH682" s="712"/>
      <c r="AI682" s="725" t="s">
        <v>607</v>
      </c>
      <c r="AJ682" s="725"/>
      <c r="AK682" s="725"/>
      <c r="AL682" s="435"/>
      <c r="AM682" s="725" t="s">
        <v>58</v>
      </c>
      <c r="AN682" s="725"/>
      <c r="AO682" s="725"/>
      <c r="AP682" s="435"/>
      <c r="AQ682" s="435" t="s">
        <v>365</v>
      </c>
      <c r="AR682" s="345"/>
      <c r="AS682" s="345"/>
      <c r="AT682" s="413"/>
      <c r="AU682" s="694" t="s">
        <v>256</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366</v>
      </c>
      <c r="AH683" s="414"/>
      <c r="AI683" s="726"/>
      <c r="AJ683" s="726"/>
      <c r="AK683" s="726"/>
      <c r="AL683" s="436"/>
      <c r="AM683" s="726"/>
      <c r="AN683" s="726"/>
      <c r="AO683" s="726"/>
      <c r="AP683" s="436"/>
      <c r="AQ683" s="752"/>
      <c r="AR683" s="678"/>
      <c r="AS683" s="346" t="s">
        <v>366</v>
      </c>
      <c r="AT683" s="414"/>
      <c r="AU683" s="678"/>
      <c r="AV683" s="678"/>
      <c r="AW683" s="346" t="s">
        <v>309</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52</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53</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376</v>
      </c>
      <c r="F687" s="243"/>
      <c r="G687" s="311" t="s">
        <v>374</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7" t="s">
        <v>56</v>
      </c>
      <c r="AF687" s="696"/>
      <c r="AG687" s="696"/>
      <c r="AH687" s="712"/>
      <c r="AI687" s="725" t="s">
        <v>607</v>
      </c>
      <c r="AJ687" s="725"/>
      <c r="AK687" s="725"/>
      <c r="AL687" s="435"/>
      <c r="AM687" s="725" t="s">
        <v>58</v>
      </c>
      <c r="AN687" s="725"/>
      <c r="AO687" s="725"/>
      <c r="AP687" s="435"/>
      <c r="AQ687" s="435" t="s">
        <v>365</v>
      </c>
      <c r="AR687" s="345"/>
      <c r="AS687" s="345"/>
      <c r="AT687" s="413"/>
      <c r="AU687" s="694" t="s">
        <v>256</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366</v>
      </c>
      <c r="AH688" s="414"/>
      <c r="AI688" s="726"/>
      <c r="AJ688" s="726"/>
      <c r="AK688" s="726"/>
      <c r="AL688" s="436"/>
      <c r="AM688" s="726"/>
      <c r="AN688" s="726"/>
      <c r="AO688" s="726"/>
      <c r="AP688" s="436"/>
      <c r="AQ688" s="752"/>
      <c r="AR688" s="678"/>
      <c r="AS688" s="346" t="s">
        <v>366</v>
      </c>
      <c r="AT688" s="414"/>
      <c r="AU688" s="678"/>
      <c r="AV688" s="678"/>
      <c r="AW688" s="346" t="s">
        <v>309</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52</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53</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376</v>
      </c>
      <c r="F692" s="243"/>
      <c r="G692" s="311" t="s">
        <v>374</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7" t="s">
        <v>56</v>
      </c>
      <c r="AF692" s="696"/>
      <c r="AG692" s="696"/>
      <c r="AH692" s="712"/>
      <c r="AI692" s="725" t="s">
        <v>607</v>
      </c>
      <c r="AJ692" s="725"/>
      <c r="AK692" s="725"/>
      <c r="AL692" s="435"/>
      <c r="AM692" s="725" t="s">
        <v>58</v>
      </c>
      <c r="AN692" s="725"/>
      <c r="AO692" s="725"/>
      <c r="AP692" s="435"/>
      <c r="AQ692" s="435" t="s">
        <v>365</v>
      </c>
      <c r="AR692" s="345"/>
      <c r="AS692" s="345"/>
      <c r="AT692" s="413"/>
      <c r="AU692" s="694" t="s">
        <v>256</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366</v>
      </c>
      <c r="AH693" s="414"/>
      <c r="AI693" s="726"/>
      <c r="AJ693" s="726"/>
      <c r="AK693" s="726"/>
      <c r="AL693" s="436"/>
      <c r="AM693" s="726"/>
      <c r="AN693" s="726"/>
      <c r="AO693" s="726"/>
      <c r="AP693" s="436"/>
      <c r="AQ693" s="752"/>
      <c r="AR693" s="678"/>
      <c r="AS693" s="346" t="s">
        <v>366</v>
      </c>
      <c r="AT693" s="414"/>
      <c r="AU693" s="678"/>
      <c r="AV693" s="678"/>
      <c r="AW693" s="346" t="s">
        <v>309</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52</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53</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159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74</v>
      </c>
      <c r="AE701" s="170"/>
      <c r="AF701" s="170"/>
      <c r="AG701" s="703" t="s">
        <v>65</v>
      </c>
      <c r="AH701" s="170"/>
      <c r="AI701" s="170"/>
      <c r="AJ701" s="170"/>
      <c r="AK701" s="170"/>
      <c r="AL701" s="170"/>
      <c r="AM701" s="170"/>
      <c r="AN701" s="170"/>
      <c r="AO701" s="170"/>
      <c r="AP701" s="170"/>
      <c r="AQ701" s="170"/>
      <c r="AR701" s="170"/>
      <c r="AS701" s="170"/>
      <c r="AT701" s="170"/>
      <c r="AU701" s="170"/>
      <c r="AV701" s="170"/>
      <c r="AW701" s="170"/>
      <c r="AX701" s="839"/>
    </row>
    <row r="702" spans="1:51" ht="111" customHeight="1">
      <c r="A702" s="42" t="s">
        <v>261</v>
      </c>
      <c r="B702" s="111"/>
      <c r="C702" s="148" t="s">
        <v>263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731</v>
      </c>
      <c r="AE702" s="679"/>
      <c r="AF702" s="679"/>
      <c r="AG702" s="704" t="s">
        <v>742</v>
      </c>
      <c r="AH702" s="714"/>
      <c r="AI702" s="714"/>
      <c r="AJ702" s="714"/>
      <c r="AK702" s="714"/>
      <c r="AL702" s="714"/>
      <c r="AM702" s="714"/>
      <c r="AN702" s="714"/>
      <c r="AO702" s="714"/>
      <c r="AP702" s="714"/>
      <c r="AQ702" s="714"/>
      <c r="AR702" s="714"/>
      <c r="AS702" s="714"/>
      <c r="AT702" s="714"/>
      <c r="AU702" s="714"/>
      <c r="AV702" s="714"/>
      <c r="AW702" s="714"/>
      <c r="AX702" s="840"/>
    </row>
    <row r="703" spans="1:51" ht="72" customHeight="1">
      <c r="A703" s="43"/>
      <c r="B703" s="112"/>
      <c r="C703" s="149" t="s">
        <v>111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731</v>
      </c>
      <c r="AE703" s="680"/>
      <c r="AF703" s="680"/>
      <c r="AG703" s="705" t="s">
        <v>743</v>
      </c>
      <c r="AH703" s="715"/>
      <c r="AI703" s="715"/>
      <c r="AJ703" s="715"/>
      <c r="AK703" s="715"/>
      <c r="AL703" s="715"/>
      <c r="AM703" s="715"/>
      <c r="AN703" s="715"/>
      <c r="AO703" s="715"/>
      <c r="AP703" s="715"/>
      <c r="AQ703" s="715"/>
      <c r="AR703" s="715"/>
      <c r="AS703" s="715"/>
      <c r="AT703" s="715"/>
      <c r="AU703" s="715"/>
      <c r="AV703" s="715"/>
      <c r="AW703" s="715"/>
      <c r="AX703" s="841"/>
    </row>
    <row r="704" spans="1:51" ht="72" customHeight="1">
      <c r="A704" s="44"/>
      <c r="B704" s="113"/>
      <c r="C704" s="150" t="s">
        <v>266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731</v>
      </c>
      <c r="AE704" s="681"/>
      <c r="AF704" s="681"/>
      <c r="AG704" s="192" t="s">
        <v>597</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114</v>
      </c>
      <c r="B705" s="114"/>
      <c r="C705" s="151" t="s">
        <v>121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731</v>
      </c>
      <c r="AE705" s="682"/>
      <c r="AF705" s="682"/>
      <c r="AG705" s="191" t="s">
        <v>326</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634</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462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634</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41.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731</v>
      </c>
      <c r="AE708" s="684"/>
      <c r="AF708" s="684"/>
      <c r="AG708" s="706" t="s">
        <v>708</v>
      </c>
      <c r="AH708" s="716"/>
      <c r="AI708" s="716"/>
      <c r="AJ708" s="716"/>
      <c r="AK708" s="716"/>
      <c r="AL708" s="716"/>
      <c r="AM708" s="716"/>
      <c r="AN708" s="716"/>
      <c r="AO708" s="716"/>
      <c r="AP708" s="716"/>
      <c r="AQ708" s="716"/>
      <c r="AR708" s="716"/>
      <c r="AS708" s="716"/>
      <c r="AT708" s="716"/>
      <c r="AU708" s="716"/>
      <c r="AV708" s="716"/>
      <c r="AW708" s="716"/>
      <c r="AX708" s="842"/>
    </row>
    <row r="709" spans="1:50" ht="41.25" customHeight="1">
      <c r="A709" s="46"/>
      <c r="B709" s="116"/>
      <c r="C709" s="155" t="s">
        <v>230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731</v>
      </c>
      <c r="AE709" s="680"/>
      <c r="AF709" s="680"/>
      <c r="AG709" s="705" t="s">
        <v>363</v>
      </c>
      <c r="AH709" s="715"/>
      <c r="AI709" s="715"/>
      <c r="AJ709" s="715"/>
      <c r="AK709" s="715"/>
      <c r="AL709" s="715"/>
      <c r="AM709" s="715"/>
      <c r="AN709" s="715"/>
      <c r="AO709" s="715"/>
      <c r="AP709" s="715"/>
      <c r="AQ709" s="715"/>
      <c r="AR709" s="715"/>
      <c r="AS709" s="715"/>
      <c r="AT709" s="715"/>
      <c r="AU709" s="715"/>
      <c r="AV709" s="715"/>
      <c r="AW709" s="715"/>
      <c r="AX709" s="841"/>
    </row>
    <row r="710" spans="1:50" ht="41.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731</v>
      </c>
      <c r="AE710" s="680"/>
      <c r="AF710" s="680"/>
      <c r="AG710" s="705" t="s">
        <v>739</v>
      </c>
      <c r="AH710" s="715"/>
      <c r="AI710" s="715"/>
      <c r="AJ710" s="715"/>
      <c r="AK710" s="715"/>
      <c r="AL710" s="715"/>
      <c r="AM710" s="715"/>
      <c r="AN710" s="715"/>
      <c r="AO710" s="715"/>
      <c r="AP710" s="715"/>
      <c r="AQ710" s="715"/>
      <c r="AR710" s="715"/>
      <c r="AS710" s="715"/>
      <c r="AT710" s="715"/>
      <c r="AU710" s="715"/>
      <c r="AV710" s="715"/>
      <c r="AW710" s="715"/>
      <c r="AX710" s="841"/>
    </row>
    <row r="711" spans="1:50" ht="41.25" customHeight="1">
      <c r="A711" s="46"/>
      <c r="B711" s="116"/>
      <c r="C711" s="155" t="s">
        <v>105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731</v>
      </c>
      <c r="AE711" s="680"/>
      <c r="AF711" s="680"/>
      <c r="AG711" s="705" t="s">
        <v>246</v>
      </c>
      <c r="AH711" s="715"/>
      <c r="AI711" s="715"/>
      <c r="AJ711" s="715"/>
      <c r="AK711" s="715"/>
      <c r="AL711" s="715"/>
      <c r="AM711" s="715"/>
      <c r="AN711" s="715"/>
      <c r="AO711" s="715"/>
      <c r="AP711" s="715"/>
      <c r="AQ711" s="715"/>
      <c r="AR711" s="715"/>
      <c r="AS711" s="715"/>
      <c r="AT711" s="715"/>
      <c r="AU711" s="715"/>
      <c r="AV711" s="715"/>
      <c r="AW711" s="715"/>
      <c r="AX711" s="841"/>
    </row>
    <row r="712" spans="1:50" ht="33" customHeight="1">
      <c r="A712" s="46"/>
      <c r="B712" s="116"/>
      <c r="C712" s="155" t="s">
        <v>396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731</v>
      </c>
      <c r="AE712" s="681"/>
      <c r="AF712" s="681"/>
      <c r="AG712" s="707" t="s">
        <v>738</v>
      </c>
      <c r="AH712" s="717"/>
      <c r="AI712" s="717"/>
      <c r="AJ712" s="717"/>
      <c r="AK712" s="717"/>
      <c r="AL712" s="717"/>
      <c r="AM712" s="717"/>
      <c r="AN712" s="717"/>
      <c r="AO712" s="717"/>
      <c r="AP712" s="717"/>
      <c r="AQ712" s="717"/>
      <c r="AR712" s="717"/>
      <c r="AS712" s="717"/>
      <c r="AT712" s="717"/>
      <c r="AU712" s="717"/>
      <c r="AV712" s="717"/>
      <c r="AW712" s="717"/>
      <c r="AX712" s="843"/>
    </row>
    <row r="713" spans="1:50" ht="42.75" customHeight="1">
      <c r="A713" s="46"/>
      <c r="B713" s="116"/>
      <c r="C713" s="156" t="s">
        <v>408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731</v>
      </c>
      <c r="AE713" s="680"/>
      <c r="AF713" s="697"/>
      <c r="AG713" s="705" t="s">
        <v>753</v>
      </c>
      <c r="AH713" s="715"/>
      <c r="AI713" s="715"/>
      <c r="AJ713" s="715"/>
      <c r="AK713" s="715"/>
      <c r="AL713" s="715"/>
      <c r="AM713" s="715"/>
      <c r="AN713" s="715"/>
      <c r="AO713" s="715"/>
      <c r="AP713" s="715"/>
      <c r="AQ713" s="715"/>
      <c r="AR713" s="715"/>
      <c r="AS713" s="715"/>
      <c r="AT713" s="715"/>
      <c r="AU713" s="715"/>
      <c r="AV713" s="715"/>
      <c r="AW713" s="715"/>
      <c r="AX713" s="841"/>
    </row>
    <row r="714" spans="1:50" ht="46.5" customHeight="1">
      <c r="A714" s="47"/>
      <c r="B714" s="117"/>
      <c r="C714" s="157" t="s">
        <v>338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731</v>
      </c>
      <c r="AE714" s="685"/>
      <c r="AF714" s="698"/>
      <c r="AG714" s="708" t="s">
        <v>744</v>
      </c>
      <c r="AH714" s="718"/>
      <c r="AI714" s="718"/>
      <c r="AJ714" s="718"/>
      <c r="AK714" s="718"/>
      <c r="AL714" s="718"/>
      <c r="AM714" s="718"/>
      <c r="AN714" s="718"/>
      <c r="AO714" s="718"/>
      <c r="AP714" s="718"/>
      <c r="AQ714" s="718"/>
      <c r="AR714" s="718"/>
      <c r="AS714" s="718"/>
      <c r="AT714" s="718"/>
      <c r="AU714" s="718"/>
      <c r="AV714" s="718"/>
      <c r="AW714" s="718"/>
      <c r="AX714" s="844"/>
    </row>
    <row r="715" spans="1:50" ht="72" customHeight="1">
      <c r="A715" s="45" t="s">
        <v>118</v>
      </c>
      <c r="B715" s="118"/>
      <c r="C715" s="158" t="s">
        <v>475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731</v>
      </c>
      <c r="AE715" s="684"/>
      <c r="AF715" s="699"/>
      <c r="AG715" s="706" t="s">
        <v>749</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731</v>
      </c>
      <c r="AE716" s="686"/>
      <c r="AF716" s="686"/>
      <c r="AG716" s="705" t="s">
        <v>740</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377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731</v>
      </c>
      <c r="AE717" s="680"/>
      <c r="AF717" s="680"/>
      <c r="AG717" s="705" t="s">
        <v>748</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125</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731</v>
      </c>
      <c r="AE718" s="680"/>
      <c r="AF718" s="680"/>
      <c r="AG718" s="194" t="s">
        <v>218</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69</v>
      </c>
      <c r="B719" s="119"/>
      <c r="C719" s="160" t="s">
        <v>270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576</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287</v>
      </c>
      <c r="D720" s="184"/>
      <c r="E720" s="184"/>
      <c r="F720" s="246"/>
      <c r="G720" s="312" t="s">
        <v>66</v>
      </c>
      <c r="H720" s="184"/>
      <c r="I720" s="184"/>
      <c r="J720" s="184"/>
      <c r="K720" s="184"/>
      <c r="L720" s="184"/>
      <c r="M720" s="184"/>
      <c r="N720" s="312" t="s">
        <v>301</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hidden="1"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120</v>
      </c>
      <c r="B726" s="122"/>
      <c r="C726" s="163" t="s">
        <v>137</v>
      </c>
      <c r="D726" s="103"/>
      <c r="E726" s="103"/>
      <c r="F726" s="248"/>
      <c r="G726" s="315" t="s">
        <v>150</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141</v>
      </c>
      <c r="D727" s="186"/>
      <c r="E727" s="186"/>
      <c r="F727" s="249"/>
      <c r="G727" s="316" t="s">
        <v>741</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39.6" customHeight="1">
      <c r="A729" s="53" t="s">
        <v>361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9.75" customHeight="1">
      <c r="A731" s="55" t="s">
        <v>222</v>
      </c>
      <c r="B731" s="127"/>
      <c r="C731" s="127"/>
      <c r="D731" s="127"/>
      <c r="E731" s="199"/>
      <c r="F731" s="250" t="s">
        <v>757</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130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51" customHeight="1">
      <c r="A733" s="55" t="s">
        <v>264</v>
      </c>
      <c r="B733" s="127"/>
      <c r="C733" s="127"/>
      <c r="D733" s="127"/>
      <c r="E733" s="199"/>
      <c r="F733" s="250" t="s">
        <v>76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24"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489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698</v>
      </c>
      <c r="B737" s="131"/>
      <c r="C737" s="131"/>
      <c r="D737" s="187"/>
      <c r="E737" s="200" t="s">
        <v>523</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242</v>
      </c>
      <c r="B738" s="60"/>
      <c r="C738" s="60"/>
      <c r="D738" s="60"/>
      <c r="E738" s="200" t="s">
        <v>523</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517</v>
      </c>
      <c r="B739" s="60"/>
      <c r="C739" s="60"/>
      <c r="D739" s="60"/>
      <c r="E739" s="200" t="s">
        <v>523</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516</v>
      </c>
      <c r="B740" s="60"/>
      <c r="C740" s="60"/>
      <c r="D740" s="60"/>
      <c r="E740" s="200" t="s">
        <v>523</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184</v>
      </c>
      <c r="B741" s="60"/>
      <c r="C741" s="60"/>
      <c r="D741" s="60"/>
      <c r="E741" s="200" t="s">
        <v>523</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513</v>
      </c>
      <c r="B742" s="60"/>
      <c r="C742" s="60"/>
      <c r="D742" s="60"/>
      <c r="E742" s="200" t="s">
        <v>523</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207</v>
      </c>
      <c r="B743" s="60"/>
      <c r="C743" s="60"/>
      <c r="D743" s="60"/>
      <c r="E743" s="200" t="s">
        <v>523</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188</v>
      </c>
      <c r="B744" s="60"/>
      <c r="C744" s="60"/>
      <c r="D744" s="60"/>
      <c r="E744" s="200" t="s">
        <v>523</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500</v>
      </c>
      <c r="B745" s="60"/>
      <c r="C745" s="60"/>
      <c r="D745" s="60"/>
      <c r="E745" s="201" t="s">
        <v>523</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239</v>
      </c>
      <c r="B746" s="60"/>
      <c r="C746" s="60"/>
      <c r="D746" s="60"/>
      <c r="E746" s="202" t="s">
        <v>298</v>
      </c>
      <c r="F746" s="253"/>
      <c r="G746" s="253"/>
      <c r="H746" s="358" t="str">
        <f>IF(E746="","","-")</f>
        <v>-</v>
      </c>
      <c r="I746" s="253" t="s">
        <v>730</v>
      </c>
      <c r="J746" s="253"/>
      <c r="K746" s="358" t="str">
        <f>IF(I746="","","-")</f>
        <v>-</v>
      </c>
      <c r="L746" s="384">
        <v>34</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587</v>
      </c>
      <c r="B747" s="60"/>
      <c r="C747" s="60"/>
      <c r="D747" s="60"/>
      <c r="E747" s="202" t="s">
        <v>298</v>
      </c>
      <c r="F747" s="253"/>
      <c r="G747" s="253"/>
      <c r="H747" s="358" t="str">
        <f>IF(E747="","","-")</f>
        <v>-</v>
      </c>
      <c r="I747" s="253" t="s">
        <v>626</v>
      </c>
      <c r="J747" s="253"/>
      <c r="K747" s="358" t="str">
        <f>IF(I747="","","-")</f>
        <v>-</v>
      </c>
      <c r="L747" s="384">
        <v>38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510</v>
      </c>
      <c r="B748" s="79"/>
      <c r="C748" s="79"/>
      <c r="D748" s="79"/>
      <c r="E748" s="79"/>
      <c r="F748" s="208"/>
      <c r="G748" s="317" t="s">
        <v>724</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57" customHeight="1">
      <c r="A787" s="62" t="s">
        <v>187</v>
      </c>
      <c r="B787" s="133"/>
      <c r="C787" s="133"/>
      <c r="D787" s="133"/>
      <c r="E787" s="133"/>
      <c r="F787" s="255"/>
      <c r="G787" s="320" t="s">
        <v>219</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736</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68</v>
      </c>
      <c r="H788" s="103"/>
      <c r="I788" s="103"/>
      <c r="J788" s="103"/>
      <c r="K788" s="103"/>
      <c r="L788" s="385" t="s">
        <v>71</v>
      </c>
      <c r="M788" s="103"/>
      <c r="N788" s="103"/>
      <c r="O788" s="103"/>
      <c r="P788" s="103"/>
      <c r="Q788" s="103"/>
      <c r="R788" s="103"/>
      <c r="S788" s="103"/>
      <c r="T788" s="103"/>
      <c r="U788" s="103"/>
      <c r="V788" s="103"/>
      <c r="W788" s="103"/>
      <c r="X788" s="248"/>
      <c r="Y788" s="524" t="s">
        <v>78</v>
      </c>
      <c r="Z788" s="548"/>
      <c r="AA788" s="548"/>
      <c r="AB788" s="609"/>
      <c r="AC788" s="163" t="s">
        <v>68</v>
      </c>
      <c r="AD788" s="103"/>
      <c r="AE788" s="103"/>
      <c r="AF788" s="103"/>
      <c r="AG788" s="103"/>
      <c r="AH788" s="385" t="s">
        <v>71</v>
      </c>
      <c r="AI788" s="103"/>
      <c r="AJ788" s="103"/>
      <c r="AK788" s="103"/>
      <c r="AL788" s="103"/>
      <c r="AM788" s="103"/>
      <c r="AN788" s="103"/>
      <c r="AO788" s="103"/>
      <c r="AP788" s="103"/>
      <c r="AQ788" s="103"/>
      <c r="AR788" s="103"/>
      <c r="AS788" s="103"/>
      <c r="AT788" s="248"/>
      <c r="AU788" s="524" t="s">
        <v>78</v>
      </c>
      <c r="AV788" s="548"/>
      <c r="AW788" s="548"/>
      <c r="AX788" s="857"/>
    </row>
    <row r="789" spans="1:51" ht="60" customHeight="1">
      <c r="A789" s="36"/>
      <c r="B789" s="134"/>
      <c r="C789" s="134"/>
      <c r="D789" s="134"/>
      <c r="E789" s="134"/>
      <c r="F789" s="256"/>
      <c r="G789" s="321" t="s">
        <v>733</v>
      </c>
      <c r="H789" s="362"/>
      <c r="I789" s="362"/>
      <c r="J789" s="362"/>
      <c r="K789" s="382"/>
      <c r="L789" s="386" t="s">
        <v>737</v>
      </c>
      <c r="M789" s="393"/>
      <c r="N789" s="393"/>
      <c r="O789" s="393"/>
      <c r="P789" s="393"/>
      <c r="Q789" s="393"/>
      <c r="R789" s="393"/>
      <c r="S789" s="393"/>
      <c r="T789" s="393"/>
      <c r="U789" s="393"/>
      <c r="V789" s="393"/>
      <c r="W789" s="393"/>
      <c r="X789" s="496"/>
      <c r="Y789" s="525">
        <v>32</v>
      </c>
      <c r="Z789" s="549"/>
      <c r="AA789" s="549"/>
      <c r="AB789" s="610"/>
      <c r="AC789" s="321" t="s">
        <v>703</v>
      </c>
      <c r="AD789" s="362"/>
      <c r="AE789" s="362"/>
      <c r="AF789" s="362"/>
      <c r="AG789" s="382"/>
      <c r="AH789" s="386" t="s">
        <v>735</v>
      </c>
      <c r="AI789" s="393"/>
      <c r="AJ789" s="393"/>
      <c r="AK789" s="393"/>
      <c r="AL789" s="393"/>
      <c r="AM789" s="393"/>
      <c r="AN789" s="393"/>
      <c r="AO789" s="393"/>
      <c r="AP789" s="393"/>
      <c r="AQ789" s="393"/>
      <c r="AR789" s="393"/>
      <c r="AS789" s="393"/>
      <c r="AT789" s="496"/>
      <c r="AU789" s="525">
        <v>15</v>
      </c>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79</v>
      </c>
      <c r="H799" s="364"/>
      <c r="I799" s="364"/>
      <c r="J799" s="364"/>
      <c r="K799" s="364"/>
      <c r="L799" s="388"/>
      <c r="M799" s="395"/>
      <c r="N799" s="395"/>
      <c r="O799" s="395"/>
      <c r="P799" s="395"/>
      <c r="Q799" s="395"/>
      <c r="R799" s="395"/>
      <c r="S799" s="395"/>
      <c r="T799" s="395"/>
      <c r="U799" s="395"/>
      <c r="V799" s="395"/>
      <c r="W799" s="395"/>
      <c r="X799" s="498"/>
      <c r="Y799" s="527">
        <f>SUM(Y789:AB798)</f>
        <v>32</v>
      </c>
      <c r="Z799" s="551"/>
      <c r="AA799" s="551"/>
      <c r="AB799" s="612"/>
      <c r="AC799" s="323" t="s">
        <v>79</v>
      </c>
      <c r="AD799" s="364"/>
      <c r="AE799" s="364"/>
      <c r="AF799" s="364"/>
      <c r="AG799" s="364"/>
      <c r="AH799" s="388"/>
      <c r="AI799" s="395"/>
      <c r="AJ799" s="395"/>
      <c r="AK799" s="395"/>
      <c r="AL799" s="395"/>
      <c r="AM799" s="395"/>
      <c r="AN799" s="395"/>
      <c r="AO799" s="395"/>
      <c r="AP799" s="395"/>
      <c r="AQ799" s="395"/>
      <c r="AR799" s="395"/>
      <c r="AS799" s="395"/>
      <c r="AT799" s="498"/>
      <c r="AU799" s="527">
        <f>SUM(AU789:AX798)</f>
        <v>15</v>
      </c>
      <c r="AV799" s="551"/>
      <c r="AW799" s="551"/>
      <c r="AX799" s="860"/>
    </row>
    <row r="800" spans="1:51" ht="24.75" hidden="1" customHeight="1">
      <c r="A800" s="36"/>
      <c r="B800" s="134"/>
      <c r="C800" s="134"/>
      <c r="D800" s="134"/>
      <c r="E800" s="134"/>
      <c r="F800" s="256"/>
      <c r="G800" s="320" t="s">
        <v>468</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467</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68</v>
      </c>
      <c r="H801" s="103"/>
      <c r="I801" s="103"/>
      <c r="J801" s="103"/>
      <c r="K801" s="103"/>
      <c r="L801" s="385" t="s">
        <v>71</v>
      </c>
      <c r="M801" s="103"/>
      <c r="N801" s="103"/>
      <c r="O801" s="103"/>
      <c r="P801" s="103"/>
      <c r="Q801" s="103"/>
      <c r="R801" s="103"/>
      <c r="S801" s="103"/>
      <c r="T801" s="103"/>
      <c r="U801" s="103"/>
      <c r="V801" s="103"/>
      <c r="W801" s="103"/>
      <c r="X801" s="248"/>
      <c r="Y801" s="524" t="s">
        <v>78</v>
      </c>
      <c r="Z801" s="548"/>
      <c r="AA801" s="548"/>
      <c r="AB801" s="609"/>
      <c r="AC801" s="163" t="s">
        <v>68</v>
      </c>
      <c r="AD801" s="103"/>
      <c r="AE801" s="103"/>
      <c r="AF801" s="103"/>
      <c r="AG801" s="103"/>
      <c r="AH801" s="385" t="s">
        <v>71</v>
      </c>
      <c r="AI801" s="103"/>
      <c r="AJ801" s="103"/>
      <c r="AK801" s="103"/>
      <c r="AL801" s="103"/>
      <c r="AM801" s="103"/>
      <c r="AN801" s="103"/>
      <c r="AO801" s="103"/>
      <c r="AP801" s="103"/>
      <c r="AQ801" s="103"/>
      <c r="AR801" s="103"/>
      <c r="AS801" s="103"/>
      <c r="AT801" s="248"/>
      <c r="AU801" s="524" t="s">
        <v>78</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79</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79</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319</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286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68</v>
      </c>
      <c r="H814" s="103"/>
      <c r="I814" s="103"/>
      <c r="J814" s="103"/>
      <c r="K814" s="103"/>
      <c r="L814" s="385" t="s">
        <v>71</v>
      </c>
      <c r="M814" s="103"/>
      <c r="N814" s="103"/>
      <c r="O814" s="103"/>
      <c r="P814" s="103"/>
      <c r="Q814" s="103"/>
      <c r="R814" s="103"/>
      <c r="S814" s="103"/>
      <c r="T814" s="103"/>
      <c r="U814" s="103"/>
      <c r="V814" s="103"/>
      <c r="W814" s="103"/>
      <c r="X814" s="248"/>
      <c r="Y814" s="524" t="s">
        <v>78</v>
      </c>
      <c r="Z814" s="548"/>
      <c r="AA814" s="548"/>
      <c r="AB814" s="609"/>
      <c r="AC814" s="163" t="s">
        <v>68</v>
      </c>
      <c r="AD814" s="103"/>
      <c r="AE814" s="103"/>
      <c r="AF814" s="103"/>
      <c r="AG814" s="103"/>
      <c r="AH814" s="385" t="s">
        <v>71</v>
      </c>
      <c r="AI814" s="103"/>
      <c r="AJ814" s="103"/>
      <c r="AK814" s="103"/>
      <c r="AL814" s="103"/>
      <c r="AM814" s="103"/>
      <c r="AN814" s="103"/>
      <c r="AO814" s="103"/>
      <c r="AP814" s="103"/>
      <c r="AQ814" s="103"/>
      <c r="AR814" s="103"/>
      <c r="AS814" s="103"/>
      <c r="AT814" s="248"/>
      <c r="AU814" s="524" t="s">
        <v>78</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79</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79</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410</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310</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68</v>
      </c>
      <c r="H827" s="103"/>
      <c r="I827" s="103"/>
      <c r="J827" s="103"/>
      <c r="K827" s="103"/>
      <c r="L827" s="385" t="s">
        <v>71</v>
      </c>
      <c r="M827" s="103"/>
      <c r="N827" s="103"/>
      <c r="O827" s="103"/>
      <c r="P827" s="103"/>
      <c r="Q827" s="103"/>
      <c r="R827" s="103"/>
      <c r="S827" s="103"/>
      <c r="T827" s="103"/>
      <c r="U827" s="103"/>
      <c r="V827" s="103"/>
      <c r="W827" s="103"/>
      <c r="X827" s="248"/>
      <c r="Y827" s="524" t="s">
        <v>78</v>
      </c>
      <c r="Z827" s="548"/>
      <c r="AA827" s="548"/>
      <c r="AB827" s="609"/>
      <c r="AC827" s="163" t="s">
        <v>68</v>
      </c>
      <c r="AD827" s="103"/>
      <c r="AE827" s="103"/>
      <c r="AF827" s="103"/>
      <c r="AG827" s="103"/>
      <c r="AH827" s="385" t="s">
        <v>71</v>
      </c>
      <c r="AI827" s="103"/>
      <c r="AJ827" s="103"/>
      <c r="AK827" s="103"/>
      <c r="AL827" s="103"/>
      <c r="AM827" s="103"/>
      <c r="AN827" s="103"/>
      <c r="AO827" s="103"/>
      <c r="AP827" s="103"/>
      <c r="AQ827" s="103"/>
      <c r="AR827" s="103"/>
      <c r="AS827" s="103"/>
      <c r="AT827" s="248"/>
      <c r="AU827" s="524" t="s">
        <v>78</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79</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79</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272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484</v>
      </c>
      <c r="AM839" s="735"/>
      <c r="AN839" s="735"/>
      <c r="AO839" s="739" t="s">
        <v>477</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219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92</v>
      </c>
      <c r="D844" s="65"/>
      <c r="E844" s="65"/>
      <c r="F844" s="65"/>
      <c r="G844" s="65"/>
      <c r="H844" s="65"/>
      <c r="I844" s="65"/>
      <c r="J844" s="166" t="s">
        <v>96</v>
      </c>
      <c r="K844" s="60"/>
      <c r="L844" s="60"/>
      <c r="M844" s="60"/>
      <c r="N844" s="60"/>
      <c r="O844" s="60"/>
      <c r="P844" s="65" t="s">
        <v>22</v>
      </c>
      <c r="Q844" s="65"/>
      <c r="R844" s="65"/>
      <c r="S844" s="65"/>
      <c r="T844" s="65"/>
      <c r="U844" s="65"/>
      <c r="V844" s="65"/>
      <c r="W844" s="65"/>
      <c r="X844" s="65"/>
      <c r="Y844" s="446" t="s">
        <v>443</v>
      </c>
      <c r="Z844" s="446"/>
      <c r="AA844" s="446"/>
      <c r="AB844" s="446"/>
      <c r="AC844" s="166" t="s">
        <v>368</v>
      </c>
      <c r="AD844" s="166"/>
      <c r="AE844" s="166"/>
      <c r="AF844" s="166"/>
      <c r="AG844" s="166"/>
      <c r="AH844" s="446" t="s">
        <v>498</v>
      </c>
      <c r="AI844" s="65"/>
      <c r="AJ844" s="65"/>
      <c r="AK844" s="65"/>
      <c r="AL844" s="65" t="s">
        <v>21</v>
      </c>
      <c r="AM844" s="65"/>
      <c r="AN844" s="65"/>
      <c r="AO844" s="582"/>
      <c r="AP844" s="166" t="s">
        <v>447</v>
      </c>
      <c r="AQ844" s="166"/>
      <c r="AR844" s="166"/>
      <c r="AS844" s="166"/>
      <c r="AT844" s="166"/>
      <c r="AU844" s="166"/>
      <c r="AV844" s="166"/>
      <c r="AW844" s="166"/>
      <c r="AX844" s="166"/>
    </row>
    <row r="845" spans="1:51" ht="30" customHeight="1">
      <c r="A845" s="66">
        <v>1</v>
      </c>
      <c r="B845" s="66">
        <v>1</v>
      </c>
      <c r="C845" s="165" t="s">
        <v>419</v>
      </c>
      <c r="D845" s="165"/>
      <c r="E845" s="165"/>
      <c r="F845" s="165"/>
      <c r="G845" s="165"/>
      <c r="H845" s="165"/>
      <c r="I845" s="165"/>
      <c r="J845" s="380">
        <v>1020005005090</v>
      </c>
      <c r="K845" s="380"/>
      <c r="L845" s="380"/>
      <c r="M845" s="380"/>
      <c r="N845" s="380"/>
      <c r="O845" s="380"/>
      <c r="P845" s="443" t="s">
        <v>735</v>
      </c>
      <c r="Q845" s="443"/>
      <c r="R845" s="443"/>
      <c r="S845" s="443"/>
      <c r="T845" s="443"/>
      <c r="U845" s="443"/>
      <c r="V845" s="443"/>
      <c r="W845" s="443"/>
      <c r="X845" s="443"/>
      <c r="Y845" s="529">
        <v>32</v>
      </c>
      <c r="Z845" s="552"/>
      <c r="AA845" s="552"/>
      <c r="AB845" s="613"/>
      <c r="AC845" s="635" t="s">
        <v>496</v>
      </c>
      <c r="AD845" s="657"/>
      <c r="AE845" s="657"/>
      <c r="AF845" s="657"/>
      <c r="AG845" s="657"/>
      <c r="AH845" s="719" t="s">
        <v>523</v>
      </c>
      <c r="AI845" s="719"/>
      <c r="AJ845" s="719"/>
      <c r="AK845" s="719"/>
      <c r="AL845" s="732" t="s">
        <v>523</v>
      </c>
      <c r="AM845" s="736"/>
      <c r="AN845" s="736"/>
      <c r="AO845" s="740"/>
      <c r="AP845" s="203" t="s">
        <v>523</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7" t="s">
        <v>752</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92</v>
      </c>
      <c r="D877" s="65"/>
      <c r="E877" s="65"/>
      <c r="F877" s="65"/>
      <c r="G877" s="65"/>
      <c r="H877" s="65"/>
      <c r="I877" s="65"/>
      <c r="J877" s="166" t="s">
        <v>96</v>
      </c>
      <c r="K877" s="60"/>
      <c r="L877" s="60"/>
      <c r="M877" s="60"/>
      <c r="N877" s="60"/>
      <c r="O877" s="60"/>
      <c r="P877" s="65" t="s">
        <v>22</v>
      </c>
      <c r="Q877" s="65"/>
      <c r="R877" s="65"/>
      <c r="S877" s="65"/>
      <c r="T877" s="65"/>
      <c r="U877" s="65"/>
      <c r="V877" s="65"/>
      <c r="W877" s="65"/>
      <c r="X877" s="65"/>
      <c r="Y877" s="446" t="s">
        <v>443</v>
      </c>
      <c r="Z877" s="446"/>
      <c r="AA877" s="446"/>
      <c r="AB877" s="446"/>
      <c r="AC877" s="166" t="s">
        <v>368</v>
      </c>
      <c r="AD877" s="166"/>
      <c r="AE877" s="166"/>
      <c r="AF877" s="166"/>
      <c r="AG877" s="166"/>
      <c r="AH877" s="446" t="s">
        <v>498</v>
      </c>
      <c r="AI877" s="65"/>
      <c r="AJ877" s="65"/>
      <c r="AK877" s="65"/>
      <c r="AL877" s="65" t="s">
        <v>21</v>
      </c>
      <c r="AM877" s="65"/>
      <c r="AN877" s="65"/>
      <c r="AO877" s="582"/>
      <c r="AP877" s="166" t="s">
        <v>447</v>
      </c>
      <c r="AQ877" s="166"/>
      <c r="AR877" s="166"/>
      <c r="AS877" s="166"/>
      <c r="AT877" s="166"/>
      <c r="AU877" s="166"/>
      <c r="AV877" s="166"/>
      <c r="AW877" s="166"/>
      <c r="AX877" s="166"/>
      <c r="AY877">
        <f>$AY$875</f>
        <v>1</v>
      </c>
    </row>
    <row r="878" spans="1:51" ht="113.25" customHeight="1">
      <c r="A878" s="66">
        <v>1</v>
      </c>
      <c r="B878" s="66">
        <v>1</v>
      </c>
      <c r="C878" s="165" t="s">
        <v>90</v>
      </c>
      <c r="D878" s="165"/>
      <c r="E878" s="165"/>
      <c r="F878" s="165"/>
      <c r="G878" s="165"/>
      <c r="H878" s="165"/>
      <c r="I878" s="165"/>
      <c r="J878" s="380" t="s">
        <v>523</v>
      </c>
      <c r="K878" s="380"/>
      <c r="L878" s="380"/>
      <c r="M878" s="380"/>
      <c r="N878" s="380"/>
      <c r="O878" s="380"/>
      <c r="P878" s="443" t="s">
        <v>734</v>
      </c>
      <c r="Q878" s="443"/>
      <c r="R878" s="443"/>
      <c r="S878" s="443"/>
      <c r="T878" s="443"/>
      <c r="U878" s="443"/>
      <c r="V878" s="443"/>
      <c r="W878" s="443"/>
      <c r="X878" s="443"/>
      <c r="Y878" s="529">
        <v>15</v>
      </c>
      <c r="Z878" s="552"/>
      <c r="AA878" s="552"/>
      <c r="AB878" s="613"/>
      <c r="AC878" s="635" t="s">
        <v>448</v>
      </c>
      <c r="AD878" s="657"/>
      <c r="AE878" s="657"/>
      <c r="AF878" s="657"/>
      <c r="AG878" s="657"/>
      <c r="AH878" s="719">
        <v>2</v>
      </c>
      <c r="AI878" s="719"/>
      <c r="AJ878" s="719"/>
      <c r="AK878" s="719"/>
      <c r="AL878" s="732">
        <v>91.5</v>
      </c>
      <c r="AM878" s="736"/>
      <c r="AN878" s="736"/>
      <c r="AO878" s="740"/>
      <c r="AP878" s="203" t="s">
        <v>523</v>
      </c>
      <c r="AQ878" s="203"/>
      <c r="AR878" s="203"/>
      <c r="AS878" s="203"/>
      <c r="AT878" s="203"/>
      <c r="AU878" s="203"/>
      <c r="AV878" s="203"/>
      <c r="AW878" s="203"/>
      <c r="AX878" s="203"/>
      <c r="AY878">
        <f>$AY$875</f>
        <v>1</v>
      </c>
    </row>
    <row r="879" spans="1:51" ht="108" customHeight="1">
      <c r="A879" s="66">
        <v>2</v>
      </c>
      <c r="B879" s="66">
        <v>1</v>
      </c>
      <c r="C879" s="165" t="s">
        <v>108</v>
      </c>
      <c r="D879" s="165"/>
      <c r="E879" s="165"/>
      <c r="F879" s="165"/>
      <c r="G879" s="165"/>
      <c r="H879" s="165"/>
      <c r="I879" s="165"/>
      <c r="J879" s="380" t="s">
        <v>523</v>
      </c>
      <c r="K879" s="380"/>
      <c r="L879" s="380"/>
      <c r="M879" s="380"/>
      <c r="N879" s="380"/>
      <c r="O879" s="380"/>
      <c r="P879" s="443" t="s">
        <v>734</v>
      </c>
      <c r="Q879" s="443"/>
      <c r="R879" s="443"/>
      <c r="S879" s="443"/>
      <c r="T879" s="443"/>
      <c r="U879" s="443"/>
      <c r="V879" s="443"/>
      <c r="W879" s="443"/>
      <c r="X879" s="443"/>
      <c r="Y879" s="529">
        <v>14.9</v>
      </c>
      <c r="Z879" s="552"/>
      <c r="AA879" s="552"/>
      <c r="AB879" s="613"/>
      <c r="AC879" s="635" t="s">
        <v>448</v>
      </c>
      <c r="AD879" s="657"/>
      <c r="AE879" s="657"/>
      <c r="AF879" s="657"/>
      <c r="AG879" s="657"/>
      <c r="AH879" s="719">
        <v>1</v>
      </c>
      <c r="AI879" s="719"/>
      <c r="AJ879" s="719"/>
      <c r="AK879" s="719"/>
      <c r="AL879" s="732">
        <v>97.5</v>
      </c>
      <c r="AM879" s="736"/>
      <c r="AN879" s="736"/>
      <c r="AO879" s="740"/>
      <c r="AP879" s="203" t="s">
        <v>523</v>
      </c>
      <c r="AQ879" s="203"/>
      <c r="AR879" s="203"/>
      <c r="AS879" s="203"/>
      <c r="AT879" s="203"/>
      <c r="AU879" s="203"/>
      <c r="AV879" s="203"/>
      <c r="AW879" s="203"/>
      <c r="AX879" s="203"/>
      <c r="AY879">
        <f>COUNTA($C$879)</f>
        <v>1</v>
      </c>
    </row>
    <row r="880" spans="1:51" ht="51.75" customHeight="1">
      <c r="A880" s="66">
        <v>3</v>
      </c>
      <c r="B880" s="66">
        <v>1</v>
      </c>
      <c r="C880" s="165" t="s">
        <v>629</v>
      </c>
      <c r="D880" s="165"/>
      <c r="E880" s="165"/>
      <c r="F880" s="165"/>
      <c r="G880" s="165"/>
      <c r="H880" s="165"/>
      <c r="I880" s="165"/>
      <c r="J880" s="380">
        <v>2010001016851</v>
      </c>
      <c r="K880" s="380"/>
      <c r="L880" s="380"/>
      <c r="M880" s="380"/>
      <c r="N880" s="380"/>
      <c r="O880" s="380"/>
      <c r="P880" s="443" t="s">
        <v>734</v>
      </c>
      <c r="Q880" s="443"/>
      <c r="R880" s="443"/>
      <c r="S880" s="443"/>
      <c r="T880" s="443"/>
      <c r="U880" s="443"/>
      <c r="V880" s="443"/>
      <c r="W880" s="443"/>
      <c r="X880" s="443"/>
      <c r="Y880" s="529">
        <v>2</v>
      </c>
      <c r="Z880" s="552"/>
      <c r="AA880" s="552"/>
      <c r="AB880" s="613"/>
      <c r="AC880" s="635" t="s">
        <v>448</v>
      </c>
      <c r="AD880" s="657"/>
      <c r="AE880" s="657"/>
      <c r="AF880" s="657"/>
      <c r="AG880" s="657"/>
      <c r="AH880" s="720">
        <v>3</v>
      </c>
      <c r="AI880" s="720"/>
      <c r="AJ880" s="720"/>
      <c r="AK880" s="720"/>
      <c r="AL880" s="732">
        <v>78.900000000000006</v>
      </c>
      <c r="AM880" s="736"/>
      <c r="AN880" s="736"/>
      <c r="AO880" s="740"/>
      <c r="AP880" s="203" t="s">
        <v>523</v>
      </c>
      <c r="AQ880" s="203"/>
      <c r="AR880" s="203"/>
      <c r="AS880" s="203"/>
      <c r="AT880" s="203"/>
      <c r="AU880" s="203"/>
      <c r="AV880" s="203"/>
      <c r="AW880" s="203"/>
      <c r="AX880" s="203"/>
      <c r="AY880">
        <f>COUNTA($C$880)</f>
        <v>1</v>
      </c>
    </row>
    <row r="881" spans="1:51" ht="48" customHeight="1">
      <c r="A881" s="66">
        <v>4</v>
      </c>
      <c r="B881" s="66">
        <v>1</v>
      </c>
      <c r="C881" s="165" t="s">
        <v>751</v>
      </c>
      <c r="D881" s="165"/>
      <c r="E881" s="165"/>
      <c r="F881" s="165"/>
      <c r="G881" s="165"/>
      <c r="H881" s="165"/>
      <c r="I881" s="165"/>
      <c r="J881" s="380">
        <v>5120001158218</v>
      </c>
      <c r="K881" s="380"/>
      <c r="L881" s="380"/>
      <c r="M881" s="380"/>
      <c r="N881" s="380"/>
      <c r="O881" s="380"/>
      <c r="P881" s="443" t="s">
        <v>734</v>
      </c>
      <c r="Q881" s="443"/>
      <c r="R881" s="443"/>
      <c r="S881" s="443"/>
      <c r="T881" s="443"/>
      <c r="U881" s="443"/>
      <c r="V881" s="443"/>
      <c r="W881" s="443"/>
      <c r="X881" s="443"/>
      <c r="Y881" s="529">
        <v>0.2</v>
      </c>
      <c r="Z881" s="552"/>
      <c r="AA881" s="552"/>
      <c r="AB881" s="613"/>
      <c r="AC881" s="635" t="s">
        <v>448</v>
      </c>
      <c r="AD881" s="657"/>
      <c r="AE881" s="657"/>
      <c r="AF881" s="657"/>
      <c r="AG881" s="657"/>
      <c r="AH881" s="720">
        <v>1</v>
      </c>
      <c r="AI881" s="720"/>
      <c r="AJ881" s="720"/>
      <c r="AK881" s="720"/>
      <c r="AL881" s="732">
        <v>92.5</v>
      </c>
      <c r="AM881" s="736"/>
      <c r="AN881" s="736"/>
      <c r="AO881" s="740"/>
      <c r="AP881" s="203" t="s">
        <v>523</v>
      </c>
      <c r="AQ881" s="203"/>
      <c r="AR881" s="203"/>
      <c r="AS881" s="203"/>
      <c r="AT881" s="203"/>
      <c r="AU881" s="203"/>
      <c r="AV881" s="203"/>
      <c r="AW881" s="203"/>
      <c r="AX881" s="203"/>
      <c r="AY881">
        <f>COUNTA($C$881)</f>
        <v>1</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470</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92</v>
      </c>
      <c r="D910" s="65"/>
      <c r="E910" s="65"/>
      <c r="F910" s="65"/>
      <c r="G910" s="65"/>
      <c r="H910" s="65"/>
      <c r="I910" s="65"/>
      <c r="J910" s="166" t="s">
        <v>96</v>
      </c>
      <c r="K910" s="60"/>
      <c r="L910" s="60"/>
      <c r="M910" s="60"/>
      <c r="N910" s="60"/>
      <c r="O910" s="60"/>
      <c r="P910" s="65" t="s">
        <v>22</v>
      </c>
      <c r="Q910" s="65"/>
      <c r="R910" s="65"/>
      <c r="S910" s="65"/>
      <c r="T910" s="65"/>
      <c r="U910" s="65"/>
      <c r="V910" s="65"/>
      <c r="W910" s="65"/>
      <c r="X910" s="65"/>
      <c r="Y910" s="446" t="s">
        <v>443</v>
      </c>
      <c r="Z910" s="446"/>
      <c r="AA910" s="446"/>
      <c r="AB910" s="446"/>
      <c r="AC910" s="166" t="s">
        <v>368</v>
      </c>
      <c r="AD910" s="166"/>
      <c r="AE910" s="166"/>
      <c r="AF910" s="166"/>
      <c r="AG910" s="166"/>
      <c r="AH910" s="446" t="s">
        <v>498</v>
      </c>
      <c r="AI910" s="65"/>
      <c r="AJ910" s="65"/>
      <c r="AK910" s="65"/>
      <c r="AL910" s="65" t="s">
        <v>21</v>
      </c>
      <c r="AM910" s="65"/>
      <c r="AN910" s="65"/>
      <c r="AO910" s="582"/>
      <c r="AP910" s="166" t="s">
        <v>447</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321</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92</v>
      </c>
      <c r="D943" s="65"/>
      <c r="E943" s="65"/>
      <c r="F943" s="65"/>
      <c r="G943" s="65"/>
      <c r="H943" s="65"/>
      <c r="I943" s="65"/>
      <c r="J943" s="166" t="s">
        <v>96</v>
      </c>
      <c r="K943" s="60"/>
      <c r="L943" s="60"/>
      <c r="M943" s="60"/>
      <c r="N943" s="60"/>
      <c r="O943" s="60"/>
      <c r="P943" s="65" t="s">
        <v>22</v>
      </c>
      <c r="Q943" s="65"/>
      <c r="R943" s="65"/>
      <c r="S943" s="65"/>
      <c r="T943" s="65"/>
      <c r="U943" s="65"/>
      <c r="V943" s="65"/>
      <c r="W943" s="65"/>
      <c r="X943" s="65"/>
      <c r="Y943" s="446" t="s">
        <v>443</v>
      </c>
      <c r="Z943" s="446"/>
      <c r="AA943" s="446"/>
      <c r="AB943" s="446"/>
      <c r="AC943" s="166" t="s">
        <v>368</v>
      </c>
      <c r="AD943" s="166"/>
      <c r="AE943" s="166"/>
      <c r="AF943" s="166"/>
      <c r="AG943" s="166"/>
      <c r="AH943" s="446" t="s">
        <v>498</v>
      </c>
      <c r="AI943" s="65"/>
      <c r="AJ943" s="65"/>
      <c r="AK943" s="65"/>
      <c r="AL943" s="65" t="s">
        <v>21</v>
      </c>
      <c r="AM943" s="65"/>
      <c r="AN943" s="65"/>
      <c r="AO943" s="582"/>
      <c r="AP943" s="166" t="s">
        <v>447</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322</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92</v>
      </c>
      <c r="D976" s="65"/>
      <c r="E976" s="65"/>
      <c r="F976" s="65"/>
      <c r="G976" s="65"/>
      <c r="H976" s="65"/>
      <c r="I976" s="65"/>
      <c r="J976" s="166" t="s">
        <v>96</v>
      </c>
      <c r="K976" s="60"/>
      <c r="L976" s="60"/>
      <c r="M976" s="60"/>
      <c r="N976" s="60"/>
      <c r="O976" s="60"/>
      <c r="P976" s="65" t="s">
        <v>22</v>
      </c>
      <c r="Q976" s="65"/>
      <c r="R976" s="65"/>
      <c r="S976" s="65"/>
      <c r="T976" s="65"/>
      <c r="U976" s="65"/>
      <c r="V976" s="65"/>
      <c r="W976" s="65"/>
      <c r="X976" s="65"/>
      <c r="Y976" s="446" t="s">
        <v>443</v>
      </c>
      <c r="Z976" s="446"/>
      <c r="AA976" s="446"/>
      <c r="AB976" s="446"/>
      <c r="AC976" s="166" t="s">
        <v>368</v>
      </c>
      <c r="AD976" s="166"/>
      <c r="AE976" s="166"/>
      <c r="AF976" s="166"/>
      <c r="AG976" s="166"/>
      <c r="AH976" s="446" t="s">
        <v>498</v>
      </c>
      <c r="AI976" s="65"/>
      <c r="AJ976" s="65"/>
      <c r="AK976" s="65"/>
      <c r="AL976" s="65" t="s">
        <v>21</v>
      </c>
      <c r="AM976" s="65"/>
      <c r="AN976" s="65"/>
      <c r="AO976" s="582"/>
      <c r="AP976" s="166" t="s">
        <v>447</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132</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92</v>
      </c>
      <c r="D1009" s="65"/>
      <c r="E1009" s="65"/>
      <c r="F1009" s="65"/>
      <c r="G1009" s="65"/>
      <c r="H1009" s="65"/>
      <c r="I1009" s="65"/>
      <c r="J1009" s="166" t="s">
        <v>96</v>
      </c>
      <c r="K1009" s="60"/>
      <c r="L1009" s="60"/>
      <c r="M1009" s="60"/>
      <c r="N1009" s="60"/>
      <c r="O1009" s="60"/>
      <c r="P1009" s="65" t="s">
        <v>22</v>
      </c>
      <c r="Q1009" s="65"/>
      <c r="R1009" s="65"/>
      <c r="S1009" s="65"/>
      <c r="T1009" s="65"/>
      <c r="U1009" s="65"/>
      <c r="V1009" s="65"/>
      <c r="W1009" s="65"/>
      <c r="X1009" s="65"/>
      <c r="Y1009" s="446" t="s">
        <v>443</v>
      </c>
      <c r="Z1009" s="446"/>
      <c r="AA1009" s="446"/>
      <c r="AB1009" s="446"/>
      <c r="AC1009" s="166" t="s">
        <v>368</v>
      </c>
      <c r="AD1009" s="166"/>
      <c r="AE1009" s="166"/>
      <c r="AF1009" s="166"/>
      <c r="AG1009" s="166"/>
      <c r="AH1009" s="446" t="s">
        <v>498</v>
      </c>
      <c r="AI1009" s="65"/>
      <c r="AJ1009" s="65"/>
      <c r="AK1009" s="65"/>
      <c r="AL1009" s="65" t="s">
        <v>21</v>
      </c>
      <c r="AM1009" s="65"/>
      <c r="AN1009" s="65"/>
      <c r="AO1009" s="582"/>
      <c r="AP1009" s="166" t="s">
        <v>447</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92</v>
      </c>
      <c r="D1042" s="65"/>
      <c r="E1042" s="65"/>
      <c r="F1042" s="65"/>
      <c r="G1042" s="65"/>
      <c r="H1042" s="65"/>
      <c r="I1042" s="65"/>
      <c r="J1042" s="166" t="s">
        <v>96</v>
      </c>
      <c r="K1042" s="60"/>
      <c r="L1042" s="60"/>
      <c r="M1042" s="60"/>
      <c r="N1042" s="60"/>
      <c r="O1042" s="60"/>
      <c r="P1042" s="65" t="s">
        <v>22</v>
      </c>
      <c r="Q1042" s="65"/>
      <c r="R1042" s="65"/>
      <c r="S1042" s="65"/>
      <c r="T1042" s="65"/>
      <c r="U1042" s="65"/>
      <c r="V1042" s="65"/>
      <c r="W1042" s="65"/>
      <c r="X1042" s="65"/>
      <c r="Y1042" s="446" t="s">
        <v>443</v>
      </c>
      <c r="Z1042" s="446"/>
      <c r="AA1042" s="446"/>
      <c r="AB1042" s="446"/>
      <c r="AC1042" s="166" t="s">
        <v>368</v>
      </c>
      <c r="AD1042" s="166"/>
      <c r="AE1042" s="166"/>
      <c r="AF1042" s="166"/>
      <c r="AG1042" s="166"/>
      <c r="AH1042" s="446" t="s">
        <v>498</v>
      </c>
      <c r="AI1042" s="65"/>
      <c r="AJ1042" s="65"/>
      <c r="AK1042" s="65"/>
      <c r="AL1042" s="65" t="s">
        <v>21</v>
      </c>
      <c r="AM1042" s="65"/>
      <c r="AN1042" s="65"/>
      <c r="AO1042" s="582"/>
      <c r="AP1042" s="166" t="s">
        <v>447</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92</v>
      </c>
      <c r="D1075" s="65"/>
      <c r="E1075" s="65"/>
      <c r="F1075" s="65"/>
      <c r="G1075" s="65"/>
      <c r="H1075" s="65"/>
      <c r="I1075" s="65"/>
      <c r="J1075" s="166" t="s">
        <v>96</v>
      </c>
      <c r="K1075" s="60"/>
      <c r="L1075" s="60"/>
      <c r="M1075" s="60"/>
      <c r="N1075" s="60"/>
      <c r="O1075" s="60"/>
      <c r="P1075" s="65" t="s">
        <v>22</v>
      </c>
      <c r="Q1075" s="65"/>
      <c r="R1075" s="65"/>
      <c r="S1075" s="65"/>
      <c r="T1075" s="65"/>
      <c r="U1075" s="65"/>
      <c r="V1075" s="65"/>
      <c r="W1075" s="65"/>
      <c r="X1075" s="65"/>
      <c r="Y1075" s="446" t="s">
        <v>443</v>
      </c>
      <c r="Z1075" s="446"/>
      <c r="AA1075" s="446"/>
      <c r="AB1075" s="446"/>
      <c r="AC1075" s="166" t="s">
        <v>368</v>
      </c>
      <c r="AD1075" s="166"/>
      <c r="AE1075" s="166"/>
      <c r="AF1075" s="166"/>
      <c r="AG1075" s="166"/>
      <c r="AH1075" s="446" t="s">
        <v>498</v>
      </c>
      <c r="AI1075" s="65"/>
      <c r="AJ1075" s="65"/>
      <c r="AK1075" s="65"/>
      <c r="AL1075" s="65" t="s">
        <v>21</v>
      </c>
      <c r="AM1075" s="65"/>
      <c r="AN1075" s="65"/>
      <c r="AO1075" s="582"/>
      <c r="AP1075" s="166" t="s">
        <v>447</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484</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464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381</v>
      </c>
      <c r="F1109" s="166"/>
      <c r="G1109" s="166"/>
      <c r="H1109" s="166"/>
      <c r="I1109" s="166"/>
      <c r="J1109" s="166" t="s">
        <v>96</v>
      </c>
      <c r="K1109" s="166"/>
      <c r="L1109" s="166"/>
      <c r="M1109" s="166"/>
      <c r="N1109" s="166"/>
      <c r="O1109" s="166"/>
      <c r="P1109" s="446" t="s">
        <v>22</v>
      </c>
      <c r="Q1109" s="446"/>
      <c r="R1109" s="446"/>
      <c r="S1109" s="446"/>
      <c r="T1109" s="446"/>
      <c r="U1109" s="446"/>
      <c r="V1109" s="446"/>
      <c r="W1109" s="446"/>
      <c r="X1109" s="446"/>
      <c r="Y1109" s="166" t="s">
        <v>378</v>
      </c>
      <c r="Z1109" s="166"/>
      <c r="AA1109" s="166"/>
      <c r="AB1109" s="166"/>
      <c r="AC1109" s="166" t="s">
        <v>379</v>
      </c>
      <c r="AD1109" s="166"/>
      <c r="AE1109" s="166"/>
      <c r="AF1109" s="166"/>
      <c r="AG1109" s="166"/>
      <c r="AH1109" s="446" t="s">
        <v>399</v>
      </c>
      <c r="AI1109" s="446"/>
      <c r="AJ1109" s="446"/>
      <c r="AK1109" s="446"/>
      <c r="AL1109" s="446" t="s">
        <v>21</v>
      </c>
      <c r="AM1109" s="446"/>
      <c r="AN1109" s="446"/>
      <c r="AO1109" s="742"/>
      <c r="AP1109" s="166" t="s">
        <v>479</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2" fitToWidth="1" fitToHeight="0" orientation="portrait" usePrinterDefaults="1" r:id="rId1"/>
  <headerFooter differentFirst="1" alignWithMargins="0"/>
  <rowBreaks count="4" manualBreakCount="4">
    <brk id="99" max="49" man="1"/>
    <brk id="699" max="49" man="1"/>
    <brk id="735"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172</v>
      </c>
      <c r="B1" s="869" t="s">
        <v>158</v>
      </c>
      <c r="F1" s="876" t="s">
        <v>30</v>
      </c>
      <c r="G1" s="876" t="s">
        <v>158</v>
      </c>
      <c r="K1" s="881" t="s">
        <v>196</v>
      </c>
      <c r="L1" s="869" t="s">
        <v>158</v>
      </c>
      <c r="O1" s="866"/>
      <c r="P1" s="876" t="s">
        <v>20</v>
      </c>
      <c r="Q1" s="876" t="s">
        <v>158</v>
      </c>
      <c r="T1" s="866"/>
      <c r="U1" s="882" t="s">
        <v>304</v>
      </c>
      <c r="W1" s="882" t="s">
        <v>303</v>
      </c>
      <c r="Y1" s="882" t="s">
        <v>38</v>
      </c>
      <c r="Z1" s="882" t="s">
        <v>608</v>
      </c>
      <c r="AA1" s="882" t="s">
        <v>170</v>
      </c>
      <c r="AB1" s="882" t="s">
        <v>610</v>
      </c>
      <c r="AC1" s="882" t="s">
        <v>83</v>
      </c>
      <c r="AD1" s="867"/>
      <c r="AE1" s="882" t="s">
        <v>130</v>
      </c>
      <c r="AF1" s="889"/>
      <c r="AG1" s="890" t="s">
        <v>379</v>
      </c>
      <c r="AI1" s="890" t="s">
        <v>392</v>
      </c>
      <c r="AK1" s="890" t="s">
        <v>401</v>
      </c>
      <c r="AM1" s="893"/>
      <c r="AN1" s="893"/>
      <c r="AP1" s="867" t="s">
        <v>493</v>
      </c>
    </row>
    <row r="2" spans="1:42" ht="13.5" customHeight="1">
      <c r="A2" s="870" t="s">
        <v>173</v>
      </c>
      <c r="B2" s="873"/>
      <c r="C2" s="866" t="str">
        <f t="shared" ref="C2:C24" si="0">IF(B2="","",A2)</f>
        <v/>
      </c>
      <c r="D2" s="866" t="str">
        <f>IF(C2="","",IF(D1&lt;&gt;"",CONCATENATE(D1,"、",C2),C2))</f>
        <v/>
      </c>
      <c r="F2" s="877" t="s">
        <v>156</v>
      </c>
      <c r="G2" s="879" t="s">
        <v>731</v>
      </c>
      <c r="H2" s="866" t="str">
        <f t="shared" ref="H2:H37" si="1">IF(G2="","",F2)</f>
        <v>一般会計</v>
      </c>
      <c r="I2" s="866" t="str">
        <f>IF(H2="","",IF(I1&lt;&gt;"",CONCATENATE(I1,"、",H2),H2))</f>
        <v>一般会計</v>
      </c>
      <c r="K2" s="870" t="s">
        <v>197</v>
      </c>
      <c r="L2" s="873"/>
      <c r="M2" s="866" t="str">
        <f t="shared" ref="M2:M11" si="2">IF(L2="","",K2)</f>
        <v/>
      </c>
      <c r="N2" s="866" t="str">
        <f>IF(M2="","",IF(N1&lt;&gt;"",CONCATENATE(N1,"、",M2),M2))</f>
        <v/>
      </c>
      <c r="O2" s="866"/>
      <c r="P2" s="877" t="s">
        <v>160</v>
      </c>
      <c r="Q2" s="879"/>
      <c r="R2" s="866" t="str">
        <f t="shared" ref="R2:R8" si="3">IF(Q2="","",P2)</f>
        <v/>
      </c>
      <c r="S2" s="866" t="str">
        <f>IF(R2="","",IF(S1&lt;&gt;"",CONCATENATE(S1,"、",R2),R2))</f>
        <v/>
      </c>
      <c r="T2" s="866"/>
      <c r="U2" s="883">
        <v>20</v>
      </c>
      <c r="W2" s="884" t="s">
        <v>213</v>
      </c>
      <c r="Y2" s="884" t="s">
        <v>149</v>
      </c>
      <c r="Z2" s="884" t="s">
        <v>149</v>
      </c>
      <c r="AA2" s="885" t="s">
        <v>445</v>
      </c>
      <c r="AB2" s="885" t="s">
        <v>680</v>
      </c>
      <c r="AC2" s="888" t="s">
        <v>259</v>
      </c>
      <c r="AD2" s="867"/>
      <c r="AE2" s="884" t="s">
        <v>185</v>
      </c>
      <c r="AF2" s="889"/>
      <c r="AG2" s="891" t="s">
        <v>26</v>
      </c>
      <c r="AI2" s="890" t="s">
        <v>523</v>
      </c>
      <c r="AK2" s="890" t="s">
        <v>403</v>
      </c>
      <c r="AM2" s="893"/>
      <c r="AN2" s="893"/>
      <c r="AP2" s="891" t="s">
        <v>26</v>
      </c>
    </row>
    <row r="3" spans="1:42" ht="13.5" customHeight="1">
      <c r="A3" s="870" t="s">
        <v>174</v>
      </c>
      <c r="B3" s="873"/>
      <c r="C3" s="866" t="str">
        <f t="shared" si="0"/>
        <v/>
      </c>
      <c r="D3" s="866" t="str">
        <f t="shared" ref="D3:D24" si="4">IF(C3="",D2,IF(D2&lt;&gt;"",CONCATENATE(D2,"、",C3),C3))</f>
        <v/>
      </c>
      <c r="F3" s="878" t="s">
        <v>215</v>
      </c>
      <c r="G3" s="879"/>
      <c r="H3" s="866" t="str">
        <f t="shared" si="1"/>
        <v/>
      </c>
      <c r="I3" s="866" t="str">
        <f t="shared" ref="I3:I37" si="5">IF(H3="",I2,IF(I2&lt;&gt;"",CONCATENATE(I2,"、",H3),H3))</f>
        <v>一般会計</v>
      </c>
      <c r="K3" s="870" t="s">
        <v>201</v>
      </c>
      <c r="L3" s="873"/>
      <c r="M3" s="866" t="str">
        <f t="shared" si="2"/>
        <v/>
      </c>
      <c r="N3" s="866" t="str">
        <f t="shared" ref="N3:N11" si="6">IF(M3="",N2,IF(N2&lt;&gt;"",CONCATENATE(N2,"、",M3),M3))</f>
        <v/>
      </c>
      <c r="O3" s="866"/>
      <c r="P3" s="877" t="s">
        <v>161</v>
      </c>
      <c r="Q3" s="879"/>
      <c r="R3" s="866" t="str">
        <f t="shared" si="3"/>
        <v/>
      </c>
      <c r="S3" s="866" t="str">
        <f t="shared" ref="S3:S8" si="7">IF(R3="",S2,IF(S2&lt;&gt;"",CONCATENATE(S2,"、",R3),R3))</f>
        <v/>
      </c>
      <c r="T3" s="866"/>
      <c r="U3" s="884" t="s">
        <v>699</v>
      </c>
      <c r="W3" s="884" t="s">
        <v>275</v>
      </c>
      <c r="Y3" s="884" t="s">
        <v>153</v>
      </c>
      <c r="Z3" s="884" t="s">
        <v>612</v>
      </c>
      <c r="AA3" s="885" t="s">
        <v>588</v>
      </c>
      <c r="AB3" s="885" t="s">
        <v>666</v>
      </c>
      <c r="AC3" s="888" t="s">
        <v>247</v>
      </c>
      <c r="AD3" s="867"/>
      <c r="AE3" s="884" t="s">
        <v>307</v>
      </c>
      <c r="AF3" s="889"/>
      <c r="AG3" s="891" t="s">
        <v>448</v>
      </c>
      <c r="AI3" s="890" t="s">
        <v>148</v>
      </c>
      <c r="AK3" s="890" t="str">
        <f t="shared" ref="AK3:AK27" si="8">CHAR(CODE(AK2)+1)</f>
        <v>B</v>
      </c>
      <c r="AM3" s="893"/>
      <c r="AN3" s="893"/>
      <c r="AP3" s="891" t="s">
        <v>448</v>
      </c>
    </row>
    <row r="4" spans="1:42" ht="13.5" customHeight="1">
      <c r="A4" s="870" t="s">
        <v>176</v>
      </c>
      <c r="B4" s="873"/>
      <c r="C4" s="866" t="str">
        <f t="shared" si="0"/>
        <v/>
      </c>
      <c r="D4" s="866" t="str">
        <f t="shared" si="4"/>
        <v/>
      </c>
      <c r="F4" s="878" t="s">
        <v>220</v>
      </c>
      <c r="G4" s="879"/>
      <c r="H4" s="866" t="str">
        <f t="shared" si="1"/>
        <v/>
      </c>
      <c r="I4" s="866" t="str">
        <f t="shared" si="5"/>
        <v>一般会計</v>
      </c>
      <c r="K4" s="870" t="s">
        <v>98</v>
      </c>
      <c r="L4" s="873"/>
      <c r="M4" s="866" t="str">
        <f t="shared" si="2"/>
        <v/>
      </c>
      <c r="N4" s="866" t="str">
        <f t="shared" si="6"/>
        <v/>
      </c>
      <c r="O4" s="866"/>
      <c r="P4" s="877" t="s">
        <v>163</v>
      </c>
      <c r="Q4" s="879" t="s">
        <v>731</v>
      </c>
      <c r="R4" s="866" t="str">
        <f t="shared" si="3"/>
        <v>補助</v>
      </c>
      <c r="S4" s="866" t="str">
        <f t="shared" si="7"/>
        <v>補助</v>
      </c>
      <c r="T4" s="866"/>
      <c r="U4" s="884" t="s">
        <v>177</v>
      </c>
      <c r="W4" s="884" t="s">
        <v>277</v>
      </c>
      <c r="Y4" s="884" t="s">
        <v>12</v>
      </c>
      <c r="Z4" s="884" t="s">
        <v>613</v>
      </c>
      <c r="AA4" s="885" t="s">
        <v>142</v>
      </c>
      <c r="AB4" s="885" t="s">
        <v>681</v>
      </c>
      <c r="AC4" s="885" t="s">
        <v>222</v>
      </c>
      <c r="AD4" s="867"/>
      <c r="AE4" s="884" t="s">
        <v>264</v>
      </c>
      <c r="AF4" s="889"/>
      <c r="AG4" s="891" t="s">
        <v>233</v>
      </c>
      <c r="AI4" s="890" t="s">
        <v>394</v>
      </c>
      <c r="AK4" s="890" t="str">
        <f t="shared" si="8"/>
        <v>C</v>
      </c>
      <c r="AM4" s="893"/>
      <c r="AN4" s="893"/>
      <c r="AP4" s="891" t="s">
        <v>233</v>
      </c>
    </row>
    <row r="5" spans="1:42" ht="13.5" customHeight="1">
      <c r="A5" s="870" t="s">
        <v>179</v>
      </c>
      <c r="B5" s="873"/>
      <c r="C5" s="866" t="str">
        <f t="shared" si="0"/>
        <v/>
      </c>
      <c r="D5" s="866" t="str">
        <f t="shared" si="4"/>
        <v/>
      </c>
      <c r="F5" s="878" t="s">
        <v>72</v>
      </c>
      <c r="G5" s="879"/>
      <c r="H5" s="866" t="str">
        <f t="shared" si="1"/>
        <v/>
      </c>
      <c r="I5" s="866" t="str">
        <f t="shared" si="5"/>
        <v>一般会計</v>
      </c>
      <c r="K5" s="870" t="s">
        <v>205</v>
      </c>
      <c r="L5" s="873"/>
      <c r="M5" s="866" t="str">
        <f t="shared" si="2"/>
        <v/>
      </c>
      <c r="N5" s="866" t="str">
        <f t="shared" si="6"/>
        <v/>
      </c>
      <c r="O5" s="866"/>
      <c r="P5" s="877" t="s">
        <v>164</v>
      </c>
      <c r="Q5" s="879"/>
      <c r="R5" s="866" t="str">
        <f t="shared" si="3"/>
        <v/>
      </c>
      <c r="S5" s="866" t="str">
        <f t="shared" si="7"/>
        <v>補助</v>
      </c>
      <c r="T5" s="866"/>
      <c r="W5" s="884" t="s">
        <v>718</v>
      </c>
      <c r="Y5" s="884" t="s">
        <v>405</v>
      </c>
      <c r="Z5" s="884" t="s">
        <v>73</v>
      </c>
      <c r="AA5" s="885" t="s">
        <v>290</v>
      </c>
      <c r="AB5" s="885" t="s">
        <v>682</v>
      </c>
      <c r="AC5" s="885" t="s">
        <v>43</v>
      </c>
      <c r="AD5" s="887"/>
      <c r="AE5" s="884" t="s">
        <v>499</v>
      </c>
      <c r="AF5" s="889"/>
      <c r="AG5" s="891" t="s">
        <v>416</v>
      </c>
      <c r="AI5" s="890" t="s">
        <v>463</v>
      </c>
      <c r="AK5" s="890" t="str">
        <f t="shared" si="8"/>
        <v>D</v>
      </c>
      <c r="AP5" s="891" t="s">
        <v>416</v>
      </c>
    </row>
    <row r="6" spans="1:42" ht="13.5" customHeight="1">
      <c r="A6" s="870" t="s">
        <v>180</v>
      </c>
      <c r="B6" s="873"/>
      <c r="C6" s="866" t="str">
        <f t="shared" si="0"/>
        <v/>
      </c>
      <c r="D6" s="866" t="str">
        <f t="shared" si="4"/>
        <v/>
      </c>
      <c r="F6" s="878" t="s">
        <v>221</v>
      </c>
      <c r="G6" s="879"/>
      <c r="H6" s="866" t="str">
        <f t="shared" si="1"/>
        <v/>
      </c>
      <c r="I6" s="866" t="str">
        <f t="shared" si="5"/>
        <v>一般会計</v>
      </c>
      <c r="K6" s="870" t="s">
        <v>208</v>
      </c>
      <c r="L6" s="873" t="s">
        <v>731</v>
      </c>
      <c r="M6" s="866" t="str">
        <f t="shared" si="2"/>
        <v>公共事業</v>
      </c>
      <c r="N6" s="866" t="str">
        <f t="shared" si="6"/>
        <v>公共事業</v>
      </c>
      <c r="O6" s="866"/>
      <c r="P6" s="877" t="s">
        <v>165</v>
      </c>
      <c r="Q6" s="879"/>
      <c r="R6" s="866" t="str">
        <f t="shared" si="3"/>
        <v/>
      </c>
      <c r="S6" s="866" t="str">
        <f t="shared" si="7"/>
        <v>補助</v>
      </c>
      <c r="T6" s="866"/>
      <c r="U6" s="884" t="s">
        <v>511</v>
      </c>
      <c r="W6" s="884" t="s">
        <v>278</v>
      </c>
      <c r="Y6" s="884" t="s">
        <v>527</v>
      </c>
      <c r="Z6" s="884" t="s">
        <v>528</v>
      </c>
      <c r="AA6" s="885" t="s">
        <v>373</v>
      </c>
      <c r="AB6" s="885" t="s">
        <v>683</v>
      </c>
      <c r="AC6" s="885" t="s">
        <v>260</v>
      </c>
      <c r="AD6" s="887"/>
      <c r="AE6" s="884" t="s">
        <v>508</v>
      </c>
      <c r="AF6" s="889"/>
      <c r="AG6" s="891" t="s">
        <v>506</v>
      </c>
      <c r="AI6" s="890" t="s">
        <v>525</v>
      </c>
      <c r="AK6" s="890" t="str">
        <f t="shared" si="8"/>
        <v>E</v>
      </c>
      <c r="AP6" s="891" t="s">
        <v>506</v>
      </c>
    </row>
    <row r="7" spans="1:42" ht="13.5" customHeight="1">
      <c r="A7" s="870" t="s">
        <v>139</v>
      </c>
      <c r="B7" s="873"/>
      <c r="C7" s="866" t="str">
        <f t="shared" si="0"/>
        <v/>
      </c>
      <c r="D7" s="866" t="str">
        <f t="shared" si="4"/>
        <v/>
      </c>
      <c r="F7" s="878" t="s">
        <v>51</v>
      </c>
      <c r="G7" s="879"/>
      <c r="H7" s="866" t="str">
        <f t="shared" si="1"/>
        <v/>
      </c>
      <c r="I7" s="866" t="str">
        <f t="shared" si="5"/>
        <v>一般会計</v>
      </c>
      <c r="K7" s="870" t="s">
        <v>168</v>
      </c>
      <c r="L7" s="873"/>
      <c r="M7" s="866" t="str">
        <f t="shared" si="2"/>
        <v/>
      </c>
      <c r="N7" s="866" t="str">
        <f t="shared" si="6"/>
        <v>公共事業</v>
      </c>
      <c r="O7" s="866"/>
      <c r="P7" s="877" t="s">
        <v>166</v>
      </c>
      <c r="Q7" s="879"/>
      <c r="R7" s="866" t="str">
        <f t="shared" si="3"/>
        <v/>
      </c>
      <c r="S7" s="866" t="str">
        <f t="shared" si="7"/>
        <v>補助</v>
      </c>
      <c r="T7" s="866"/>
      <c r="U7" s="884"/>
      <c r="W7" s="884" t="s">
        <v>279</v>
      </c>
      <c r="Y7" s="884" t="s">
        <v>505</v>
      </c>
      <c r="Z7" s="884" t="s">
        <v>417</v>
      </c>
      <c r="AA7" s="885" t="s">
        <v>453</v>
      </c>
      <c r="AB7" s="885" t="s">
        <v>684</v>
      </c>
      <c r="AC7" s="887"/>
      <c r="AD7" s="887"/>
      <c r="AE7" s="884" t="s">
        <v>260</v>
      </c>
      <c r="AF7" s="889"/>
      <c r="AG7" s="891" t="s">
        <v>482</v>
      </c>
      <c r="AH7" s="894"/>
      <c r="AI7" s="891" t="s">
        <v>330</v>
      </c>
      <c r="AK7" s="890" t="str">
        <f t="shared" si="8"/>
        <v>F</v>
      </c>
      <c r="AP7" s="891" t="s">
        <v>482</v>
      </c>
    </row>
    <row r="8" spans="1:42" ht="13.5" customHeight="1">
      <c r="A8" s="870" t="s">
        <v>80</v>
      </c>
      <c r="B8" s="873"/>
      <c r="C8" s="866" t="str">
        <f t="shared" si="0"/>
        <v/>
      </c>
      <c r="D8" s="866" t="str">
        <f t="shared" si="4"/>
        <v/>
      </c>
      <c r="F8" s="878" t="s">
        <v>224</v>
      </c>
      <c r="G8" s="879"/>
      <c r="H8" s="866" t="str">
        <f t="shared" si="1"/>
        <v/>
      </c>
      <c r="I8" s="866" t="str">
        <f t="shared" si="5"/>
        <v>一般会計</v>
      </c>
      <c r="K8" s="870" t="s">
        <v>210</v>
      </c>
      <c r="L8" s="873"/>
      <c r="M8" s="866" t="str">
        <f t="shared" si="2"/>
        <v/>
      </c>
      <c r="N8" s="866" t="str">
        <f t="shared" si="6"/>
        <v>公共事業</v>
      </c>
      <c r="O8" s="866"/>
      <c r="P8" s="877" t="s">
        <v>167</v>
      </c>
      <c r="Q8" s="879"/>
      <c r="R8" s="866" t="str">
        <f t="shared" si="3"/>
        <v/>
      </c>
      <c r="S8" s="866" t="str">
        <f t="shared" si="7"/>
        <v>補助</v>
      </c>
      <c r="T8" s="866"/>
      <c r="U8" s="884" t="s">
        <v>524</v>
      </c>
      <c r="W8" s="884" t="s">
        <v>281</v>
      </c>
      <c r="Y8" s="884" t="s">
        <v>529</v>
      </c>
      <c r="Z8" s="884" t="s">
        <v>614</v>
      </c>
      <c r="AA8" s="885" t="s">
        <v>540</v>
      </c>
      <c r="AB8" s="885" t="s">
        <v>40</v>
      </c>
      <c r="AC8" s="887"/>
      <c r="AD8" s="887"/>
      <c r="AE8" s="887"/>
      <c r="AF8" s="889"/>
      <c r="AG8" s="891" t="s">
        <v>284</v>
      </c>
      <c r="AI8" s="890" t="s">
        <v>458</v>
      </c>
      <c r="AK8" s="890" t="str">
        <f t="shared" si="8"/>
        <v>G</v>
      </c>
      <c r="AP8" s="891" t="s">
        <v>284</v>
      </c>
    </row>
    <row r="9" spans="1:42" ht="13.5" customHeight="1">
      <c r="A9" s="870" t="s">
        <v>181</v>
      </c>
      <c r="B9" s="873"/>
      <c r="C9" s="866" t="str">
        <f t="shared" si="0"/>
        <v/>
      </c>
      <c r="D9" s="866" t="str">
        <f t="shared" si="4"/>
        <v/>
      </c>
      <c r="F9" s="878" t="s">
        <v>450</v>
      </c>
      <c r="G9" s="879"/>
      <c r="H9" s="866" t="str">
        <f t="shared" si="1"/>
        <v/>
      </c>
      <c r="I9" s="866" t="str">
        <f t="shared" si="5"/>
        <v>一般会計</v>
      </c>
      <c r="K9" s="870" t="s">
        <v>212</v>
      </c>
      <c r="L9" s="873"/>
      <c r="M9" s="866" t="str">
        <f t="shared" si="2"/>
        <v/>
      </c>
      <c r="N9" s="866" t="str">
        <f t="shared" si="6"/>
        <v>公共事業</v>
      </c>
      <c r="O9" s="866"/>
      <c r="P9" s="866"/>
      <c r="Q9" s="880"/>
      <c r="T9" s="866"/>
      <c r="U9" s="884" t="s">
        <v>203</v>
      </c>
      <c r="W9" s="884" t="s">
        <v>283</v>
      </c>
      <c r="Y9" s="884" t="s">
        <v>440</v>
      </c>
      <c r="Z9" s="884" t="s">
        <v>336</v>
      </c>
      <c r="AA9" s="885" t="s">
        <v>438</v>
      </c>
      <c r="AB9" s="885" t="s">
        <v>433</v>
      </c>
      <c r="AC9" s="887"/>
      <c r="AD9" s="887"/>
      <c r="AE9" s="887"/>
      <c r="AF9" s="889"/>
      <c r="AG9" s="891" t="s">
        <v>507</v>
      </c>
      <c r="AI9" s="892"/>
      <c r="AK9" s="890" t="str">
        <f t="shared" si="8"/>
        <v>H</v>
      </c>
      <c r="AP9" s="891" t="s">
        <v>507</v>
      </c>
    </row>
    <row r="10" spans="1:42" ht="13.5" customHeight="1">
      <c r="A10" s="870" t="s">
        <v>476</v>
      </c>
      <c r="B10" s="873"/>
      <c r="C10" s="866" t="str">
        <f t="shared" si="0"/>
        <v/>
      </c>
      <c r="D10" s="866" t="str">
        <f t="shared" si="4"/>
        <v/>
      </c>
      <c r="F10" s="878" t="s">
        <v>225</v>
      </c>
      <c r="G10" s="879"/>
      <c r="H10" s="866" t="str">
        <f t="shared" si="1"/>
        <v/>
      </c>
      <c r="I10" s="866" t="str">
        <f t="shared" si="5"/>
        <v>一般会計</v>
      </c>
      <c r="K10" s="870" t="s">
        <v>480</v>
      </c>
      <c r="L10" s="873"/>
      <c r="M10" s="866" t="str">
        <f t="shared" si="2"/>
        <v/>
      </c>
      <c r="N10" s="866" t="str">
        <f t="shared" si="6"/>
        <v>公共事業</v>
      </c>
      <c r="O10" s="866"/>
      <c r="P10" s="866" t="str">
        <f>S8</f>
        <v>補助</v>
      </c>
      <c r="Q10" s="880"/>
      <c r="T10" s="866"/>
      <c r="W10" s="884" t="s">
        <v>285</v>
      </c>
      <c r="Y10" s="884" t="s">
        <v>532</v>
      </c>
      <c r="Z10" s="884" t="s">
        <v>251</v>
      </c>
      <c r="AA10" s="885" t="s">
        <v>589</v>
      </c>
      <c r="AB10" s="885" t="s">
        <v>115</v>
      </c>
      <c r="AC10" s="887"/>
      <c r="AD10" s="887"/>
      <c r="AE10" s="887"/>
      <c r="AF10" s="889"/>
      <c r="AG10" s="891" t="s">
        <v>496</v>
      </c>
      <c r="AK10" s="890" t="str">
        <f t="shared" si="8"/>
        <v>I</v>
      </c>
      <c r="AP10" s="890" t="s">
        <v>167</v>
      </c>
    </row>
    <row r="11" spans="1:42" ht="13.5" customHeight="1">
      <c r="A11" s="870" t="s">
        <v>182</v>
      </c>
      <c r="B11" s="873"/>
      <c r="C11" s="866" t="str">
        <f t="shared" si="0"/>
        <v/>
      </c>
      <c r="D11" s="866" t="str">
        <f t="shared" si="4"/>
        <v/>
      </c>
      <c r="F11" s="878" t="s">
        <v>227</v>
      </c>
      <c r="G11" s="879"/>
      <c r="H11" s="866" t="str">
        <f t="shared" si="1"/>
        <v/>
      </c>
      <c r="I11" s="866" t="str">
        <f t="shared" si="5"/>
        <v>一般会計</v>
      </c>
      <c r="K11" s="870" t="s">
        <v>214</v>
      </c>
      <c r="L11" s="873"/>
      <c r="M11" s="866" t="str">
        <f t="shared" si="2"/>
        <v/>
      </c>
      <c r="N11" s="866" t="str">
        <f t="shared" si="6"/>
        <v>公共事業</v>
      </c>
      <c r="O11" s="866"/>
      <c r="P11" s="866"/>
      <c r="Q11" s="880"/>
      <c r="T11" s="866"/>
      <c r="W11" s="884" t="s">
        <v>288</v>
      </c>
      <c r="Y11" s="884" t="s">
        <v>144</v>
      </c>
      <c r="Z11" s="884" t="s">
        <v>615</v>
      </c>
      <c r="AA11" s="885" t="s">
        <v>590</v>
      </c>
      <c r="AB11" s="885" t="s">
        <v>685</v>
      </c>
      <c r="AC11" s="887"/>
      <c r="AD11" s="887"/>
      <c r="AE11" s="887"/>
      <c r="AF11" s="889"/>
      <c r="AG11" s="890" t="s">
        <v>497</v>
      </c>
      <c r="AK11" s="890" t="str">
        <f t="shared" si="8"/>
        <v>J</v>
      </c>
    </row>
    <row r="12" spans="1:42" ht="13.5" customHeight="1">
      <c r="A12" s="870" t="s">
        <v>186</v>
      </c>
      <c r="B12" s="873"/>
      <c r="C12" s="866" t="str">
        <f t="shared" si="0"/>
        <v/>
      </c>
      <c r="D12" s="866" t="str">
        <f t="shared" si="4"/>
        <v/>
      </c>
      <c r="F12" s="878" t="s">
        <v>82</v>
      </c>
      <c r="G12" s="879"/>
      <c r="H12" s="866" t="str">
        <f t="shared" si="1"/>
        <v/>
      </c>
      <c r="I12" s="866" t="str">
        <f t="shared" si="5"/>
        <v>一般会計</v>
      </c>
      <c r="K12" s="866"/>
      <c r="L12" s="866"/>
      <c r="O12" s="866"/>
      <c r="P12" s="866"/>
      <c r="Q12" s="880"/>
      <c r="T12" s="866"/>
      <c r="U12" s="882" t="s">
        <v>700</v>
      </c>
      <c r="W12" s="884" t="s">
        <v>169</v>
      </c>
      <c r="Y12" s="884" t="s">
        <v>533</v>
      </c>
      <c r="Z12" s="884" t="s">
        <v>616</v>
      </c>
      <c r="AA12" s="885" t="s">
        <v>466</v>
      </c>
      <c r="AB12" s="885" t="s">
        <v>581</v>
      </c>
      <c r="AC12" s="887"/>
      <c r="AD12" s="887"/>
      <c r="AE12" s="887"/>
      <c r="AF12" s="889"/>
      <c r="AG12" s="890" t="s">
        <v>422</v>
      </c>
      <c r="AK12" s="890" t="str">
        <f t="shared" si="8"/>
        <v>K</v>
      </c>
    </row>
    <row r="13" spans="1:42" ht="13.5" customHeight="1">
      <c r="A13" s="870" t="s">
        <v>190</v>
      </c>
      <c r="B13" s="873"/>
      <c r="C13" s="866" t="str">
        <f t="shared" si="0"/>
        <v/>
      </c>
      <c r="D13" s="866" t="str">
        <f t="shared" si="4"/>
        <v/>
      </c>
      <c r="F13" s="878" t="s">
        <v>229</v>
      </c>
      <c r="G13" s="879"/>
      <c r="H13" s="866" t="str">
        <f t="shared" si="1"/>
        <v/>
      </c>
      <c r="I13" s="866" t="str">
        <f t="shared" si="5"/>
        <v>一般会計</v>
      </c>
      <c r="K13" s="866" t="str">
        <f>N11</f>
        <v>公共事業</v>
      </c>
      <c r="L13" s="866"/>
      <c r="O13" s="866"/>
      <c r="P13" s="866"/>
      <c r="Q13" s="880"/>
      <c r="T13" s="866"/>
      <c r="U13" s="884" t="s">
        <v>213</v>
      </c>
      <c r="W13" s="884" t="s">
        <v>289</v>
      </c>
      <c r="Y13" s="884" t="s">
        <v>534</v>
      </c>
      <c r="Z13" s="884" t="s">
        <v>617</v>
      </c>
      <c r="AA13" s="885" t="s">
        <v>546</v>
      </c>
      <c r="AB13" s="885" t="s">
        <v>67</v>
      </c>
      <c r="AC13" s="887"/>
      <c r="AD13" s="887"/>
      <c r="AE13" s="887"/>
      <c r="AF13" s="889"/>
      <c r="AG13" s="890" t="s">
        <v>167</v>
      </c>
      <c r="AK13" s="890" t="str">
        <f t="shared" si="8"/>
        <v>L</v>
      </c>
    </row>
    <row r="14" spans="1:42" ht="13.5" customHeight="1">
      <c r="A14" s="870" t="s">
        <v>11</v>
      </c>
      <c r="B14" s="873"/>
      <c r="C14" s="866" t="str">
        <f t="shared" si="0"/>
        <v/>
      </c>
      <c r="D14" s="866" t="str">
        <f t="shared" si="4"/>
        <v/>
      </c>
      <c r="F14" s="878" t="s">
        <v>231</v>
      </c>
      <c r="G14" s="879"/>
      <c r="H14" s="866" t="str">
        <f t="shared" si="1"/>
        <v/>
      </c>
      <c r="I14" s="866" t="str">
        <f t="shared" si="5"/>
        <v>一般会計</v>
      </c>
      <c r="K14" s="866"/>
      <c r="L14" s="866"/>
      <c r="O14" s="866"/>
      <c r="P14" s="866"/>
      <c r="Q14" s="880"/>
      <c r="T14" s="866"/>
      <c r="U14" s="884" t="s">
        <v>656</v>
      </c>
      <c r="W14" s="884" t="s">
        <v>291</v>
      </c>
      <c r="Y14" s="884" t="s">
        <v>535</v>
      </c>
      <c r="Z14" s="884" t="s">
        <v>618</v>
      </c>
      <c r="AA14" s="885" t="s">
        <v>584</v>
      </c>
      <c r="AB14" s="885" t="s">
        <v>686</v>
      </c>
      <c r="AC14" s="887"/>
      <c r="AD14" s="887"/>
      <c r="AE14" s="887"/>
      <c r="AF14" s="889"/>
      <c r="AG14" s="892"/>
      <c r="AK14" s="890" t="str">
        <f t="shared" si="8"/>
        <v>M</v>
      </c>
    </row>
    <row r="15" spans="1:42" ht="13.5" customHeight="1">
      <c r="A15" s="870" t="s">
        <v>191</v>
      </c>
      <c r="B15" s="873"/>
      <c r="C15" s="866" t="str">
        <f t="shared" si="0"/>
        <v/>
      </c>
      <c r="D15" s="866" t="str">
        <f t="shared" si="4"/>
        <v/>
      </c>
      <c r="F15" s="878" t="s">
        <v>232</v>
      </c>
      <c r="G15" s="879"/>
      <c r="H15" s="866" t="str">
        <f t="shared" si="1"/>
        <v/>
      </c>
      <c r="I15" s="866" t="str">
        <f t="shared" si="5"/>
        <v>一般会計</v>
      </c>
      <c r="K15" s="866"/>
      <c r="L15" s="866"/>
      <c r="O15" s="866"/>
      <c r="P15" s="866"/>
      <c r="Q15" s="880"/>
      <c r="T15" s="866"/>
      <c r="U15" s="884" t="s">
        <v>350</v>
      </c>
      <c r="W15" s="884" t="s">
        <v>294</v>
      </c>
      <c r="Y15" s="884" t="s">
        <v>235</v>
      </c>
      <c r="Z15" s="884" t="s">
        <v>619</v>
      </c>
      <c r="AA15" s="885" t="s">
        <v>591</v>
      </c>
      <c r="AB15" s="885" t="s">
        <v>687</v>
      </c>
      <c r="AC15" s="887"/>
      <c r="AD15" s="887"/>
      <c r="AE15" s="887"/>
      <c r="AF15" s="889"/>
      <c r="AG15" s="893"/>
      <c r="AK15" s="890" t="str">
        <f t="shared" si="8"/>
        <v>N</v>
      </c>
    </row>
    <row r="16" spans="1:42" ht="13.5" customHeight="1">
      <c r="A16" s="870" t="s">
        <v>194</v>
      </c>
      <c r="B16" s="873"/>
      <c r="C16" s="866" t="str">
        <f t="shared" si="0"/>
        <v/>
      </c>
      <c r="D16" s="866" t="str">
        <f t="shared" si="4"/>
        <v/>
      </c>
      <c r="F16" s="878" t="s">
        <v>236</v>
      </c>
      <c r="G16" s="879"/>
      <c r="H16" s="866" t="str">
        <f t="shared" si="1"/>
        <v/>
      </c>
      <c r="I16" s="866" t="str">
        <f t="shared" si="5"/>
        <v>一般会計</v>
      </c>
      <c r="K16" s="866"/>
      <c r="L16" s="866"/>
      <c r="O16" s="866"/>
      <c r="P16" s="866"/>
      <c r="Q16" s="880"/>
      <c r="T16" s="866"/>
      <c r="U16" s="884" t="s">
        <v>701</v>
      </c>
      <c r="W16" s="884" t="s">
        <v>295</v>
      </c>
      <c r="Y16" s="884" t="s">
        <v>123</v>
      </c>
      <c r="Z16" s="884" t="s">
        <v>620</v>
      </c>
      <c r="AA16" s="885" t="s">
        <v>592</v>
      </c>
      <c r="AB16" s="885" t="s">
        <v>688</v>
      </c>
      <c r="AC16" s="887"/>
      <c r="AD16" s="887"/>
      <c r="AE16" s="887"/>
      <c r="AF16" s="889"/>
      <c r="AG16" s="893"/>
      <c r="AK16" s="890" t="str">
        <f t="shared" si="8"/>
        <v>O</v>
      </c>
    </row>
    <row r="17" spans="1:37" ht="13.5" customHeight="1">
      <c r="A17" s="870" t="s">
        <v>2</v>
      </c>
      <c r="B17" s="873"/>
      <c r="C17" s="866" t="str">
        <f t="shared" si="0"/>
        <v/>
      </c>
      <c r="D17" s="866" t="str">
        <f t="shared" si="4"/>
        <v/>
      </c>
      <c r="F17" s="878" t="s">
        <v>238</v>
      </c>
      <c r="G17" s="879"/>
      <c r="H17" s="866" t="str">
        <f t="shared" si="1"/>
        <v/>
      </c>
      <c r="I17" s="866" t="str">
        <f t="shared" si="5"/>
        <v>一般会計</v>
      </c>
      <c r="K17" s="866"/>
      <c r="L17" s="866"/>
      <c r="O17" s="866"/>
      <c r="P17" s="866"/>
      <c r="Q17" s="880"/>
      <c r="T17" s="866"/>
      <c r="U17" s="884" t="s">
        <v>702</v>
      </c>
      <c r="W17" s="884" t="s">
        <v>297</v>
      </c>
      <c r="Y17" s="884" t="s">
        <v>536</v>
      </c>
      <c r="Z17" s="884" t="s">
        <v>621</v>
      </c>
      <c r="AA17" s="885" t="s">
        <v>323</v>
      </c>
      <c r="AB17" s="885" t="s">
        <v>430</v>
      </c>
      <c r="AC17" s="887"/>
      <c r="AD17" s="887"/>
      <c r="AE17" s="887"/>
      <c r="AF17" s="889"/>
      <c r="AG17" s="893"/>
      <c r="AK17" s="890" t="str">
        <f t="shared" si="8"/>
        <v>P</v>
      </c>
    </row>
    <row r="18" spans="1:37" ht="13.5" customHeight="1">
      <c r="A18" s="870" t="s">
        <v>195</v>
      </c>
      <c r="B18" s="873"/>
      <c r="C18" s="866" t="str">
        <f t="shared" si="0"/>
        <v/>
      </c>
      <c r="D18" s="866" t="str">
        <f t="shared" si="4"/>
        <v/>
      </c>
      <c r="F18" s="878" t="s">
        <v>240</v>
      </c>
      <c r="G18" s="879"/>
      <c r="H18" s="866" t="str">
        <f t="shared" si="1"/>
        <v/>
      </c>
      <c r="I18" s="866" t="str">
        <f t="shared" si="5"/>
        <v>一般会計</v>
      </c>
      <c r="K18" s="866"/>
      <c r="L18" s="866"/>
      <c r="O18" s="866"/>
      <c r="P18" s="866"/>
      <c r="Q18" s="880"/>
      <c r="T18" s="866"/>
      <c r="U18" s="884" t="s">
        <v>446</v>
      </c>
      <c r="W18" s="884" t="s">
        <v>36</v>
      </c>
      <c r="Y18" s="884" t="s">
        <v>514</v>
      </c>
      <c r="Z18" s="884" t="s">
        <v>622</v>
      </c>
      <c r="AA18" s="885" t="s">
        <v>593</v>
      </c>
      <c r="AB18" s="885" t="s">
        <v>503</v>
      </c>
      <c r="AC18" s="887"/>
      <c r="AD18" s="887"/>
      <c r="AE18" s="887"/>
      <c r="AF18" s="889"/>
      <c r="AK18" s="890" t="str">
        <f t="shared" si="8"/>
        <v>Q</v>
      </c>
    </row>
    <row r="19" spans="1:37" ht="13.5" customHeight="1">
      <c r="A19" s="870" t="s">
        <v>175</v>
      </c>
      <c r="B19" s="873"/>
      <c r="C19" s="866" t="str">
        <f t="shared" si="0"/>
        <v/>
      </c>
      <c r="D19" s="866" t="str">
        <f t="shared" si="4"/>
        <v/>
      </c>
      <c r="F19" s="878" t="s">
        <v>244</v>
      </c>
      <c r="G19" s="879"/>
      <c r="H19" s="866" t="str">
        <f t="shared" si="1"/>
        <v/>
      </c>
      <c r="I19" s="866" t="str">
        <f t="shared" si="5"/>
        <v>一般会計</v>
      </c>
      <c r="K19" s="866"/>
      <c r="L19" s="866"/>
      <c r="O19" s="866"/>
      <c r="P19" s="866"/>
      <c r="Q19" s="880"/>
      <c r="T19" s="866"/>
      <c r="U19" s="884" t="s">
        <v>704</v>
      </c>
      <c r="W19" s="884" t="s">
        <v>298</v>
      </c>
      <c r="Y19" s="884" t="s">
        <v>391</v>
      </c>
      <c r="Z19" s="884" t="s">
        <v>623</v>
      </c>
      <c r="AA19" s="885" t="s">
        <v>594</v>
      </c>
      <c r="AB19" s="885" t="s">
        <v>689</v>
      </c>
      <c r="AC19" s="887"/>
      <c r="AD19" s="887"/>
      <c r="AE19" s="887"/>
      <c r="AF19" s="889"/>
      <c r="AK19" s="890" t="str">
        <f t="shared" si="8"/>
        <v>R</v>
      </c>
    </row>
    <row r="20" spans="1:37" ht="13.5" customHeight="1">
      <c r="A20" s="870" t="s">
        <v>359</v>
      </c>
      <c r="B20" s="873"/>
      <c r="C20" s="866" t="str">
        <f t="shared" si="0"/>
        <v/>
      </c>
      <c r="D20" s="866" t="str">
        <f t="shared" si="4"/>
        <v/>
      </c>
      <c r="F20" s="878" t="s">
        <v>27</v>
      </c>
      <c r="G20" s="879"/>
      <c r="H20" s="866" t="str">
        <f t="shared" si="1"/>
        <v/>
      </c>
      <c r="I20" s="866" t="str">
        <f t="shared" si="5"/>
        <v>一般会計</v>
      </c>
      <c r="K20" s="866"/>
      <c r="L20" s="866"/>
      <c r="O20" s="866"/>
      <c r="P20" s="866"/>
      <c r="Q20" s="880"/>
      <c r="T20" s="866"/>
      <c r="U20" s="884" t="s">
        <v>705</v>
      </c>
      <c r="W20" s="884" t="s">
        <v>300</v>
      </c>
      <c r="Y20" s="884" t="s">
        <v>299</v>
      </c>
      <c r="Z20" s="884" t="s">
        <v>624</v>
      </c>
      <c r="AA20" s="885" t="s">
        <v>595</v>
      </c>
      <c r="AB20" s="885" t="s">
        <v>690</v>
      </c>
      <c r="AC20" s="887"/>
      <c r="AD20" s="887"/>
      <c r="AE20" s="887"/>
      <c r="AF20" s="889"/>
      <c r="AK20" s="890" t="str">
        <f t="shared" si="8"/>
        <v>S</v>
      </c>
    </row>
    <row r="21" spans="1:37" ht="13.5" customHeight="1">
      <c r="A21" s="870" t="s">
        <v>456</v>
      </c>
      <c r="B21" s="873"/>
      <c r="C21" s="866" t="str">
        <f t="shared" si="0"/>
        <v/>
      </c>
      <c r="D21" s="866" t="str">
        <f t="shared" si="4"/>
        <v/>
      </c>
      <c r="F21" s="878" t="s">
        <v>245</v>
      </c>
      <c r="G21" s="879"/>
      <c r="H21" s="866" t="str">
        <f t="shared" si="1"/>
        <v/>
      </c>
      <c r="I21" s="866" t="str">
        <f t="shared" si="5"/>
        <v>一般会計</v>
      </c>
      <c r="K21" s="866"/>
      <c r="L21" s="866"/>
      <c r="O21" s="866"/>
      <c r="P21" s="866"/>
      <c r="Q21" s="880"/>
      <c r="T21" s="866"/>
      <c r="U21" s="884" t="s">
        <v>706</v>
      </c>
      <c r="W21" s="884" t="s">
        <v>112</v>
      </c>
      <c r="Y21" s="884" t="s">
        <v>384</v>
      </c>
      <c r="Z21" s="884" t="s">
        <v>434</v>
      </c>
      <c r="AA21" s="885" t="s">
        <v>596</v>
      </c>
      <c r="AB21" s="885" t="s">
        <v>692</v>
      </c>
      <c r="AC21" s="887"/>
      <c r="AD21" s="887"/>
      <c r="AE21" s="887"/>
      <c r="AF21" s="889"/>
      <c r="AK21" s="890" t="str">
        <f t="shared" si="8"/>
        <v>T</v>
      </c>
    </row>
    <row r="22" spans="1:37" ht="13.5" customHeight="1">
      <c r="A22" s="870" t="s">
        <v>457</v>
      </c>
      <c r="B22" s="873"/>
      <c r="C22" s="866" t="str">
        <f t="shared" si="0"/>
        <v/>
      </c>
      <c r="D22" s="866" t="str">
        <f t="shared" si="4"/>
        <v/>
      </c>
      <c r="F22" s="878" t="s">
        <v>157</v>
      </c>
      <c r="G22" s="879"/>
      <c r="H22" s="866" t="str">
        <f t="shared" si="1"/>
        <v/>
      </c>
      <c r="I22" s="866" t="str">
        <f t="shared" si="5"/>
        <v>一般会計</v>
      </c>
      <c r="K22" s="866"/>
      <c r="L22" s="866"/>
      <c r="O22" s="866"/>
      <c r="P22" s="866"/>
      <c r="Q22" s="880"/>
      <c r="T22" s="866"/>
      <c r="U22" s="884" t="s">
        <v>707</v>
      </c>
      <c r="W22" s="884" t="s">
        <v>302</v>
      </c>
      <c r="Y22" s="884" t="s">
        <v>537</v>
      </c>
      <c r="Z22" s="884" t="s">
        <v>625</v>
      </c>
      <c r="AA22" s="885" t="s">
        <v>102</v>
      </c>
      <c r="AB22" s="885" t="s">
        <v>465</v>
      </c>
      <c r="AC22" s="887"/>
      <c r="AD22" s="887"/>
      <c r="AE22" s="887"/>
      <c r="AF22" s="889"/>
      <c r="AK22" s="890" t="str">
        <f t="shared" si="8"/>
        <v>U</v>
      </c>
    </row>
    <row r="23" spans="1:37" ht="13.5" customHeight="1">
      <c r="A23" s="870" t="s">
        <v>459</v>
      </c>
      <c r="B23" s="873"/>
      <c r="C23" s="866" t="str">
        <f t="shared" si="0"/>
        <v/>
      </c>
      <c r="D23" s="866" t="str">
        <f t="shared" si="4"/>
        <v/>
      </c>
      <c r="F23" s="878" t="s">
        <v>162</v>
      </c>
      <c r="G23" s="879"/>
      <c r="H23" s="866" t="str">
        <f t="shared" si="1"/>
        <v/>
      </c>
      <c r="I23" s="866" t="str">
        <f t="shared" si="5"/>
        <v>一般会計</v>
      </c>
      <c r="K23" s="866"/>
      <c r="L23" s="866"/>
      <c r="O23" s="866"/>
      <c r="P23" s="866"/>
      <c r="Q23" s="880"/>
      <c r="T23" s="866"/>
      <c r="U23" s="884" t="s">
        <v>667</v>
      </c>
      <c r="W23" s="884" t="s">
        <v>719</v>
      </c>
      <c r="Y23" s="884" t="s">
        <v>538</v>
      </c>
      <c r="Z23" s="884" t="s">
        <v>627</v>
      </c>
      <c r="AA23" s="885" t="s">
        <v>598</v>
      </c>
      <c r="AB23" s="885" t="s">
        <v>99</v>
      </c>
      <c r="AC23" s="887"/>
      <c r="AD23" s="887"/>
      <c r="AE23" s="887"/>
      <c r="AF23" s="889"/>
      <c r="AK23" s="890" t="str">
        <f t="shared" si="8"/>
        <v>V</v>
      </c>
    </row>
    <row r="24" spans="1:37" ht="13.5" customHeight="1">
      <c r="A24" s="870" t="s">
        <v>522</v>
      </c>
      <c r="B24" s="873"/>
      <c r="C24" s="866" t="str">
        <f t="shared" si="0"/>
        <v/>
      </c>
      <c r="D24" s="866" t="str">
        <f t="shared" si="4"/>
        <v/>
      </c>
      <c r="F24" s="878" t="s">
        <v>478</v>
      </c>
      <c r="G24" s="879"/>
      <c r="H24" s="866" t="str">
        <f t="shared" si="1"/>
        <v/>
      </c>
      <c r="I24" s="866" t="str">
        <f t="shared" si="5"/>
        <v>一般会計</v>
      </c>
      <c r="K24" s="866"/>
      <c r="L24" s="866"/>
      <c r="O24" s="866"/>
      <c r="P24" s="866"/>
      <c r="Q24" s="880"/>
      <c r="T24" s="866"/>
      <c r="U24" s="884" t="s">
        <v>709</v>
      </c>
      <c r="Y24" s="884" t="s">
        <v>539</v>
      </c>
      <c r="Z24" s="884" t="s">
        <v>400</v>
      </c>
      <c r="AA24" s="885" t="s">
        <v>599</v>
      </c>
      <c r="AB24" s="885" t="s">
        <v>693</v>
      </c>
      <c r="AC24" s="887"/>
      <c r="AD24" s="887"/>
      <c r="AE24" s="887"/>
      <c r="AF24" s="889"/>
      <c r="AK24" s="890" t="str">
        <f t="shared" si="8"/>
        <v>W</v>
      </c>
    </row>
    <row r="25" spans="1:37" ht="13.5" customHeight="1">
      <c r="A25" s="871"/>
      <c r="B25" s="874"/>
      <c r="F25" s="878" t="s">
        <v>248</v>
      </c>
      <c r="G25" s="879"/>
      <c r="H25" s="866" t="str">
        <f t="shared" si="1"/>
        <v/>
      </c>
      <c r="I25" s="866" t="str">
        <f t="shared" si="5"/>
        <v>一般会計</v>
      </c>
      <c r="K25" s="866"/>
      <c r="L25" s="866"/>
      <c r="O25" s="866"/>
      <c r="P25" s="866"/>
      <c r="Q25" s="880"/>
      <c r="T25" s="866"/>
      <c r="U25" s="884" t="s">
        <v>710</v>
      </c>
      <c r="Y25" s="884" t="s">
        <v>541</v>
      </c>
      <c r="Z25" s="884" t="s">
        <v>630</v>
      </c>
      <c r="AA25" s="885" t="s">
        <v>600</v>
      </c>
      <c r="AB25" s="885" t="s">
        <v>695</v>
      </c>
      <c r="AC25" s="887"/>
      <c r="AD25" s="887"/>
      <c r="AE25" s="887"/>
      <c r="AF25" s="889"/>
      <c r="AK25" s="890" t="str">
        <f t="shared" si="8"/>
        <v>X</v>
      </c>
    </row>
    <row r="26" spans="1:37" ht="13.5" customHeight="1">
      <c r="A26" s="872"/>
      <c r="B26" s="875"/>
      <c r="F26" s="878" t="s">
        <v>249</v>
      </c>
      <c r="G26" s="879"/>
      <c r="H26" s="866" t="str">
        <f t="shared" si="1"/>
        <v/>
      </c>
      <c r="I26" s="866" t="str">
        <f t="shared" si="5"/>
        <v>一般会計</v>
      </c>
      <c r="K26" s="866"/>
      <c r="L26" s="866"/>
      <c r="O26" s="866"/>
      <c r="P26" s="866"/>
      <c r="Q26" s="880"/>
      <c r="T26" s="866"/>
      <c r="U26" s="884" t="s">
        <v>711</v>
      </c>
      <c r="Y26" s="884" t="s">
        <v>542</v>
      </c>
      <c r="Z26" s="884" t="s">
        <v>81</v>
      </c>
      <c r="AA26" s="885" t="s">
        <v>601</v>
      </c>
      <c r="AB26" s="885" t="s">
        <v>659</v>
      </c>
      <c r="AC26" s="887"/>
      <c r="AD26" s="887"/>
      <c r="AE26" s="887"/>
      <c r="AF26" s="889"/>
      <c r="AK26" s="890" t="str">
        <f t="shared" si="8"/>
        <v>Y</v>
      </c>
    </row>
    <row r="27" spans="1:37" ht="13.5" customHeight="1">
      <c r="A27" s="866" t="str">
        <f>IF(D24="","-",D24)</f>
        <v>-</v>
      </c>
      <c r="B27" s="866"/>
      <c r="F27" s="878" t="s">
        <v>252</v>
      </c>
      <c r="G27" s="879"/>
      <c r="H27" s="866" t="str">
        <f t="shared" si="1"/>
        <v/>
      </c>
      <c r="I27" s="866" t="str">
        <f t="shared" si="5"/>
        <v>一般会計</v>
      </c>
      <c r="K27" s="866"/>
      <c r="L27" s="866"/>
      <c r="O27" s="866"/>
      <c r="P27" s="866"/>
      <c r="Q27" s="880"/>
      <c r="T27" s="866"/>
      <c r="U27" s="884" t="s">
        <v>228</v>
      </c>
      <c r="Y27" s="884" t="s">
        <v>543</v>
      </c>
      <c r="Z27" s="884" t="s">
        <v>16</v>
      </c>
      <c r="AA27" s="885" t="s">
        <v>308</v>
      </c>
      <c r="AB27" s="885" t="s">
        <v>696</v>
      </c>
      <c r="AC27" s="887"/>
      <c r="AD27" s="887"/>
      <c r="AE27" s="887"/>
      <c r="AF27" s="889"/>
      <c r="AK27" s="890" t="str">
        <f t="shared" si="8"/>
        <v>Z</v>
      </c>
    </row>
    <row r="28" spans="1:37" ht="13.5" customHeight="1">
      <c r="B28" s="866"/>
      <c r="F28" s="878" t="s">
        <v>253</v>
      </c>
      <c r="G28" s="879"/>
      <c r="H28" s="866" t="str">
        <f t="shared" si="1"/>
        <v/>
      </c>
      <c r="I28" s="866" t="str">
        <f t="shared" si="5"/>
        <v>一般会計</v>
      </c>
      <c r="K28" s="866"/>
      <c r="L28" s="866"/>
      <c r="O28" s="866"/>
      <c r="P28" s="866"/>
      <c r="Q28" s="880"/>
      <c r="T28" s="866"/>
      <c r="U28" s="884" t="s">
        <v>712</v>
      </c>
      <c r="Y28" s="884" t="s">
        <v>531</v>
      </c>
      <c r="Z28" s="884" t="s">
        <v>631</v>
      </c>
      <c r="AA28" s="885" t="s">
        <v>602</v>
      </c>
      <c r="AB28" s="885" t="s">
        <v>19</v>
      </c>
      <c r="AC28" s="887"/>
      <c r="AD28" s="887"/>
      <c r="AE28" s="887"/>
      <c r="AF28" s="889"/>
      <c r="AK28" s="890" t="s">
        <v>344</v>
      </c>
    </row>
    <row r="29" spans="1:37" ht="13.5" customHeight="1">
      <c r="A29" s="866"/>
      <c r="B29" s="866"/>
      <c r="F29" s="878" t="s">
        <v>241</v>
      </c>
      <c r="G29" s="879"/>
      <c r="H29" s="866" t="str">
        <f t="shared" si="1"/>
        <v/>
      </c>
      <c r="I29" s="866" t="str">
        <f t="shared" si="5"/>
        <v>一般会計</v>
      </c>
      <c r="K29" s="866"/>
      <c r="L29" s="866"/>
      <c r="O29" s="866"/>
      <c r="P29" s="866"/>
      <c r="Q29" s="880"/>
      <c r="T29" s="866"/>
      <c r="U29" s="884" t="s">
        <v>713</v>
      </c>
      <c r="Y29" s="884" t="s">
        <v>385</v>
      </c>
      <c r="Z29" s="884" t="s">
        <v>632</v>
      </c>
      <c r="AA29" s="885" t="s">
        <v>603</v>
      </c>
      <c r="AB29" s="885" t="s">
        <v>501</v>
      </c>
      <c r="AC29" s="887"/>
      <c r="AD29" s="887"/>
      <c r="AE29" s="887"/>
      <c r="AF29" s="889"/>
      <c r="AK29" s="890" t="str">
        <f t="shared" ref="AK29:AK49" si="9">CHAR(CODE(AK28)+1)</f>
        <v>b</v>
      </c>
    </row>
    <row r="30" spans="1:37" ht="13.5" customHeight="1">
      <c r="A30" s="866"/>
      <c r="B30" s="866"/>
      <c r="F30" s="878" t="s">
        <v>152</v>
      </c>
      <c r="G30" s="879"/>
      <c r="H30" s="866" t="str">
        <f t="shared" si="1"/>
        <v/>
      </c>
      <c r="I30" s="866" t="str">
        <f t="shared" si="5"/>
        <v>一般会計</v>
      </c>
      <c r="K30" s="866"/>
      <c r="L30" s="866"/>
      <c r="O30" s="866"/>
      <c r="P30" s="866"/>
      <c r="Q30" s="880"/>
      <c r="T30" s="866"/>
      <c r="U30" s="884" t="s">
        <v>714</v>
      </c>
      <c r="Y30" s="884" t="s">
        <v>469</v>
      </c>
      <c r="Z30" s="884" t="s">
        <v>140</v>
      </c>
      <c r="AA30" s="885" t="s">
        <v>604</v>
      </c>
      <c r="AB30" s="885" t="s">
        <v>697</v>
      </c>
      <c r="AC30" s="887"/>
      <c r="AD30" s="887"/>
      <c r="AE30" s="887"/>
      <c r="AF30" s="889"/>
      <c r="AK30" s="890" t="str">
        <f t="shared" si="9"/>
        <v>c</v>
      </c>
    </row>
    <row r="31" spans="1:37" ht="13.5" customHeight="1">
      <c r="A31" s="866"/>
      <c r="B31" s="866"/>
      <c r="F31" s="878" t="s">
        <v>209</v>
      </c>
      <c r="G31" s="879"/>
      <c r="H31" s="866" t="str">
        <f t="shared" si="1"/>
        <v/>
      </c>
      <c r="I31" s="866" t="str">
        <f t="shared" si="5"/>
        <v>一般会計</v>
      </c>
      <c r="K31" s="866"/>
      <c r="L31" s="866"/>
      <c r="O31" s="866"/>
      <c r="P31" s="866"/>
      <c r="Q31" s="880"/>
      <c r="T31" s="866"/>
      <c r="U31" s="884" t="s">
        <v>135</v>
      </c>
      <c r="Y31" s="884" t="s">
        <v>60</v>
      </c>
      <c r="Z31" s="884" t="s">
        <v>633</v>
      </c>
      <c r="AA31" s="885" t="s">
        <v>561</v>
      </c>
      <c r="AB31" s="885" t="s">
        <v>639</v>
      </c>
      <c r="AC31" s="887"/>
      <c r="AD31" s="887"/>
      <c r="AE31" s="887"/>
      <c r="AF31" s="889"/>
      <c r="AK31" s="890" t="str">
        <f t="shared" si="9"/>
        <v>d</v>
      </c>
    </row>
    <row r="32" spans="1:37" ht="13.5" customHeight="1">
      <c r="A32" s="866"/>
      <c r="B32" s="866"/>
      <c r="F32" s="878" t="s">
        <v>451</v>
      </c>
      <c r="G32" s="879"/>
      <c r="H32" s="866" t="str">
        <f t="shared" si="1"/>
        <v/>
      </c>
      <c r="I32" s="866" t="str">
        <f t="shared" si="5"/>
        <v>一般会計</v>
      </c>
      <c r="K32" s="866"/>
      <c r="L32" s="866"/>
      <c r="O32" s="866"/>
      <c r="P32" s="866"/>
      <c r="Q32" s="880"/>
      <c r="T32" s="866"/>
      <c r="U32" s="884" t="s">
        <v>37</v>
      </c>
      <c r="Y32" s="884" t="s">
        <v>332</v>
      </c>
      <c r="Z32" s="884" t="s">
        <v>635</v>
      </c>
      <c r="AA32" s="885" t="s">
        <v>33</v>
      </c>
      <c r="AB32" s="885" t="s">
        <v>33</v>
      </c>
      <c r="AC32" s="887"/>
      <c r="AD32" s="887"/>
      <c r="AE32" s="887"/>
      <c r="AF32" s="889"/>
      <c r="AK32" s="890" t="str">
        <f t="shared" si="9"/>
        <v>e</v>
      </c>
    </row>
    <row r="33" spans="1:37" ht="13.5" customHeight="1">
      <c r="A33" s="866"/>
      <c r="B33" s="866"/>
      <c r="F33" s="878" t="s">
        <v>429</v>
      </c>
      <c r="G33" s="879"/>
      <c r="H33" s="866" t="str">
        <f t="shared" si="1"/>
        <v/>
      </c>
      <c r="I33" s="866" t="str">
        <f t="shared" si="5"/>
        <v>一般会計</v>
      </c>
      <c r="K33" s="866"/>
      <c r="L33" s="866"/>
      <c r="O33" s="866"/>
      <c r="P33" s="866"/>
      <c r="Q33" s="880"/>
      <c r="T33" s="866"/>
      <c r="U33" s="884" t="s">
        <v>691</v>
      </c>
      <c r="Y33" s="884" t="s">
        <v>544</v>
      </c>
      <c r="Z33" s="884" t="s">
        <v>628</v>
      </c>
      <c r="AA33" s="886"/>
      <c r="AB33" s="887"/>
      <c r="AC33" s="887"/>
      <c r="AD33" s="887"/>
      <c r="AE33" s="887"/>
      <c r="AF33" s="889"/>
      <c r="AK33" s="890" t="str">
        <f t="shared" si="9"/>
        <v>f</v>
      </c>
    </row>
    <row r="34" spans="1:37" ht="13.5" customHeight="1">
      <c r="A34" s="866"/>
      <c r="B34" s="866"/>
      <c r="F34" s="878" t="s">
        <v>452</v>
      </c>
      <c r="G34" s="879"/>
      <c r="H34" s="866" t="str">
        <f t="shared" si="1"/>
        <v/>
      </c>
      <c r="I34" s="866" t="str">
        <f t="shared" si="5"/>
        <v>一般会計</v>
      </c>
      <c r="K34" s="866"/>
      <c r="L34" s="866"/>
      <c r="O34" s="866"/>
      <c r="P34" s="866"/>
      <c r="Q34" s="880"/>
      <c r="T34" s="866"/>
      <c r="U34" s="884" t="s">
        <v>715</v>
      </c>
      <c r="Y34" s="884" t="s">
        <v>423</v>
      </c>
      <c r="Z34" s="884" t="s">
        <v>200</v>
      </c>
      <c r="AB34" s="887"/>
      <c r="AC34" s="887"/>
      <c r="AD34" s="887"/>
      <c r="AE34" s="887"/>
      <c r="AF34" s="889"/>
      <c r="AK34" s="890" t="str">
        <f t="shared" si="9"/>
        <v>g</v>
      </c>
    </row>
    <row r="35" spans="1:37" ht="13.5" customHeight="1">
      <c r="A35" s="866"/>
      <c r="B35" s="866"/>
      <c r="F35" s="878" t="s">
        <v>454</v>
      </c>
      <c r="G35" s="879"/>
      <c r="H35" s="866" t="str">
        <f t="shared" si="1"/>
        <v/>
      </c>
      <c r="I35" s="866" t="str">
        <f t="shared" si="5"/>
        <v>一般会計</v>
      </c>
      <c r="K35" s="866"/>
      <c r="L35" s="866"/>
      <c r="O35" s="866"/>
      <c r="P35" s="866"/>
      <c r="Q35" s="880"/>
      <c r="T35" s="866"/>
      <c r="Y35" s="884" t="s">
        <v>545</v>
      </c>
      <c r="Z35" s="884" t="s">
        <v>636</v>
      </c>
      <c r="AC35" s="887"/>
      <c r="AF35" s="889"/>
      <c r="AK35" s="890" t="str">
        <f t="shared" si="9"/>
        <v>h</v>
      </c>
    </row>
    <row r="36" spans="1:37" ht="13.5" customHeight="1">
      <c r="A36" s="866"/>
      <c r="B36" s="866"/>
      <c r="F36" s="878" t="s">
        <v>455</v>
      </c>
      <c r="G36" s="879"/>
      <c r="H36" s="866" t="str">
        <f t="shared" si="1"/>
        <v/>
      </c>
      <c r="I36" s="866" t="str">
        <f t="shared" si="5"/>
        <v>一般会計</v>
      </c>
      <c r="K36" s="866"/>
      <c r="L36" s="866"/>
      <c r="O36" s="866"/>
      <c r="P36" s="866"/>
      <c r="Q36" s="880"/>
      <c r="T36" s="866"/>
      <c r="U36" s="884" t="s">
        <v>717</v>
      </c>
      <c r="Y36" s="884" t="s">
        <v>548</v>
      </c>
      <c r="Z36" s="884" t="s">
        <v>474</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549</v>
      </c>
      <c r="Z37" s="884" t="s">
        <v>637</v>
      </c>
      <c r="AF37" s="889"/>
      <c r="AK37" s="890" t="str">
        <f t="shared" si="9"/>
        <v>j</v>
      </c>
    </row>
    <row r="38" spans="1:37">
      <c r="A38" s="866"/>
      <c r="B38" s="866"/>
      <c r="F38" s="866"/>
      <c r="G38" s="880"/>
      <c r="K38" s="866"/>
      <c r="L38" s="866"/>
      <c r="O38" s="866"/>
      <c r="P38" s="866"/>
      <c r="Q38" s="880"/>
      <c r="T38" s="866"/>
      <c r="U38" s="884" t="s">
        <v>461</v>
      </c>
      <c r="Y38" s="884" t="s">
        <v>530</v>
      </c>
      <c r="Z38" s="884" t="s">
        <v>638</v>
      </c>
      <c r="AF38" s="889"/>
      <c r="AK38" s="890" t="str">
        <f t="shared" si="9"/>
        <v>k</v>
      </c>
    </row>
    <row r="39" spans="1:37">
      <c r="A39" s="866"/>
      <c r="B39" s="866"/>
      <c r="F39" s="866" t="str">
        <f>I37</f>
        <v>一般会計</v>
      </c>
      <c r="G39" s="880"/>
      <c r="K39" s="866"/>
      <c r="L39" s="866"/>
      <c r="O39" s="866"/>
      <c r="P39" s="866"/>
      <c r="Q39" s="880"/>
      <c r="T39" s="866"/>
      <c r="U39" s="884" t="s">
        <v>519</v>
      </c>
      <c r="Y39" s="884" t="s">
        <v>551</v>
      </c>
      <c r="Z39" s="884" t="s">
        <v>515</v>
      </c>
      <c r="AF39" s="889"/>
      <c r="AK39" s="890" t="str">
        <f t="shared" si="9"/>
        <v>l</v>
      </c>
    </row>
    <row r="40" spans="1:37">
      <c r="A40" s="866"/>
      <c r="B40" s="866"/>
      <c r="F40" s="866"/>
      <c r="G40" s="880"/>
      <c r="K40" s="866"/>
      <c r="L40" s="866"/>
      <c r="O40" s="866"/>
      <c r="P40" s="866"/>
      <c r="Q40" s="880"/>
      <c r="T40" s="866"/>
      <c r="Y40" s="884" t="s">
        <v>552</v>
      </c>
      <c r="Z40" s="884" t="s">
        <v>641</v>
      </c>
      <c r="AF40" s="889"/>
      <c r="AK40" s="890" t="str">
        <f t="shared" si="9"/>
        <v>m</v>
      </c>
    </row>
    <row r="41" spans="1:37">
      <c r="A41" s="866"/>
      <c r="B41" s="866"/>
      <c r="F41" s="866"/>
      <c r="G41" s="880"/>
      <c r="K41" s="866"/>
      <c r="L41" s="866"/>
      <c r="O41" s="866"/>
      <c r="P41" s="866"/>
      <c r="Q41" s="880"/>
      <c r="T41" s="866"/>
      <c r="Y41" s="884" t="s">
        <v>349</v>
      </c>
      <c r="Z41" s="884" t="s">
        <v>569</v>
      </c>
      <c r="AF41" s="889"/>
      <c r="AK41" s="890" t="str">
        <f t="shared" si="9"/>
        <v>n</v>
      </c>
    </row>
    <row r="42" spans="1:37">
      <c r="A42" s="866"/>
      <c r="B42" s="866"/>
      <c r="F42" s="866"/>
      <c r="G42" s="880"/>
      <c r="K42" s="866"/>
      <c r="L42" s="866"/>
      <c r="O42" s="866"/>
      <c r="P42" s="866"/>
      <c r="Q42" s="880"/>
      <c r="T42" s="866"/>
      <c r="Y42" s="884" t="s">
        <v>553</v>
      </c>
      <c r="Z42" s="884" t="s">
        <v>642</v>
      </c>
      <c r="AF42" s="889"/>
      <c r="AK42" s="890" t="str">
        <f t="shared" si="9"/>
        <v>o</v>
      </c>
    </row>
    <row r="43" spans="1:37">
      <c r="A43" s="866"/>
      <c r="B43" s="866"/>
      <c r="F43" s="866"/>
      <c r="G43" s="880"/>
      <c r="K43" s="866"/>
      <c r="L43" s="866"/>
      <c r="O43" s="866"/>
      <c r="P43" s="866"/>
      <c r="Q43" s="880"/>
      <c r="T43" s="866"/>
      <c r="Y43" s="884" t="s">
        <v>554</v>
      </c>
      <c r="Z43" s="884" t="s">
        <v>644</v>
      </c>
      <c r="AF43" s="889"/>
      <c r="AK43" s="890" t="str">
        <f t="shared" si="9"/>
        <v>p</v>
      </c>
    </row>
    <row r="44" spans="1:37">
      <c r="A44" s="866"/>
      <c r="B44" s="866"/>
      <c r="F44" s="866"/>
      <c r="G44" s="880"/>
      <c r="K44" s="866"/>
      <c r="L44" s="866"/>
      <c r="O44" s="866"/>
      <c r="P44" s="866"/>
      <c r="Q44" s="880"/>
      <c r="T44" s="866"/>
      <c r="Y44" s="884" t="s">
        <v>555</v>
      </c>
      <c r="Z44" s="884" t="s">
        <v>49</v>
      </c>
      <c r="AF44" s="889"/>
      <c r="AK44" s="890" t="str">
        <f t="shared" si="9"/>
        <v>q</v>
      </c>
    </row>
    <row r="45" spans="1:37">
      <c r="A45" s="866"/>
      <c r="B45" s="866"/>
      <c r="F45" s="866"/>
      <c r="G45" s="880"/>
      <c r="K45" s="866"/>
      <c r="L45" s="866"/>
      <c r="O45" s="866"/>
      <c r="P45" s="866"/>
      <c r="Q45" s="880"/>
      <c r="T45" s="866"/>
      <c r="Y45" s="884" t="s">
        <v>306</v>
      </c>
      <c r="Z45" s="884" t="s">
        <v>645</v>
      </c>
      <c r="AF45" s="889"/>
      <c r="AK45" s="890" t="str">
        <f t="shared" si="9"/>
        <v>r</v>
      </c>
    </row>
    <row r="46" spans="1:37">
      <c r="A46" s="866"/>
      <c r="B46" s="866"/>
      <c r="F46" s="866"/>
      <c r="G46" s="880"/>
      <c r="K46" s="866"/>
      <c r="L46" s="866"/>
      <c r="O46" s="866"/>
      <c r="P46" s="866"/>
      <c r="Q46" s="880"/>
      <c r="T46" s="866"/>
      <c r="Y46" s="884" t="s">
        <v>418</v>
      </c>
      <c r="Z46" s="884" t="s">
        <v>77</v>
      </c>
      <c r="AF46" s="889"/>
      <c r="AK46" s="890" t="str">
        <f t="shared" si="9"/>
        <v>s</v>
      </c>
    </row>
    <row r="47" spans="1:37">
      <c r="A47" s="866"/>
      <c r="B47" s="866"/>
      <c r="F47" s="866"/>
      <c r="G47" s="880"/>
      <c r="K47" s="866"/>
      <c r="L47" s="866"/>
      <c r="O47" s="866"/>
      <c r="P47" s="866"/>
      <c r="Q47" s="880"/>
      <c r="T47" s="866"/>
      <c r="Y47" s="884" t="s">
        <v>255</v>
      </c>
      <c r="Z47" s="884" t="s">
        <v>646</v>
      </c>
      <c r="AF47" s="889"/>
      <c r="AK47" s="890" t="str">
        <f t="shared" si="9"/>
        <v>t</v>
      </c>
    </row>
    <row r="48" spans="1:37">
      <c r="A48" s="866"/>
      <c r="B48" s="866"/>
      <c r="F48" s="866"/>
      <c r="G48" s="880"/>
      <c r="K48" s="866"/>
      <c r="L48" s="866"/>
      <c r="O48" s="866"/>
      <c r="P48" s="866"/>
      <c r="Q48" s="880"/>
      <c r="T48" s="866"/>
      <c r="Y48" s="884" t="s">
        <v>50</v>
      </c>
      <c r="Z48" s="884" t="s">
        <v>647</v>
      </c>
      <c r="AF48" s="889"/>
      <c r="AK48" s="890" t="str">
        <f t="shared" si="9"/>
        <v>u</v>
      </c>
    </row>
    <row r="49" spans="1:37">
      <c r="A49" s="866"/>
      <c r="B49" s="866"/>
      <c r="F49" s="866"/>
      <c r="G49" s="880"/>
      <c r="K49" s="866"/>
      <c r="L49" s="866"/>
      <c r="O49" s="866"/>
      <c r="P49" s="866"/>
      <c r="Q49" s="880"/>
      <c r="T49" s="866"/>
      <c r="Y49" s="884" t="s">
        <v>557</v>
      </c>
      <c r="Z49" s="884" t="s">
        <v>282</v>
      </c>
      <c r="AF49" s="889"/>
      <c r="AK49" s="890" t="str">
        <f t="shared" si="9"/>
        <v>v</v>
      </c>
    </row>
    <row r="50" spans="1:37">
      <c r="A50" s="866"/>
      <c r="B50" s="866"/>
      <c r="F50" s="866"/>
      <c r="G50" s="880"/>
      <c r="K50" s="866"/>
      <c r="L50" s="866"/>
      <c r="O50" s="866"/>
      <c r="P50" s="866"/>
      <c r="Q50" s="880"/>
      <c r="T50" s="866"/>
      <c r="Y50" s="884" t="s">
        <v>558</v>
      </c>
      <c r="Z50" s="884" t="s">
        <v>648</v>
      </c>
      <c r="AF50" s="889"/>
    </row>
    <row r="51" spans="1:37">
      <c r="A51" s="866"/>
      <c r="B51" s="866"/>
      <c r="F51" s="866"/>
      <c r="G51" s="880"/>
      <c r="K51" s="866"/>
      <c r="L51" s="866"/>
      <c r="O51" s="866"/>
      <c r="P51" s="866"/>
      <c r="Q51" s="880"/>
      <c r="T51" s="866"/>
      <c r="Y51" s="884" t="s">
        <v>559</v>
      </c>
      <c r="Z51" s="884" t="s">
        <v>562</v>
      </c>
      <c r="AF51" s="889"/>
    </row>
    <row r="52" spans="1:37">
      <c r="A52" s="866"/>
      <c r="B52" s="866"/>
      <c r="F52" s="866"/>
      <c r="G52" s="880"/>
      <c r="K52" s="866"/>
      <c r="L52" s="866"/>
      <c r="O52" s="866"/>
      <c r="P52" s="866"/>
      <c r="Q52" s="880"/>
      <c r="T52" s="866"/>
      <c r="Y52" s="884" t="s">
        <v>560</v>
      </c>
      <c r="Z52" s="884" t="s">
        <v>649</v>
      </c>
      <c r="AF52" s="889"/>
    </row>
    <row r="53" spans="1:37">
      <c r="A53" s="866"/>
      <c r="B53" s="866"/>
      <c r="F53" s="866"/>
      <c r="G53" s="880"/>
      <c r="K53" s="866"/>
      <c r="L53" s="866"/>
      <c r="O53" s="866"/>
      <c r="P53" s="866"/>
      <c r="Q53" s="880"/>
      <c r="T53" s="866"/>
      <c r="Y53" s="884" t="s">
        <v>313</v>
      </c>
      <c r="Z53" s="884" t="s">
        <v>258</v>
      </c>
      <c r="AF53" s="889"/>
    </row>
    <row r="54" spans="1:37">
      <c r="A54" s="866"/>
      <c r="B54" s="866"/>
      <c r="F54" s="866"/>
      <c r="G54" s="880"/>
      <c r="K54" s="866"/>
      <c r="L54" s="866"/>
      <c r="O54" s="866"/>
      <c r="P54" s="872"/>
      <c r="Q54" s="880"/>
      <c r="T54" s="866"/>
      <c r="Y54" s="884" t="s">
        <v>354</v>
      </c>
      <c r="Z54" s="884" t="s">
        <v>650</v>
      </c>
      <c r="AF54" s="889"/>
    </row>
    <row r="55" spans="1:37">
      <c r="A55" s="866"/>
      <c r="B55" s="866"/>
      <c r="F55" s="866"/>
      <c r="G55" s="880"/>
      <c r="K55" s="866"/>
      <c r="L55" s="866"/>
      <c r="O55" s="866"/>
      <c r="P55" s="866"/>
      <c r="Q55" s="880"/>
      <c r="T55" s="866"/>
      <c r="Y55" s="884" t="s">
        <v>563</v>
      </c>
      <c r="Z55" s="884" t="s">
        <v>29</v>
      </c>
      <c r="AF55" s="889"/>
    </row>
    <row r="56" spans="1:37">
      <c r="A56" s="866"/>
      <c r="B56" s="866"/>
      <c r="F56" s="866"/>
      <c r="G56" s="880"/>
      <c r="K56" s="866"/>
      <c r="L56" s="866"/>
      <c r="O56" s="866"/>
      <c r="P56" s="866"/>
      <c r="Q56" s="880"/>
      <c r="T56" s="866"/>
      <c r="Y56" s="884" t="s">
        <v>565</v>
      </c>
      <c r="Z56" s="884" t="s">
        <v>651</v>
      </c>
      <c r="AF56" s="889"/>
    </row>
    <row r="57" spans="1:37">
      <c r="A57" s="866"/>
      <c r="B57" s="866"/>
      <c r="F57" s="866"/>
      <c r="G57" s="880"/>
      <c r="K57" s="866"/>
      <c r="L57" s="866"/>
      <c r="O57" s="866"/>
      <c r="P57" s="866"/>
      <c r="Q57" s="880"/>
      <c r="T57" s="866"/>
      <c r="Y57" s="884" t="s">
        <v>564</v>
      </c>
      <c r="Z57" s="884" t="s">
        <v>47</v>
      </c>
      <c r="AF57" s="889"/>
    </row>
    <row r="58" spans="1:37">
      <c r="A58" s="866"/>
      <c r="B58" s="866"/>
      <c r="F58" s="866"/>
      <c r="G58" s="880"/>
      <c r="K58" s="866"/>
      <c r="L58" s="866"/>
      <c r="O58" s="866"/>
      <c r="P58" s="866"/>
      <c r="Q58" s="880"/>
      <c r="T58" s="866"/>
      <c r="Y58" s="884" t="s">
        <v>566</v>
      </c>
      <c r="Z58" s="884" t="s">
        <v>509</v>
      </c>
      <c r="AF58" s="889"/>
    </row>
    <row r="59" spans="1:37">
      <c r="A59" s="866"/>
      <c r="B59" s="866"/>
      <c r="F59" s="866"/>
      <c r="G59" s="880"/>
      <c r="K59" s="866"/>
      <c r="L59" s="866"/>
      <c r="O59" s="866"/>
      <c r="P59" s="866"/>
      <c r="Q59" s="880"/>
      <c r="T59" s="866"/>
      <c r="Y59" s="884" t="s">
        <v>567</v>
      </c>
      <c r="Z59" s="884" t="s">
        <v>652</v>
      </c>
      <c r="AF59" s="889"/>
    </row>
    <row r="60" spans="1:37">
      <c r="A60" s="866"/>
      <c r="B60" s="866"/>
      <c r="F60" s="866"/>
      <c r="G60" s="880"/>
      <c r="K60" s="866"/>
      <c r="L60" s="866"/>
      <c r="O60" s="866"/>
      <c r="P60" s="866"/>
      <c r="Q60" s="880"/>
      <c r="T60" s="866"/>
      <c r="Y60" s="884" t="s">
        <v>494</v>
      </c>
      <c r="Z60" s="884" t="s">
        <v>653</v>
      </c>
      <c r="AF60" s="889"/>
    </row>
    <row r="61" spans="1:37">
      <c r="A61" s="866"/>
      <c r="B61" s="866"/>
      <c r="F61" s="866"/>
      <c r="G61" s="880"/>
      <c r="K61" s="866"/>
      <c r="L61" s="866"/>
      <c r="O61" s="866"/>
      <c r="P61" s="866"/>
      <c r="Q61" s="880"/>
      <c r="T61" s="866"/>
      <c r="Y61" s="884" t="s">
        <v>32</v>
      </c>
      <c r="Z61" s="884" t="s">
        <v>119</v>
      </c>
      <c r="AF61" s="889"/>
    </row>
    <row r="62" spans="1:37">
      <c r="A62" s="866"/>
      <c r="B62" s="866"/>
      <c r="F62" s="866"/>
      <c r="G62" s="880"/>
      <c r="K62" s="866"/>
      <c r="L62" s="866"/>
      <c r="O62" s="866"/>
      <c r="P62" s="866"/>
      <c r="Q62" s="880"/>
      <c r="T62" s="866"/>
      <c r="Y62" s="884" t="s">
        <v>87</v>
      </c>
      <c r="Z62" s="884" t="s">
        <v>380</v>
      </c>
      <c r="AF62" s="889"/>
    </row>
    <row r="63" spans="1:37">
      <c r="A63" s="866"/>
      <c r="B63" s="866"/>
      <c r="F63" s="866"/>
      <c r="G63" s="880"/>
      <c r="K63" s="866"/>
      <c r="L63" s="866"/>
      <c r="O63" s="866"/>
      <c r="P63" s="866"/>
      <c r="Q63" s="880"/>
      <c r="T63" s="866"/>
      <c r="Y63" s="884" t="s">
        <v>268</v>
      </c>
      <c r="Z63" s="884" t="s">
        <v>654</v>
      </c>
      <c r="AF63" s="889"/>
    </row>
    <row r="64" spans="1:37">
      <c r="A64" s="866"/>
      <c r="B64" s="866"/>
      <c r="F64" s="866"/>
      <c r="G64" s="880"/>
      <c r="K64" s="866"/>
      <c r="L64" s="866"/>
      <c r="O64" s="866"/>
      <c r="P64" s="866"/>
      <c r="Q64" s="880"/>
      <c r="T64" s="866"/>
      <c r="Y64" s="884" t="s">
        <v>409</v>
      </c>
      <c r="Z64" s="884" t="s">
        <v>54</v>
      </c>
      <c r="AF64" s="889"/>
    </row>
    <row r="65" spans="1:32">
      <c r="A65" s="866"/>
      <c r="B65" s="866"/>
      <c r="F65" s="866"/>
      <c r="G65" s="880"/>
      <c r="K65" s="866"/>
      <c r="L65" s="866"/>
      <c r="O65" s="866"/>
      <c r="P65" s="866"/>
      <c r="Q65" s="880"/>
      <c r="T65" s="866"/>
      <c r="Y65" s="884" t="s">
        <v>568</v>
      </c>
      <c r="Z65" s="884" t="s">
        <v>655</v>
      </c>
      <c r="AF65" s="889"/>
    </row>
    <row r="66" spans="1:32">
      <c r="A66" s="866"/>
      <c r="B66" s="866"/>
      <c r="F66" s="866"/>
      <c r="G66" s="880"/>
      <c r="K66" s="866"/>
      <c r="L66" s="866"/>
      <c r="O66" s="866"/>
      <c r="P66" s="866"/>
      <c r="Q66" s="880"/>
      <c r="T66" s="866"/>
      <c r="Y66" s="884" t="s">
        <v>155</v>
      </c>
      <c r="Z66" s="884" t="s">
        <v>657</v>
      </c>
      <c r="AF66" s="889"/>
    </row>
    <row r="67" spans="1:32">
      <c r="A67" s="866"/>
      <c r="B67" s="866"/>
      <c r="F67" s="866"/>
      <c r="G67" s="880"/>
      <c r="K67" s="866"/>
      <c r="L67" s="866"/>
      <c r="O67" s="866"/>
      <c r="P67" s="866"/>
      <c r="Q67" s="880"/>
      <c r="T67" s="866"/>
      <c r="Y67" s="884" t="s">
        <v>570</v>
      </c>
      <c r="Z67" s="884" t="s">
        <v>25</v>
      </c>
      <c r="AF67" s="889"/>
    </row>
    <row r="68" spans="1:32">
      <c r="A68" s="866"/>
      <c r="B68" s="866"/>
      <c r="F68" s="866"/>
      <c r="G68" s="880"/>
      <c r="K68" s="866"/>
      <c r="L68" s="866"/>
      <c r="O68" s="866"/>
      <c r="P68" s="866"/>
      <c r="Q68" s="880"/>
      <c r="T68" s="866"/>
      <c r="Y68" s="884" t="s">
        <v>393</v>
      </c>
      <c r="Z68" s="884" t="s">
        <v>658</v>
      </c>
      <c r="AF68" s="889"/>
    </row>
    <row r="69" spans="1:32">
      <c r="A69" s="866"/>
      <c r="B69" s="866"/>
      <c r="F69" s="866"/>
      <c r="G69" s="880"/>
      <c r="K69" s="866"/>
      <c r="L69" s="866"/>
      <c r="O69" s="866"/>
      <c r="P69" s="866"/>
      <c r="Q69" s="880"/>
      <c r="T69" s="866"/>
      <c r="Y69" s="884" t="s">
        <v>512</v>
      </c>
      <c r="Z69" s="884" t="s">
        <v>660</v>
      </c>
      <c r="AF69" s="889"/>
    </row>
    <row r="70" spans="1:32">
      <c r="A70" s="866"/>
      <c r="B70" s="866"/>
      <c r="Y70" s="884" t="s">
        <v>134</v>
      </c>
      <c r="Z70" s="884" t="s">
        <v>661</v>
      </c>
    </row>
    <row r="71" spans="1:32">
      <c r="Y71" s="884" t="s">
        <v>571</v>
      </c>
      <c r="Z71" s="884" t="s">
        <v>193</v>
      </c>
    </row>
    <row r="72" spans="1:32">
      <c r="Y72" s="884" t="s">
        <v>572</v>
      </c>
      <c r="Z72" s="884" t="s">
        <v>586</v>
      </c>
    </row>
    <row r="73" spans="1:32">
      <c r="Y73" s="884" t="s">
        <v>547</v>
      </c>
      <c r="Z73" s="884" t="s">
        <v>662</v>
      </c>
    </row>
    <row r="74" spans="1:32">
      <c r="Y74" s="884" t="s">
        <v>414</v>
      </c>
      <c r="Z74" s="884" t="s">
        <v>262</v>
      </c>
    </row>
    <row r="75" spans="1:32">
      <c r="Y75" s="884" t="s">
        <v>491</v>
      </c>
      <c r="Z75" s="884" t="s">
        <v>664</v>
      </c>
    </row>
    <row r="76" spans="1:32">
      <c r="Y76" s="884" t="s">
        <v>573</v>
      </c>
      <c r="Z76" s="884" t="s">
        <v>665</v>
      </c>
    </row>
    <row r="77" spans="1:32">
      <c r="Y77" s="884" t="s">
        <v>574</v>
      </c>
      <c r="Z77" s="884" t="s">
        <v>473</v>
      </c>
    </row>
    <row r="78" spans="1:32">
      <c r="Y78" s="884" t="s">
        <v>556</v>
      </c>
      <c r="Z78" s="884" t="s">
        <v>668</v>
      </c>
    </row>
    <row r="79" spans="1:32">
      <c r="Y79" s="884" t="s">
        <v>575</v>
      </c>
      <c r="Z79" s="884" t="s">
        <v>643</v>
      </c>
    </row>
    <row r="80" spans="1:32">
      <c r="Y80" s="884" t="s">
        <v>577</v>
      </c>
      <c r="Z80" s="884" t="s">
        <v>663</v>
      </c>
    </row>
    <row r="81" spans="25:26">
      <c r="Y81" s="884" t="s">
        <v>117</v>
      </c>
      <c r="Z81" s="884" t="s">
        <v>293</v>
      </c>
    </row>
    <row r="82" spans="25:26">
      <c r="Y82" s="884" t="s">
        <v>449</v>
      </c>
      <c r="Z82" s="884" t="s">
        <v>669</v>
      </c>
    </row>
    <row r="83" spans="25:26">
      <c r="Y83" s="884" t="s">
        <v>204</v>
      </c>
      <c r="Z83" s="884" t="s">
        <v>243</v>
      </c>
    </row>
    <row r="84" spans="25:26">
      <c r="Y84" s="884" t="s">
        <v>578</v>
      </c>
      <c r="Z84" s="884" t="s">
        <v>250</v>
      </c>
    </row>
    <row r="85" spans="25:26">
      <c r="Y85" s="884" t="s">
        <v>579</v>
      </c>
      <c r="Z85" s="884" t="s">
        <v>670</v>
      </c>
    </row>
    <row r="86" spans="25:26">
      <c r="Y86" s="884" t="s">
        <v>580</v>
      </c>
      <c r="Z86" s="884" t="s">
        <v>672</v>
      </c>
    </row>
    <row r="87" spans="25:26">
      <c r="Y87" s="884" t="s">
        <v>582</v>
      </c>
      <c r="Z87" s="884" t="s">
        <v>673</v>
      </c>
    </row>
    <row r="88" spans="25:26">
      <c r="Y88" s="884" t="s">
        <v>583</v>
      </c>
      <c r="Z88" s="884" t="s">
        <v>674</v>
      </c>
    </row>
    <row r="89" spans="25:26">
      <c r="Y89" s="884" t="s">
        <v>398</v>
      </c>
      <c r="Z89" s="884" t="s">
        <v>675</v>
      </c>
    </row>
    <row r="90" spans="25:26">
      <c r="Y90" s="884" t="s">
        <v>585</v>
      </c>
      <c r="Z90" s="884" t="s">
        <v>676</v>
      </c>
    </row>
    <row r="91" spans="25:26">
      <c r="Y91" s="884" t="s">
        <v>269</v>
      </c>
      <c r="Z91" s="884" t="s">
        <v>677</v>
      </c>
    </row>
    <row r="92" spans="25:26">
      <c r="Y92" s="884" t="s">
        <v>550</v>
      </c>
      <c r="Z92" s="884" t="s">
        <v>609</v>
      </c>
    </row>
    <row r="93" spans="25:26">
      <c r="Y93" s="884" t="s">
        <v>426</v>
      </c>
      <c r="Z93" s="884" t="s">
        <v>678</v>
      </c>
    </row>
    <row r="94" spans="25:26">
      <c r="Y94" s="884" t="s">
        <v>171</v>
      </c>
      <c r="Z94" s="884" t="s">
        <v>671</v>
      </c>
    </row>
    <row r="95" spans="25:26">
      <c r="Y95" s="884" t="s">
        <v>460</v>
      </c>
      <c r="Z95" s="884" t="s">
        <v>679</v>
      </c>
    </row>
    <row r="96" spans="25:26">
      <c r="Y96" s="884" t="s">
        <v>84</v>
      </c>
      <c r="Z96" s="884" t="s">
        <v>680</v>
      </c>
    </row>
    <row r="97" spans="25:26">
      <c r="Y97" s="884" t="s">
        <v>587</v>
      </c>
      <c r="Z97" s="884" t="s">
        <v>666</v>
      </c>
    </row>
    <row r="98" spans="25:26">
      <c r="Y98" s="884" t="s">
        <v>370</v>
      </c>
      <c r="Z98" s="884" t="s">
        <v>681</v>
      </c>
    </row>
    <row r="99" spans="25:26">
      <c r="Y99" s="884" t="s">
        <v>605</v>
      </c>
      <c r="Z99" s="884" t="s">
        <v>682</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18.75" customHeight="1">
      <c r="A2" s="16" t="s">
        <v>486</v>
      </c>
      <c r="B2" s="84"/>
      <c r="C2" s="84"/>
      <c r="D2" s="84"/>
      <c r="E2" s="84"/>
      <c r="F2" s="214"/>
      <c r="G2" s="295" t="s">
        <v>217</v>
      </c>
      <c r="H2" s="290"/>
      <c r="I2" s="290"/>
      <c r="J2" s="290"/>
      <c r="K2" s="290"/>
      <c r="L2" s="290"/>
      <c r="M2" s="290"/>
      <c r="N2" s="290"/>
      <c r="O2" s="421"/>
      <c r="P2" s="437" t="s">
        <v>94</v>
      </c>
      <c r="Q2" s="290"/>
      <c r="R2" s="290"/>
      <c r="S2" s="290"/>
      <c r="T2" s="290"/>
      <c r="U2" s="290"/>
      <c r="V2" s="290"/>
      <c r="W2" s="290"/>
      <c r="X2" s="421"/>
      <c r="Y2" s="504"/>
      <c r="Z2" s="395"/>
      <c r="AA2" s="498"/>
      <c r="AB2" s="594" t="s">
        <v>46</v>
      </c>
      <c r="AC2" s="617"/>
      <c r="AD2" s="645"/>
      <c r="AE2" s="897" t="s">
        <v>500</v>
      </c>
      <c r="AF2" s="897"/>
      <c r="AG2" s="897"/>
      <c r="AH2" s="897"/>
      <c r="AI2" s="897" t="s">
        <v>85</v>
      </c>
      <c r="AJ2" s="897"/>
      <c r="AK2" s="897"/>
      <c r="AL2" s="594"/>
      <c r="AM2" s="897" t="s">
        <v>587</v>
      </c>
      <c r="AN2" s="897"/>
      <c r="AO2" s="897"/>
      <c r="AP2" s="594"/>
      <c r="AQ2" s="435" t="s">
        <v>365</v>
      </c>
      <c r="AR2" s="345"/>
      <c r="AS2" s="345"/>
      <c r="AT2" s="413"/>
      <c r="AU2" s="775" t="s">
        <v>256</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366</v>
      </c>
      <c r="AT3" s="414"/>
      <c r="AU3" s="764"/>
      <c r="AV3" s="764"/>
      <c r="AW3" s="291" t="s">
        <v>309</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52</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103</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59</v>
      </c>
      <c r="Z6" s="302"/>
      <c r="AA6" s="460"/>
      <c r="AB6" s="584" t="s">
        <v>53</v>
      </c>
      <c r="AC6" s="584"/>
      <c r="AD6" s="584"/>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280</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486</v>
      </c>
      <c r="B9" s="84"/>
      <c r="C9" s="84"/>
      <c r="D9" s="84"/>
      <c r="E9" s="84"/>
      <c r="F9" s="214"/>
      <c r="G9" s="295" t="s">
        <v>217</v>
      </c>
      <c r="H9" s="290"/>
      <c r="I9" s="290"/>
      <c r="J9" s="290"/>
      <c r="K9" s="290"/>
      <c r="L9" s="290"/>
      <c r="M9" s="290"/>
      <c r="N9" s="290"/>
      <c r="O9" s="421"/>
      <c r="P9" s="437" t="s">
        <v>94</v>
      </c>
      <c r="Q9" s="290"/>
      <c r="R9" s="290"/>
      <c r="S9" s="290"/>
      <c r="T9" s="290"/>
      <c r="U9" s="290"/>
      <c r="V9" s="290"/>
      <c r="W9" s="290"/>
      <c r="X9" s="421"/>
      <c r="Y9" s="504"/>
      <c r="Z9" s="395"/>
      <c r="AA9" s="498"/>
      <c r="AB9" s="594" t="s">
        <v>46</v>
      </c>
      <c r="AC9" s="617"/>
      <c r="AD9" s="645"/>
      <c r="AE9" s="897" t="s">
        <v>500</v>
      </c>
      <c r="AF9" s="897"/>
      <c r="AG9" s="897"/>
      <c r="AH9" s="897"/>
      <c r="AI9" s="897" t="s">
        <v>85</v>
      </c>
      <c r="AJ9" s="897"/>
      <c r="AK9" s="897"/>
      <c r="AL9" s="594"/>
      <c r="AM9" s="897" t="s">
        <v>587</v>
      </c>
      <c r="AN9" s="897"/>
      <c r="AO9" s="897"/>
      <c r="AP9" s="594"/>
      <c r="AQ9" s="435" t="s">
        <v>365</v>
      </c>
      <c r="AR9" s="345"/>
      <c r="AS9" s="345"/>
      <c r="AT9" s="413"/>
      <c r="AU9" s="775" t="s">
        <v>256</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366</v>
      </c>
      <c r="AT10" s="414"/>
      <c r="AU10" s="764"/>
      <c r="AV10" s="764"/>
      <c r="AW10" s="291" t="s">
        <v>309</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52</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103</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59</v>
      </c>
      <c r="Z13" s="302"/>
      <c r="AA13" s="460"/>
      <c r="AB13" s="584" t="s">
        <v>53</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280</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486</v>
      </c>
      <c r="B16" s="84"/>
      <c r="C16" s="84"/>
      <c r="D16" s="84"/>
      <c r="E16" s="84"/>
      <c r="F16" s="214"/>
      <c r="G16" s="295" t="s">
        <v>217</v>
      </c>
      <c r="H16" s="290"/>
      <c r="I16" s="290"/>
      <c r="J16" s="290"/>
      <c r="K16" s="290"/>
      <c r="L16" s="290"/>
      <c r="M16" s="290"/>
      <c r="N16" s="290"/>
      <c r="O16" s="421"/>
      <c r="P16" s="437" t="s">
        <v>94</v>
      </c>
      <c r="Q16" s="290"/>
      <c r="R16" s="290"/>
      <c r="S16" s="290"/>
      <c r="T16" s="290"/>
      <c r="U16" s="290"/>
      <c r="V16" s="290"/>
      <c r="W16" s="290"/>
      <c r="X16" s="421"/>
      <c r="Y16" s="504"/>
      <c r="Z16" s="395"/>
      <c r="AA16" s="498"/>
      <c r="AB16" s="594" t="s">
        <v>46</v>
      </c>
      <c r="AC16" s="617"/>
      <c r="AD16" s="645"/>
      <c r="AE16" s="897" t="s">
        <v>500</v>
      </c>
      <c r="AF16" s="897"/>
      <c r="AG16" s="897"/>
      <c r="AH16" s="897"/>
      <c r="AI16" s="897" t="s">
        <v>85</v>
      </c>
      <c r="AJ16" s="897"/>
      <c r="AK16" s="897"/>
      <c r="AL16" s="594"/>
      <c r="AM16" s="897" t="s">
        <v>587</v>
      </c>
      <c r="AN16" s="897"/>
      <c r="AO16" s="897"/>
      <c r="AP16" s="594"/>
      <c r="AQ16" s="435" t="s">
        <v>365</v>
      </c>
      <c r="AR16" s="345"/>
      <c r="AS16" s="345"/>
      <c r="AT16" s="413"/>
      <c r="AU16" s="775" t="s">
        <v>256</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366</v>
      </c>
      <c r="AT17" s="414"/>
      <c r="AU17" s="764"/>
      <c r="AV17" s="764"/>
      <c r="AW17" s="291" t="s">
        <v>309</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52</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103</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59</v>
      </c>
      <c r="Z20" s="302"/>
      <c r="AA20" s="460"/>
      <c r="AB20" s="584" t="s">
        <v>53</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280</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486</v>
      </c>
      <c r="B23" s="84"/>
      <c r="C23" s="84"/>
      <c r="D23" s="84"/>
      <c r="E23" s="84"/>
      <c r="F23" s="214"/>
      <c r="G23" s="295" t="s">
        <v>217</v>
      </c>
      <c r="H23" s="290"/>
      <c r="I23" s="290"/>
      <c r="J23" s="290"/>
      <c r="K23" s="290"/>
      <c r="L23" s="290"/>
      <c r="M23" s="290"/>
      <c r="N23" s="290"/>
      <c r="O23" s="421"/>
      <c r="P23" s="437" t="s">
        <v>94</v>
      </c>
      <c r="Q23" s="290"/>
      <c r="R23" s="290"/>
      <c r="S23" s="290"/>
      <c r="T23" s="290"/>
      <c r="U23" s="290"/>
      <c r="V23" s="290"/>
      <c r="W23" s="290"/>
      <c r="X23" s="421"/>
      <c r="Y23" s="504"/>
      <c r="Z23" s="395"/>
      <c r="AA23" s="498"/>
      <c r="AB23" s="594" t="s">
        <v>46</v>
      </c>
      <c r="AC23" s="617"/>
      <c r="AD23" s="645"/>
      <c r="AE23" s="897" t="s">
        <v>500</v>
      </c>
      <c r="AF23" s="897"/>
      <c r="AG23" s="897"/>
      <c r="AH23" s="897"/>
      <c r="AI23" s="897" t="s">
        <v>85</v>
      </c>
      <c r="AJ23" s="897"/>
      <c r="AK23" s="897"/>
      <c r="AL23" s="594"/>
      <c r="AM23" s="897" t="s">
        <v>587</v>
      </c>
      <c r="AN23" s="897"/>
      <c r="AO23" s="897"/>
      <c r="AP23" s="594"/>
      <c r="AQ23" s="435" t="s">
        <v>365</v>
      </c>
      <c r="AR23" s="345"/>
      <c r="AS23" s="345"/>
      <c r="AT23" s="413"/>
      <c r="AU23" s="775" t="s">
        <v>256</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366</v>
      </c>
      <c r="AT24" s="414"/>
      <c r="AU24" s="764"/>
      <c r="AV24" s="764"/>
      <c r="AW24" s="291" t="s">
        <v>309</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52</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103</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59</v>
      </c>
      <c r="Z27" s="302"/>
      <c r="AA27" s="460"/>
      <c r="AB27" s="584" t="s">
        <v>53</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280</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486</v>
      </c>
      <c r="B30" s="84"/>
      <c r="C30" s="84"/>
      <c r="D30" s="84"/>
      <c r="E30" s="84"/>
      <c r="F30" s="214"/>
      <c r="G30" s="295" t="s">
        <v>217</v>
      </c>
      <c r="H30" s="290"/>
      <c r="I30" s="290"/>
      <c r="J30" s="290"/>
      <c r="K30" s="290"/>
      <c r="L30" s="290"/>
      <c r="M30" s="290"/>
      <c r="N30" s="290"/>
      <c r="O30" s="421"/>
      <c r="P30" s="437" t="s">
        <v>94</v>
      </c>
      <c r="Q30" s="290"/>
      <c r="R30" s="290"/>
      <c r="S30" s="290"/>
      <c r="T30" s="290"/>
      <c r="U30" s="290"/>
      <c r="V30" s="290"/>
      <c r="W30" s="290"/>
      <c r="X30" s="421"/>
      <c r="Y30" s="504"/>
      <c r="Z30" s="395"/>
      <c r="AA30" s="498"/>
      <c r="AB30" s="594" t="s">
        <v>46</v>
      </c>
      <c r="AC30" s="617"/>
      <c r="AD30" s="645"/>
      <c r="AE30" s="897" t="s">
        <v>500</v>
      </c>
      <c r="AF30" s="897"/>
      <c r="AG30" s="897"/>
      <c r="AH30" s="897"/>
      <c r="AI30" s="897" t="s">
        <v>85</v>
      </c>
      <c r="AJ30" s="897"/>
      <c r="AK30" s="897"/>
      <c r="AL30" s="594"/>
      <c r="AM30" s="897" t="s">
        <v>587</v>
      </c>
      <c r="AN30" s="897"/>
      <c r="AO30" s="897"/>
      <c r="AP30" s="594"/>
      <c r="AQ30" s="435" t="s">
        <v>365</v>
      </c>
      <c r="AR30" s="345"/>
      <c r="AS30" s="345"/>
      <c r="AT30" s="413"/>
      <c r="AU30" s="775" t="s">
        <v>256</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366</v>
      </c>
      <c r="AT31" s="414"/>
      <c r="AU31" s="764"/>
      <c r="AV31" s="764"/>
      <c r="AW31" s="291" t="s">
        <v>309</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52</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103</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59</v>
      </c>
      <c r="Z34" s="302"/>
      <c r="AA34" s="460"/>
      <c r="AB34" s="584" t="s">
        <v>53</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280</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486</v>
      </c>
      <c r="B37" s="84"/>
      <c r="C37" s="84"/>
      <c r="D37" s="84"/>
      <c r="E37" s="84"/>
      <c r="F37" s="214"/>
      <c r="G37" s="295" t="s">
        <v>217</v>
      </c>
      <c r="H37" s="290"/>
      <c r="I37" s="290"/>
      <c r="J37" s="290"/>
      <c r="K37" s="290"/>
      <c r="L37" s="290"/>
      <c r="M37" s="290"/>
      <c r="N37" s="290"/>
      <c r="O37" s="421"/>
      <c r="P37" s="437" t="s">
        <v>94</v>
      </c>
      <c r="Q37" s="290"/>
      <c r="R37" s="290"/>
      <c r="S37" s="290"/>
      <c r="T37" s="290"/>
      <c r="U37" s="290"/>
      <c r="V37" s="290"/>
      <c r="W37" s="290"/>
      <c r="X37" s="421"/>
      <c r="Y37" s="504"/>
      <c r="Z37" s="395"/>
      <c r="AA37" s="498"/>
      <c r="AB37" s="594" t="s">
        <v>46</v>
      </c>
      <c r="AC37" s="617"/>
      <c r="AD37" s="645"/>
      <c r="AE37" s="897" t="s">
        <v>500</v>
      </c>
      <c r="AF37" s="897"/>
      <c r="AG37" s="897"/>
      <c r="AH37" s="897"/>
      <c r="AI37" s="897" t="s">
        <v>85</v>
      </c>
      <c r="AJ37" s="897"/>
      <c r="AK37" s="897"/>
      <c r="AL37" s="594"/>
      <c r="AM37" s="897" t="s">
        <v>587</v>
      </c>
      <c r="AN37" s="897"/>
      <c r="AO37" s="897"/>
      <c r="AP37" s="594"/>
      <c r="AQ37" s="435" t="s">
        <v>365</v>
      </c>
      <c r="AR37" s="345"/>
      <c r="AS37" s="345"/>
      <c r="AT37" s="413"/>
      <c r="AU37" s="775" t="s">
        <v>256</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366</v>
      </c>
      <c r="AT38" s="414"/>
      <c r="AU38" s="764"/>
      <c r="AV38" s="764"/>
      <c r="AW38" s="291" t="s">
        <v>309</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4" t="s">
        <v>53</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280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486</v>
      </c>
      <c r="B44" s="84"/>
      <c r="C44" s="84"/>
      <c r="D44" s="84"/>
      <c r="E44" s="84"/>
      <c r="F44" s="214"/>
      <c r="G44" s="295" t="s">
        <v>217</v>
      </c>
      <c r="H44" s="290"/>
      <c r="I44" s="290"/>
      <c r="J44" s="290"/>
      <c r="K44" s="290"/>
      <c r="L44" s="290"/>
      <c r="M44" s="290"/>
      <c r="N44" s="290"/>
      <c r="O44" s="421"/>
      <c r="P44" s="437" t="s">
        <v>94</v>
      </c>
      <c r="Q44" s="290"/>
      <c r="R44" s="290"/>
      <c r="S44" s="290"/>
      <c r="T44" s="290"/>
      <c r="U44" s="290"/>
      <c r="V44" s="290"/>
      <c r="W44" s="290"/>
      <c r="X44" s="421"/>
      <c r="Y44" s="504"/>
      <c r="Z44" s="395"/>
      <c r="AA44" s="498"/>
      <c r="AB44" s="594" t="s">
        <v>46</v>
      </c>
      <c r="AC44" s="617"/>
      <c r="AD44" s="645"/>
      <c r="AE44" s="897" t="s">
        <v>500</v>
      </c>
      <c r="AF44" s="897"/>
      <c r="AG44" s="897"/>
      <c r="AH44" s="897"/>
      <c r="AI44" s="897" t="s">
        <v>85</v>
      </c>
      <c r="AJ44" s="897"/>
      <c r="AK44" s="897"/>
      <c r="AL44" s="594"/>
      <c r="AM44" s="897" t="s">
        <v>587</v>
      </c>
      <c r="AN44" s="897"/>
      <c r="AO44" s="897"/>
      <c r="AP44" s="594"/>
      <c r="AQ44" s="435" t="s">
        <v>365</v>
      </c>
      <c r="AR44" s="345"/>
      <c r="AS44" s="345"/>
      <c r="AT44" s="413"/>
      <c r="AU44" s="775" t="s">
        <v>256</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366</v>
      </c>
      <c r="AT45" s="414"/>
      <c r="AU45" s="764"/>
      <c r="AV45" s="764"/>
      <c r="AW45" s="291" t="s">
        <v>309</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4" t="s">
        <v>53</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280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486</v>
      </c>
      <c r="B51" s="84"/>
      <c r="C51" s="84"/>
      <c r="D51" s="84"/>
      <c r="E51" s="84"/>
      <c r="F51" s="214"/>
      <c r="G51" s="295" t="s">
        <v>217</v>
      </c>
      <c r="H51" s="290"/>
      <c r="I51" s="290"/>
      <c r="J51" s="290"/>
      <c r="K51" s="290"/>
      <c r="L51" s="290"/>
      <c r="M51" s="290"/>
      <c r="N51" s="290"/>
      <c r="O51" s="421"/>
      <c r="P51" s="437" t="s">
        <v>94</v>
      </c>
      <c r="Q51" s="290"/>
      <c r="R51" s="290"/>
      <c r="S51" s="290"/>
      <c r="T51" s="290"/>
      <c r="U51" s="290"/>
      <c r="V51" s="290"/>
      <c r="W51" s="290"/>
      <c r="X51" s="421"/>
      <c r="Y51" s="504"/>
      <c r="Z51" s="395"/>
      <c r="AA51" s="498"/>
      <c r="AB51" s="594" t="s">
        <v>46</v>
      </c>
      <c r="AC51" s="617"/>
      <c r="AD51" s="645"/>
      <c r="AE51" s="897" t="s">
        <v>500</v>
      </c>
      <c r="AF51" s="897"/>
      <c r="AG51" s="897"/>
      <c r="AH51" s="897"/>
      <c r="AI51" s="897" t="s">
        <v>85</v>
      </c>
      <c r="AJ51" s="897"/>
      <c r="AK51" s="897"/>
      <c r="AL51" s="594"/>
      <c r="AM51" s="897" t="s">
        <v>587</v>
      </c>
      <c r="AN51" s="897"/>
      <c r="AO51" s="897"/>
      <c r="AP51" s="594"/>
      <c r="AQ51" s="435" t="s">
        <v>365</v>
      </c>
      <c r="AR51" s="345"/>
      <c r="AS51" s="345"/>
      <c r="AT51" s="413"/>
      <c r="AU51" s="775" t="s">
        <v>256</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366</v>
      </c>
      <c r="AT52" s="414"/>
      <c r="AU52" s="764"/>
      <c r="AV52" s="764"/>
      <c r="AW52" s="291" t="s">
        <v>309</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53</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280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486</v>
      </c>
      <c r="B58" s="84"/>
      <c r="C58" s="84"/>
      <c r="D58" s="84"/>
      <c r="E58" s="84"/>
      <c r="F58" s="214"/>
      <c r="G58" s="295" t="s">
        <v>217</v>
      </c>
      <c r="H58" s="290"/>
      <c r="I58" s="290"/>
      <c r="J58" s="290"/>
      <c r="K58" s="290"/>
      <c r="L58" s="290"/>
      <c r="M58" s="290"/>
      <c r="N58" s="290"/>
      <c r="O58" s="421"/>
      <c r="P58" s="437" t="s">
        <v>94</v>
      </c>
      <c r="Q58" s="290"/>
      <c r="R58" s="290"/>
      <c r="S58" s="290"/>
      <c r="T58" s="290"/>
      <c r="U58" s="290"/>
      <c r="V58" s="290"/>
      <c r="W58" s="290"/>
      <c r="X58" s="421"/>
      <c r="Y58" s="504"/>
      <c r="Z58" s="395"/>
      <c r="AA58" s="498"/>
      <c r="AB58" s="594" t="s">
        <v>46</v>
      </c>
      <c r="AC58" s="617"/>
      <c r="AD58" s="645"/>
      <c r="AE58" s="897" t="s">
        <v>500</v>
      </c>
      <c r="AF58" s="897"/>
      <c r="AG58" s="897"/>
      <c r="AH58" s="897"/>
      <c r="AI58" s="897" t="s">
        <v>85</v>
      </c>
      <c r="AJ58" s="897"/>
      <c r="AK58" s="897"/>
      <c r="AL58" s="594"/>
      <c r="AM58" s="897" t="s">
        <v>587</v>
      </c>
      <c r="AN58" s="897"/>
      <c r="AO58" s="897"/>
      <c r="AP58" s="594"/>
      <c r="AQ58" s="435" t="s">
        <v>365</v>
      </c>
      <c r="AR58" s="345"/>
      <c r="AS58" s="345"/>
      <c r="AT58" s="413"/>
      <c r="AU58" s="775" t="s">
        <v>256</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366</v>
      </c>
      <c r="AT59" s="414"/>
      <c r="AU59" s="764"/>
      <c r="AV59" s="764"/>
      <c r="AW59" s="291" t="s">
        <v>309</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59</v>
      </c>
      <c r="Z62" s="302"/>
      <c r="AA62" s="460"/>
      <c r="AB62" s="584" t="s">
        <v>53</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280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486</v>
      </c>
      <c r="B65" s="84"/>
      <c r="C65" s="84"/>
      <c r="D65" s="84"/>
      <c r="E65" s="84"/>
      <c r="F65" s="214"/>
      <c r="G65" s="295" t="s">
        <v>217</v>
      </c>
      <c r="H65" s="290"/>
      <c r="I65" s="290"/>
      <c r="J65" s="290"/>
      <c r="K65" s="290"/>
      <c r="L65" s="290"/>
      <c r="M65" s="290"/>
      <c r="N65" s="290"/>
      <c r="O65" s="421"/>
      <c r="P65" s="437" t="s">
        <v>94</v>
      </c>
      <c r="Q65" s="290"/>
      <c r="R65" s="290"/>
      <c r="S65" s="290"/>
      <c r="T65" s="290"/>
      <c r="U65" s="290"/>
      <c r="V65" s="290"/>
      <c r="W65" s="290"/>
      <c r="X65" s="421"/>
      <c r="Y65" s="504"/>
      <c r="Z65" s="395"/>
      <c r="AA65" s="498"/>
      <c r="AB65" s="594" t="s">
        <v>46</v>
      </c>
      <c r="AC65" s="617"/>
      <c r="AD65" s="645"/>
      <c r="AE65" s="897" t="s">
        <v>500</v>
      </c>
      <c r="AF65" s="897"/>
      <c r="AG65" s="897"/>
      <c r="AH65" s="897"/>
      <c r="AI65" s="897" t="s">
        <v>85</v>
      </c>
      <c r="AJ65" s="897"/>
      <c r="AK65" s="897"/>
      <c r="AL65" s="594"/>
      <c r="AM65" s="897" t="s">
        <v>587</v>
      </c>
      <c r="AN65" s="897"/>
      <c r="AO65" s="897"/>
      <c r="AP65" s="594"/>
      <c r="AQ65" s="435" t="s">
        <v>365</v>
      </c>
      <c r="AR65" s="345"/>
      <c r="AS65" s="345"/>
      <c r="AT65" s="413"/>
      <c r="AU65" s="775" t="s">
        <v>256</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366</v>
      </c>
      <c r="AT66" s="414"/>
      <c r="AU66" s="764"/>
      <c r="AV66" s="764"/>
      <c r="AW66" s="291" t="s">
        <v>309</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52</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103</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59</v>
      </c>
      <c r="Z69" s="302"/>
      <c r="AA69" s="460"/>
      <c r="AB69" s="582" t="s">
        <v>53</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280</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3"/>
      <c r="AQ1" s="743"/>
      <c r="AR1" s="743"/>
      <c r="AS1" s="743"/>
      <c r="AT1" s="743"/>
      <c r="AU1" s="743"/>
      <c r="AV1" s="743"/>
      <c r="AW1" s="777"/>
    </row>
    <row r="2" spans="1:51" ht="30" customHeight="1">
      <c r="A2" s="62" t="s">
        <v>93</v>
      </c>
      <c r="B2" s="133"/>
      <c r="C2" s="133"/>
      <c r="D2" s="133"/>
      <c r="E2" s="133"/>
      <c r="F2" s="255"/>
      <c r="G2" s="320" t="s">
        <v>63</v>
      </c>
      <c r="H2" s="361"/>
      <c r="I2" s="361"/>
      <c r="J2" s="361"/>
      <c r="K2" s="361"/>
      <c r="L2" s="361"/>
      <c r="M2" s="361"/>
      <c r="N2" s="361"/>
      <c r="O2" s="361"/>
      <c r="P2" s="361"/>
      <c r="Q2" s="361"/>
      <c r="R2" s="361"/>
      <c r="S2" s="361"/>
      <c r="T2" s="361"/>
      <c r="U2" s="361"/>
      <c r="V2" s="361"/>
      <c r="W2" s="361"/>
      <c r="X2" s="361"/>
      <c r="Y2" s="361"/>
      <c r="Z2" s="361"/>
      <c r="AA2" s="361"/>
      <c r="AB2" s="608"/>
      <c r="AC2" s="320" t="s">
        <v>502</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68</v>
      </c>
      <c r="H3" s="103"/>
      <c r="I3" s="103"/>
      <c r="J3" s="103"/>
      <c r="K3" s="103"/>
      <c r="L3" s="385" t="s">
        <v>71</v>
      </c>
      <c r="M3" s="103"/>
      <c r="N3" s="103"/>
      <c r="O3" s="103"/>
      <c r="P3" s="103"/>
      <c r="Q3" s="103"/>
      <c r="R3" s="103"/>
      <c r="S3" s="103"/>
      <c r="T3" s="103"/>
      <c r="U3" s="103"/>
      <c r="V3" s="103"/>
      <c r="W3" s="103"/>
      <c r="X3" s="248"/>
      <c r="Y3" s="524" t="s">
        <v>78</v>
      </c>
      <c r="Z3" s="548"/>
      <c r="AA3" s="548"/>
      <c r="AB3" s="609"/>
      <c r="AC3" s="163" t="s">
        <v>68</v>
      </c>
      <c r="AD3" s="103"/>
      <c r="AE3" s="103"/>
      <c r="AF3" s="103"/>
      <c r="AG3" s="103"/>
      <c r="AH3" s="385" t="s">
        <v>71</v>
      </c>
      <c r="AI3" s="103"/>
      <c r="AJ3" s="103"/>
      <c r="AK3" s="103"/>
      <c r="AL3" s="103"/>
      <c r="AM3" s="103"/>
      <c r="AN3" s="103"/>
      <c r="AO3" s="103"/>
      <c r="AP3" s="103"/>
      <c r="AQ3" s="103"/>
      <c r="AR3" s="103"/>
      <c r="AS3" s="103"/>
      <c r="AT3" s="248"/>
      <c r="AU3" s="524" t="s">
        <v>78</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79</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79</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347</v>
      </c>
      <c r="H15" s="361"/>
      <c r="I15" s="361"/>
      <c r="J15" s="361"/>
      <c r="K15" s="361"/>
      <c r="L15" s="361"/>
      <c r="M15" s="361"/>
      <c r="N15" s="361"/>
      <c r="O15" s="361"/>
      <c r="P15" s="361"/>
      <c r="Q15" s="361"/>
      <c r="R15" s="361"/>
      <c r="S15" s="361"/>
      <c r="T15" s="361"/>
      <c r="U15" s="361"/>
      <c r="V15" s="361"/>
      <c r="W15" s="361"/>
      <c r="X15" s="361"/>
      <c r="Y15" s="361"/>
      <c r="Z15" s="361"/>
      <c r="AA15" s="361"/>
      <c r="AB15" s="608"/>
      <c r="AC15" s="320" t="s">
        <v>413</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68</v>
      </c>
      <c r="H16" s="103"/>
      <c r="I16" s="103"/>
      <c r="J16" s="103"/>
      <c r="K16" s="103"/>
      <c r="L16" s="385" t="s">
        <v>71</v>
      </c>
      <c r="M16" s="103"/>
      <c r="N16" s="103"/>
      <c r="O16" s="103"/>
      <c r="P16" s="103"/>
      <c r="Q16" s="103"/>
      <c r="R16" s="103"/>
      <c r="S16" s="103"/>
      <c r="T16" s="103"/>
      <c r="U16" s="103"/>
      <c r="V16" s="103"/>
      <c r="W16" s="103"/>
      <c r="X16" s="248"/>
      <c r="Y16" s="524" t="s">
        <v>78</v>
      </c>
      <c r="Z16" s="548"/>
      <c r="AA16" s="548"/>
      <c r="AB16" s="609"/>
      <c r="AC16" s="163" t="s">
        <v>68</v>
      </c>
      <c r="AD16" s="103"/>
      <c r="AE16" s="103"/>
      <c r="AF16" s="103"/>
      <c r="AG16" s="103"/>
      <c r="AH16" s="385" t="s">
        <v>71</v>
      </c>
      <c r="AI16" s="103"/>
      <c r="AJ16" s="103"/>
      <c r="AK16" s="103"/>
      <c r="AL16" s="103"/>
      <c r="AM16" s="103"/>
      <c r="AN16" s="103"/>
      <c r="AO16" s="103"/>
      <c r="AP16" s="103"/>
      <c r="AQ16" s="103"/>
      <c r="AR16" s="103"/>
      <c r="AS16" s="103"/>
      <c r="AT16" s="248"/>
      <c r="AU16" s="524" t="s">
        <v>78</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79</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79</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412</v>
      </c>
      <c r="H28" s="361"/>
      <c r="I28" s="361"/>
      <c r="J28" s="361"/>
      <c r="K28" s="361"/>
      <c r="L28" s="361"/>
      <c r="M28" s="361"/>
      <c r="N28" s="361"/>
      <c r="O28" s="361"/>
      <c r="P28" s="361"/>
      <c r="Q28" s="361"/>
      <c r="R28" s="361"/>
      <c r="S28" s="361"/>
      <c r="T28" s="361"/>
      <c r="U28" s="361"/>
      <c r="V28" s="361"/>
      <c r="W28" s="361"/>
      <c r="X28" s="361"/>
      <c r="Y28" s="361"/>
      <c r="Z28" s="361"/>
      <c r="AA28" s="361"/>
      <c r="AB28" s="608"/>
      <c r="AC28" s="320" t="s">
        <v>110</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68</v>
      </c>
      <c r="H29" s="103"/>
      <c r="I29" s="103"/>
      <c r="J29" s="103"/>
      <c r="K29" s="103"/>
      <c r="L29" s="385" t="s">
        <v>71</v>
      </c>
      <c r="M29" s="103"/>
      <c r="N29" s="103"/>
      <c r="O29" s="103"/>
      <c r="P29" s="103"/>
      <c r="Q29" s="103"/>
      <c r="R29" s="103"/>
      <c r="S29" s="103"/>
      <c r="T29" s="103"/>
      <c r="U29" s="103"/>
      <c r="V29" s="103"/>
      <c r="W29" s="103"/>
      <c r="X29" s="248"/>
      <c r="Y29" s="524" t="s">
        <v>78</v>
      </c>
      <c r="Z29" s="548"/>
      <c r="AA29" s="548"/>
      <c r="AB29" s="609"/>
      <c r="AC29" s="163" t="s">
        <v>68</v>
      </c>
      <c r="AD29" s="103"/>
      <c r="AE29" s="103"/>
      <c r="AF29" s="103"/>
      <c r="AG29" s="103"/>
      <c r="AH29" s="385" t="s">
        <v>71</v>
      </c>
      <c r="AI29" s="103"/>
      <c r="AJ29" s="103"/>
      <c r="AK29" s="103"/>
      <c r="AL29" s="103"/>
      <c r="AM29" s="103"/>
      <c r="AN29" s="103"/>
      <c r="AO29" s="103"/>
      <c r="AP29" s="103"/>
      <c r="AQ29" s="103"/>
      <c r="AR29" s="103"/>
      <c r="AS29" s="103"/>
      <c r="AT29" s="248"/>
      <c r="AU29" s="524" t="s">
        <v>78</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79</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79</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407</v>
      </c>
      <c r="H41" s="361"/>
      <c r="I41" s="361"/>
      <c r="J41" s="361"/>
      <c r="K41" s="361"/>
      <c r="L41" s="361"/>
      <c r="M41" s="361"/>
      <c r="N41" s="361"/>
      <c r="O41" s="361"/>
      <c r="P41" s="361"/>
      <c r="Q41" s="361"/>
      <c r="R41" s="361"/>
      <c r="S41" s="361"/>
      <c r="T41" s="361"/>
      <c r="U41" s="361"/>
      <c r="V41" s="361"/>
      <c r="W41" s="361"/>
      <c r="X41" s="361"/>
      <c r="Y41" s="361"/>
      <c r="Z41" s="361"/>
      <c r="AA41" s="361"/>
      <c r="AB41" s="608"/>
      <c r="AC41" s="320" t="s">
        <v>311</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68</v>
      </c>
      <c r="H42" s="103"/>
      <c r="I42" s="103"/>
      <c r="J42" s="103"/>
      <c r="K42" s="103"/>
      <c r="L42" s="385" t="s">
        <v>71</v>
      </c>
      <c r="M42" s="103"/>
      <c r="N42" s="103"/>
      <c r="O42" s="103"/>
      <c r="P42" s="103"/>
      <c r="Q42" s="103"/>
      <c r="R42" s="103"/>
      <c r="S42" s="103"/>
      <c r="T42" s="103"/>
      <c r="U42" s="103"/>
      <c r="V42" s="103"/>
      <c r="W42" s="103"/>
      <c r="X42" s="248"/>
      <c r="Y42" s="524" t="s">
        <v>78</v>
      </c>
      <c r="Z42" s="548"/>
      <c r="AA42" s="548"/>
      <c r="AB42" s="609"/>
      <c r="AC42" s="163" t="s">
        <v>68</v>
      </c>
      <c r="AD42" s="103"/>
      <c r="AE42" s="103"/>
      <c r="AF42" s="103"/>
      <c r="AG42" s="103"/>
      <c r="AH42" s="385" t="s">
        <v>71</v>
      </c>
      <c r="AI42" s="103"/>
      <c r="AJ42" s="103"/>
      <c r="AK42" s="103"/>
      <c r="AL42" s="103"/>
      <c r="AM42" s="103"/>
      <c r="AN42" s="103"/>
      <c r="AO42" s="103"/>
      <c r="AP42" s="103"/>
      <c r="AQ42" s="103"/>
      <c r="AR42" s="103"/>
      <c r="AS42" s="103"/>
      <c r="AT42" s="248"/>
      <c r="AU42" s="524" t="s">
        <v>78</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79</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79</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93</v>
      </c>
      <c r="B55" s="133"/>
      <c r="C55" s="133"/>
      <c r="D55" s="133"/>
      <c r="E55" s="133"/>
      <c r="F55" s="255"/>
      <c r="G55" s="320" t="s">
        <v>9</v>
      </c>
      <c r="H55" s="361"/>
      <c r="I55" s="361"/>
      <c r="J55" s="361"/>
      <c r="K55" s="361"/>
      <c r="L55" s="361"/>
      <c r="M55" s="361"/>
      <c r="N55" s="361"/>
      <c r="O55" s="361"/>
      <c r="P55" s="361"/>
      <c r="Q55" s="361"/>
      <c r="R55" s="361"/>
      <c r="S55" s="361"/>
      <c r="T55" s="361"/>
      <c r="U55" s="361"/>
      <c r="V55" s="361"/>
      <c r="W55" s="361"/>
      <c r="X55" s="361"/>
      <c r="Y55" s="361"/>
      <c r="Z55" s="361"/>
      <c r="AA55" s="361"/>
      <c r="AB55" s="608"/>
      <c r="AC55" s="320" t="s">
        <v>415</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68</v>
      </c>
      <c r="H56" s="103"/>
      <c r="I56" s="103"/>
      <c r="J56" s="103"/>
      <c r="K56" s="103"/>
      <c r="L56" s="385" t="s">
        <v>71</v>
      </c>
      <c r="M56" s="103"/>
      <c r="N56" s="103"/>
      <c r="O56" s="103"/>
      <c r="P56" s="103"/>
      <c r="Q56" s="103"/>
      <c r="R56" s="103"/>
      <c r="S56" s="103"/>
      <c r="T56" s="103"/>
      <c r="U56" s="103"/>
      <c r="V56" s="103"/>
      <c r="W56" s="103"/>
      <c r="X56" s="248"/>
      <c r="Y56" s="524" t="s">
        <v>78</v>
      </c>
      <c r="Z56" s="548"/>
      <c r="AA56" s="548"/>
      <c r="AB56" s="609"/>
      <c r="AC56" s="163" t="s">
        <v>68</v>
      </c>
      <c r="AD56" s="103"/>
      <c r="AE56" s="103"/>
      <c r="AF56" s="103"/>
      <c r="AG56" s="103"/>
      <c r="AH56" s="385" t="s">
        <v>71</v>
      </c>
      <c r="AI56" s="103"/>
      <c r="AJ56" s="103"/>
      <c r="AK56" s="103"/>
      <c r="AL56" s="103"/>
      <c r="AM56" s="103"/>
      <c r="AN56" s="103"/>
      <c r="AO56" s="103"/>
      <c r="AP56" s="103"/>
      <c r="AQ56" s="103"/>
      <c r="AR56" s="103"/>
      <c r="AS56" s="103"/>
      <c r="AT56" s="248"/>
      <c r="AU56" s="524" t="s">
        <v>78</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79</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79</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151</v>
      </c>
      <c r="H68" s="361"/>
      <c r="I68" s="361"/>
      <c r="J68" s="361"/>
      <c r="K68" s="361"/>
      <c r="L68" s="361"/>
      <c r="M68" s="361"/>
      <c r="N68" s="361"/>
      <c r="O68" s="361"/>
      <c r="P68" s="361"/>
      <c r="Q68" s="361"/>
      <c r="R68" s="361"/>
      <c r="S68" s="361"/>
      <c r="T68" s="361"/>
      <c r="U68" s="361"/>
      <c r="V68" s="361"/>
      <c r="W68" s="361"/>
      <c r="X68" s="361"/>
      <c r="Y68" s="361"/>
      <c r="Z68" s="361"/>
      <c r="AA68" s="361"/>
      <c r="AB68" s="608"/>
      <c r="AC68" s="320" t="s">
        <v>420</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68</v>
      </c>
      <c r="H69" s="103"/>
      <c r="I69" s="103"/>
      <c r="J69" s="103"/>
      <c r="K69" s="103"/>
      <c r="L69" s="385" t="s">
        <v>71</v>
      </c>
      <c r="M69" s="103"/>
      <c r="N69" s="103"/>
      <c r="O69" s="103"/>
      <c r="P69" s="103"/>
      <c r="Q69" s="103"/>
      <c r="R69" s="103"/>
      <c r="S69" s="103"/>
      <c r="T69" s="103"/>
      <c r="U69" s="103"/>
      <c r="V69" s="103"/>
      <c r="W69" s="103"/>
      <c r="X69" s="248"/>
      <c r="Y69" s="524" t="s">
        <v>78</v>
      </c>
      <c r="Z69" s="548"/>
      <c r="AA69" s="548"/>
      <c r="AB69" s="609"/>
      <c r="AC69" s="163" t="s">
        <v>68</v>
      </c>
      <c r="AD69" s="103"/>
      <c r="AE69" s="103"/>
      <c r="AF69" s="103"/>
      <c r="AG69" s="103"/>
      <c r="AH69" s="385" t="s">
        <v>71</v>
      </c>
      <c r="AI69" s="103"/>
      <c r="AJ69" s="103"/>
      <c r="AK69" s="103"/>
      <c r="AL69" s="103"/>
      <c r="AM69" s="103"/>
      <c r="AN69" s="103"/>
      <c r="AO69" s="103"/>
      <c r="AP69" s="103"/>
      <c r="AQ69" s="103"/>
      <c r="AR69" s="103"/>
      <c r="AS69" s="103"/>
      <c r="AT69" s="248"/>
      <c r="AU69" s="524" t="s">
        <v>78</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79</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79</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421</v>
      </c>
      <c r="H81" s="361"/>
      <c r="I81" s="361"/>
      <c r="J81" s="361"/>
      <c r="K81" s="361"/>
      <c r="L81" s="361"/>
      <c r="M81" s="361"/>
      <c r="N81" s="361"/>
      <c r="O81" s="361"/>
      <c r="P81" s="361"/>
      <c r="Q81" s="361"/>
      <c r="R81" s="361"/>
      <c r="S81" s="361"/>
      <c r="T81" s="361"/>
      <c r="U81" s="361"/>
      <c r="V81" s="361"/>
      <c r="W81" s="361"/>
      <c r="X81" s="361"/>
      <c r="Y81" s="361"/>
      <c r="Z81" s="361"/>
      <c r="AA81" s="361"/>
      <c r="AB81" s="608"/>
      <c r="AC81" s="320" t="s">
        <v>425</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68</v>
      </c>
      <c r="H82" s="103"/>
      <c r="I82" s="103"/>
      <c r="J82" s="103"/>
      <c r="K82" s="103"/>
      <c r="L82" s="385" t="s">
        <v>71</v>
      </c>
      <c r="M82" s="103"/>
      <c r="N82" s="103"/>
      <c r="O82" s="103"/>
      <c r="P82" s="103"/>
      <c r="Q82" s="103"/>
      <c r="R82" s="103"/>
      <c r="S82" s="103"/>
      <c r="T82" s="103"/>
      <c r="U82" s="103"/>
      <c r="V82" s="103"/>
      <c r="W82" s="103"/>
      <c r="X82" s="248"/>
      <c r="Y82" s="524" t="s">
        <v>78</v>
      </c>
      <c r="Z82" s="548"/>
      <c r="AA82" s="548"/>
      <c r="AB82" s="609"/>
      <c r="AC82" s="163" t="s">
        <v>68</v>
      </c>
      <c r="AD82" s="103"/>
      <c r="AE82" s="103"/>
      <c r="AF82" s="103"/>
      <c r="AG82" s="103"/>
      <c r="AH82" s="385" t="s">
        <v>71</v>
      </c>
      <c r="AI82" s="103"/>
      <c r="AJ82" s="103"/>
      <c r="AK82" s="103"/>
      <c r="AL82" s="103"/>
      <c r="AM82" s="103"/>
      <c r="AN82" s="103"/>
      <c r="AO82" s="103"/>
      <c r="AP82" s="103"/>
      <c r="AQ82" s="103"/>
      <c r="AR82" s="103"/>
      <c r="AS82" s="103"/>
      <c r="AT82" s="248"/>
      <c r="AU82" s="524" t="s">
        <v>78</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79</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79</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427</v>
      </c>
      <c r="H94" s="361"/>
      <c r="I94" s="361"/>
      <c r="J94" s="361"/>
      <c r="K94" s="361"/>
      <c r="L94" s="361"/>
      <c r="M94" s="361"/>
      <c r="N94" s="361"/>
      <c r="O94" s="361"/>
      <c r="P94" s="361"/>
      <c r="Q94" s="361"/>
      <c r="R94" s="361"/>
      <c r="S94" s="361"/>
      <c r="T94" s="361"/>
      <c r="U94" s="361"/>
      <c r="V94" s="361"/>
      <c r="W94" s="361"/>
      <c r="X94" s="361"/>
      <c r="Y94" s="361"/>
      <c r="Z94" s="361"/>
      <c r="AA94" s="361"/>
      <c r="AB94" s="608"/>
      <c r="AC94" s="320" t="s">
        <v>314</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68</v>
      </c>
      <c r="H95" s="103"/>
      <c r="I95" s="103"/>
      <c r="J95" s="103"/>
      <c r="K95" s="103"/>
      <c r="L95" s="385" t="s">
        <v>71</v>
      </c>
      <c r="M95" s="103"/>
      <c r="N95" s="103"/>
      <c r="O95" s="103"/>
      <c r="P95" s="103"/>
      <c r="Q95" s="103"/>
      <c r="R95" s="103"/>
      <c r="S95" s="103"/>
      <c r="T95" s="103"/>
      <c r="U95" s="103"/>
      <c r="V95" s="103"/>
      <c r="W95" s="103"/>
      <c r="X95" s="248"/>
      <c r="Y95" s="524" t="s">
        <v>78</v>
      </c>
      <c r="Z95" s="548"/>
      <c r="AA95" s="548"/>
      <c r="AB95" s="609"/>
      <c r="AC95" s="163" t="s">
        <v>68</v>
      </c>
      <c r="AD95" s="103"/>
      <c r="AE95" s="103"/>
      <c r="AF95" s="103"/>
      <c r="AG95" s="103"/>
      <c r="AH95" s="385" t="s">
        <v>71</v>
      </c>
      <c r="AI95" s="103"/>
      <c r="AJ95" s="103"/>
      <c r="AK95" s="103"/>
      <c r="AL95" s="103"/>
      <c r="AM95" s="103"/>
      <c r="AN95" s="103"/>
      <c r="AO95" s="103"/>
      <c r="AP95" s="103"/>
      <c r="AQ95" s="103"/>
      <c r="AR95" s="103"/>
      <c r="AS95" s="103"/>
      <c r="AT95" s="248"/>
      <c r="AU95" s="524" t="s">
        <v>78</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79</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79</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93</v>
      </c>
      <c r="B108" s="133"/>
      <c r="C108" s="133"/>
      <c r="D108" s="133"/>
      <c r="E108" s="133"/>
      <c r="F108" s="255"/>
      <c r="G108" s="320" t="s">
        <v>312</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428</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68</v>
      </c>
      <c r="H109" s="103"/>
      <c r="I109" s="103"/>
      <c r="J109" s="103"/>
      <c r="K109" s="103"/>
      <c r="L109" s="385" t="s">
        <v>71</v>
      </c>
      <c r="M109" s="103"/>
      <c r="N109" s="103"/>
      <c r="O109" s="103"/>
      <c r="P109" s="103"/>
      <c r="Q109" s="103"/>
      <c r="R109" s="103"/>
      <c r="S109" s="103"/>
      <c r="T109" s="103"/>
      <c r="U109" s="103"/>
      <c r="V109" s="103"/>
      <c r="W109" s="103"/>
      <c r="X109" s="248"/>
      <c r="Y109" s="524" t="s">
        <v>78</v>
      </c>
      <c r="Z109" s="548"/>
      <c r="AA109" s="548"/>
      <c r="AB109" s="609"/>
      <c r="AC109" s="163" t="s">
        <v>68</v>
      </c>
      <c r="AD109" s="103"/>
      <c r="AE109" s="103"/>
      <c r="AF109" s="103"/>
      <c r="AG109" s="103"/>
      <c r="AH109" s="385" t="s">
        <v>71</v>
      </c>
      <c r="AI109" s="103"/>
      <c r="AJ109" s="103"/>
      <c r="AK109" s="103"/>
      <c r="AL109" s="103"/>
      <c r="AM109" s="103"/>
      <c r="AN109" s="103"/>
      <c r="AO109" s="103"/>
      <c r="AP109" s="103"/>
      <c r="AQ109" s="103"/>
      <c r="AR109" s="103"/>
      <c r="AS109" s="103"/>
      <c r="AT109" s="248"/>
      <c r="AU109" s="524" t="s">
        <v>78</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79</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79</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431</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367</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68</v>
      </c>
      <c r="H122" s="103"/>
      <c r="I122" s="103"/>
      <c r="J122" s="103"/>
      <c r="K122" s="103"/>
      <c r="L122" s="385" t="s">
        <v>71</v>
      </c>
      <c r="M122" s="103"/>
      <c r="N122" s="103"/>
      <c r="O122" s="103"/>
      <c r="P122" s="103"/>
      <c r="Q122" s="103"/>
      <c r="R122" s="103"/>
      <c r="S122" s="103"/>
      <c r="T122" s="103"/>
      <c r="U122" s="103"/>
      <c r="V122" s="103"/>
      <c r="W122" s="103"/>
      <c r="X122" s="248"/>
      <c r="Y122" s="524" t="s">
        <v>78</v>
      </c>
      <c r="Z122" s="548"/>
      <c r="AA122" s="548"/>
      <c r="AB122" s="609"/>
      <c r="AC122" s="163" t="s">
        <v>68</v>
      </c>
      <c r="AD122" s="103"/>
      <c r="AE122" s="103"/>
      <c r="AF122" s="103"/>
      <c r="AG122" s="103"/>
      <c r="AH122" s="385" t="s">
        <v>71</v>
      </c>
      <c r="AI122" s="103"/>
      <c r="AJ122" s="103"/>
      <c r="AK122" s="103"/>
      <c r="AL122" s="103"/>
      <c r="AM122" s="103"/>
      <c r="AN122" s="103"/>
      <c r="AO122" s="103"/>
      <c r="AP122" s="103"/>
      <c r="AQ122" s="103"/>
      <c r="AR122" s="103"/>
      <c r="AS122" s="103"/>
      <c r="AT122" s="248"/>
      <c r="AU122" s="524" t="s">
        <v>78</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79</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79</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254</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13</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68</v>
      </c>
      <c r="H135" s="103"/>
      <c r="I135" s="103"/>
      <c r="J135" s="103"/>
      <c r="K135" s="103"/>
      <c r="L135" s="385" t="s">
        <v>71</v>
      </c>
      <c r="M135" s="103"/>
      <c r="N135" s="103"/>
      <c r="O135" s="103"/>
      <c r="P135" s="103"/>
      <c r="Q135" s="103"/>
      <c r="R135" s="103"/>
      <c r="S135" s="103"/>
      <c r="T135" s="103"/>
      <c r="U135" s="103"/>
      <c r="V135" s="103"/>
      <c r="W135" s="103"/>
      <c r="X135" s="248"/>
      <c r="Y135" s="524" t="s">
        <v>78</v>
      </c>
      <c r="Z135" s="548"/>
      <c r="AA135" s="548"/>
      <c r="AB135" s="609"/>
      <c r="AC135" s="163" t="s">
        <v>68</v>
      </c>
      <c r="AD135" s="103"/>
      <c r="AE135" s="103"/>
      <c r="AF135" s="103"/>
      <c r="AG135" s="103"/>
      <c r="AH135" s="385" t="s">
        <v>71</v>
      </c>
      <c r="AI135" s="103"/>
      <c r="AJ135" s="103"/>
      <c r="AK135" s="103"/>
      <c r="AL135" s="103"/>
      <c r="AM135" s="103"/>
      <c r="AN135" s="103"/>
      <c r="AO135" s="103"/>
      <c r="AP135" s="103"/>
      <c r="AQ135" s="103"/>
      <c r="AR135" s="103"/>
      <c r="AS135" s="103"/>
      <c r="AT135" s="248"/>
      <c r="AU135" s="524" t="s">
        <v>78</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79</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79</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432</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315</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68</v>
      </c>
      <c r="H148" s="103"/>
      <c r="I148" s="103"/>
      <c r="J148" s="103"/>
      <c r="K148" s="103"/>
      <c r="L148" s="385" t="s">
        <v>71</v>
      </c>
      <c r="M148" s="103"/>
      <c r="N148" s="103"/>
      <c r="O148" s="103"/>
      <c r="P148" s="103"/>
      <c r="Q148" s="103"/>
      <c r="R148" s="103"/>
      <c r="S148" s="103"/>
      <c r="T148" s="103"/>
      <c r="U148" s="103"/>
      <c r="V148" s="103"/>
      <c r="W148" s="103"/>
      <c r="X148" s="248"/>
      <c r="Y148" s="524" t="s">
        <v>78</v>
      </c>
      <c r="Z148" s="548"/>
      <c r="AA148" s="548"/>
      <c r="AB148" s="609"/>
      <c r="AC148" s="163" t="s">
        <v>68</v>
      </c>
      <c r="AD148" s="103"/>
      <c r="AE148" s="103"/>
      <c r="AF148" s="103"/>
      <c r="AG148" s="103"/>
      <c r="AH148" s="385" t="s">
        <v>71</v>
      </c>
      <c r="AI148" s="103"/>
      <c r="AJ148" s="103"/>
      <c r="AK148" s="103"/>
      <c r="AL148" s="103"/>
      <c r="AM148" s="103"/>
      <c r="AN148" s="103"/>
      <c r="AO148" s="103"/>
      <c r="AP148" s="103"/>
      <c r="AQ148" s="103"/>
      <c r="AR148" s="103"/>
      <c r="AS148" s="103"/>
      <c r="AT148" s="248"/>
      <c r="AU148" s="524" t="s">
        <v>78</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79</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79</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93</v>
      </c>
      <c r="B161" s="133"/>
      <c r="C161" s="133"/>
      <c r="D161" s="133"/>
      <c r="E161" s="133"/>
      <c r="F161" s="255"/>
      <c r="G161" s="320" t="s">
        <v>316</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435</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68</v>
      </c>
      <c r="H162" s="103"/>
      <c r="I162" s="103"/>
      <c r="J162" s="103"/>
      <c r="K162" s="103"/>
      <c r="L162" s="385" t="s">
        <v>71</v>
      </c>
      <c r="M162" s="103"/>
      <c r="N162" s="103"/>
      <c r="O162" s="103"/>
      <c r="P162" s="103"/>
      <c r="Q162" s="103"/>
      <c r="R162" s="103"/>
      <c r="S162" s="103"/>
      <c r="T162" s="103"/>
      <c r="U162" s="103"/>
      <c r="V162" s="103"/>
      <c r="W162" s="103"/>
      <c r="X162" s="248"/>
      <c r="Y162" s="524" t="s">
        <v>78</v>
      </c>
      <c r="Z162" s="548"/>
      <c r="AA162" s="548"/>
      <c r="AB162" s="609"/>
      <c r="AC162" s="163" t="s">
        <v>68</v>
      </c>
      <c r="AD162" s="103"/>
      <c r="AE162" s="103"/>
      <c r="AF162" s="103"/>
      <c r="AG162" s="103"/>
      <c r="AH162" s="385" t="s">
        <v>71</v>
      </c>
      <c r="AI162" s="103"/>
      <c r="AJ162" s="103"/>
      <c r="AK162" s="103"/>
      <c r="AL162" s="103"/>
      <c r="AM162" s="103"/>
      <c r="AN162" s="103"/>
      <c r="AO162" s="103"/>
      <c r="AP162" s="103"/>
      <c r="AQ162" s="103"/>
      <c r="AR162" s="103"/>
      <c r="AS162" s="103"/>
      <c r="AT162" s="248"/>
      <c r="AU162" s="524" t="s">
        <v>78</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79</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79</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436</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116</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68</v>
      </c>
      <c r="H175" s="103"/>
      <c r="I175" s="103"/>
      <c r="J175" s="103"/>
      <c r="K175" s="103"/>
      <c r="L175" s="385" t="s">
        <v>71</v>
      </c>
      <c r="M175" s="103"/>
      <c r="N175" s="103"/>
      <c r="O175" s="103"/>
      <c r="P175" s="103"/>
      <c r="Q175" s="103"/>
      <c r="R175" s="103"/>
      <c r="S175" s="103"/>
      <c r="T175" s="103"/>
      <c r="U175" s="103"/>
      <c r="V175" s="103"/>
      <c r="W175" s="103"/>
      <c r="X175" s="248"/>
      <c r="Y175" s="524" t="s">
        <v>78</v>
      </c>
      <c r="Z175" s="548"/>
      <c r="AA175" s="548"/>
      <c r="AB175" s="609"/>
      <c r="AC175" s="163" t="s">
        <v>68</v>
      </c>
      <c r="AD175" s="103"/>
      <c r="AE175" s="103"/>
      <c r="AF175" s="103"/>
      <c r="AG175" s="103"/>
      <c r="AH175" s="385" t="s">
        <v>71</v>
      </c>
      <c r="AI175" s="103"/>
      <c r="AJ175" s="103"/>
      <c r="AK175" s="103"/>
      <c r="AL175" s="103"/>
      <c r="AM175" s="103"/>
      <c r="AN175" s="103"/>
      <c r="AO175" s="103"/>
      <c r="AP175" s="103"/>
      <c r="AQ175" s="103"/>
      <c r="AR175" s="103"/>
      <c r="AS175" s="103"/>
      <c r="AT175" s="248"/>
      <c r="AU175" s="524" t="s">
        <v>78</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79</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79</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273</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437</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68</v>
      </c>
      <c r="H188" s="103"/>
      <c r="I188" s="103"/>
      <c r="J188" s="103"/>
      <c r="K188" s="103"/>
      <c r="L188" s="385" t="s">
        <v>71</v>
      </c>
      <c r="M188" s="103"/>
      <c r="N188" s="103"/>
      <c r="O188" s="103"/>
      <c r="P188" s="103"/>
      <c r="Q188" s="103"/>
      <c r="R188" s="103"/>
      <c r="S188" s="103"/>
      <c r="T188" s="103"/>
      <c r="U188" s="103"/>
      <c r="V188" s="103"/>
      <c r="W188" s="103"/>
      <c r="X188" s="248"/>
      <c r="Y188" s="524" t="s">
        <v>78</v>
      </c>
      <c r="Z188" s="548"/>
      <c r="AA188" s="548"/>
      <c r="AB188" s="609"/>
      <c r="AC188" s="163" t="s">
        <v>68</v>
      </c>
      <c r="AD188" s="103"/>
      <c r="AE188" s="103"/>
      <c r="AF188" s="103"/>
      <c r="AG188" s="103"/>
      <c r="AH188" s="385" t="s">
        <v>71</v>
      </c>
      <c r="AI188" s="103"/>
      <c r="AJ188" s="103"/>
      <c r="AK188" s="103"/>
      <c r="AL188" s="103"/>
      <c r="AM188" s="103"/>
      <c r="AN188" s="103"/>
      <c r="AO188" s="103"/>
      <c r="AP188" s="103"/>
      <c r="AQ188" s="103"/>
      <c r="AR188" s="103"/>
      <c r="AS188" s="103"/>
      <c r="AT188" s="248"/>
      <c r="AU188" s="524" t="s">
        <v>78</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79</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79</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329</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318</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68</v>
      </c>
      <c r="H201" s="103"/>
      <c r="I201" s="103"/>
      <c r="J201" s="103"/>
      <c r="K201" s="103"/>
      <c r="L201" s="385" t="s">
        <v>71</v>
      </c>
      <c r="M201" s="103"/>
      <c r="N201" s="103"/>
      <c r="O201" s="103"/>
      <c r="P201" s="103"/>
      <c r="Q201" s="103"/>
      <c r="R201" s="103"/>
      <c r="S201" s="103"/>
      <c r="T201" s="103"/>
      <c r="U201" s="103"/>
      <c r="V201" s="103"/>
      <c r="W201" s="103"/>
      <c r="X201" s="248"/>
      <c r="Y201" s="524" t="s">
        <v>78</v>
      </c>
      <c r="Z201" s="548"/>
      <c r="AA201" s="548"/>
      <c r="AB201" s="609"/>
      <c r="AC201" s="163" t="s">
        <v>68</v>
      </c>
      <c r="AD201" s="103"/>
      <c r="AE201" s="103"/>
      <c r="AF201" s="103"/>
      <c r="AG201" s="103"/>
      <c r="AH201" s="385" t="s">
        <v>71</v>
      </c>
      <c r="AI201" s="103"/>
      <c r="AJ201" s="103"/>
      <c r="AK201" s="103"/>
      <c r="AL201" s="103"/>
      <c r="AM201" s="103"/>
      <c r="AN201" s="103"/>
      <c r="AO201" s="103"/>
      <c r="AP201" s="103"/>
      <c r="AQ201" s="103"/>
      <c r="AR201" s="103"/>
      <c r="AS201" s="103"/>
      <c r="AT201" s="248"/>
      <c r="AU201" s="524" t="s">
        <v>78</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79</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79</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93</v>
      </c>
      <c r="B214" s="902"/>
      <c r="C214" s="902"/>
      <c r="D214" s="902"/>
      <c r="E214" s="902"/>
      <c r="F214" s="904"/>
      <c r="G214" s="320" t="s">
        <v>320</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107</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68</v>
      </c>
      <c r="H215" s="103"/>
      <c r="I215" s="103"/>
      <c r="J215" s="103"/>
      <c r="K215" s="103"/>
      <c r="L215" s="385" t="s">
        <v>71</v>
      </c>
      <c r="M215" s="103"/>
      <c r="N215" s="103"/>
      <c r="O215" s="103"/>
      <c r="P215" s="103"/>
      <c r="Q215" s="103"/>
      <c r="R215" s="103"/>
      <c r="S215" s="103"/>
      <c r="T215" s="103"/>
      <c r="U215" s="103"/>
      <c r="V215" s="103"/>
      <c r="W215" s="103"/>
      <c r="X215" s="248"/>
      <c r="Y215" s="524" t="s">
        <v>78</v>
      </c>
      <c r="Z215" s="548"/>
      <c r="AA215" s="548"/>
      <c r="AB215" s="609"/>
      <c r="AC215" s="163" t="s">
        <v>68</v>
      </c>
      <c r="AD215" s="103"/>
      <c r="AE215" s="103"/>
      <c r="AF215" s="103"/>
      <c r="AG215" s="103"/>
      <c r="AH215" s="385" t="s">
        <v>71</v>
      </c>
      <c r="AI215" s="103"/>
      <c r="AJ215" s="103"/>
      <c r="AK215" s="103"/>
      <c r="AL215" s="103"/>
      <c r="AM215" s="103"/>
      <c r="AN215" s="103"/>
      <c r="AO215" s="103"/>
      <c r="AP215" s="103"/>
      <c r="AQ215" s="103"/>
      <c r="AR215" s="103"/>
      <c r="AS215" s="103"/>
      <c r="AT215" s="248"/>
      <c r="AU215" s="524" t="s">
        <v>78</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79</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79</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439</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334</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68</v>
      </c>
      <c r="H228" s="103"/>
      <c r="I228" s="103"/>
      <c r="J228" s="103"/>
      <c r="K228" s="103"/>
      <c r="L228" s="385" t="s">
        <v>71</v>
      </c>
      <c r="M228" s="103"/>
      <c r="N228" s="103"/>
      <c r="O228" s="103"/>
      <c r="P228" s="103"/>
      <c r="Q228" s="103"/>
      <c r="R228" s="103"/>
      <c r="S228" s="103"/>
      <c r="T228" s="103"/>
      <c r="U228" s="103"/>
      <c r="V228" s="103"/>
      <c r="W228" s="103"/>
      <c r="X228" s="248"/>
      <c r="Y228" s="524" t="s">
        <v>78</v>
      </c>
      <c r="Z228" s="548"/>
      <c r="AA228" s="548"/>
      <c r="AB228" s="609"/>
      <c r="AC228" s="163" t="s">
        <v>68</v>
      </c>
      <c r="AD228" s="103"/>
      <c r="AE228" s="103"/>
      <c r="AF228" s="103"/>
      <c r="AG228" s="103"/>
      <c r="AH228" s="385" t="s">
        <v>71</v>
      </c>
      <c r="AI228" s="103"/>
      <c r="AJ228" s="103"/>
      <c r="AK228" s="103"/>
      <c r="AL228" s="103"/>
      <c r="AM228" s="103"/>
      <c r="AN228" s="103"/>
      <c r="AO228" s="103"/>
      <c r="AP228" s="103"/>
      <c r="AQ228" s="103"/>
      <c r="AR228" s="103"/>
      <c r="AS228" s="103"/>
      <c r="AT228" s="248"/>
      <c r="AU228" s="524" t="s">
        <v>78</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79</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79</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441</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442</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68</v>
      </c>
      <c r="H241" s="103"/>
      <c r="I241" s="103"/>
      <c r="J241" s="103"/>
      <c r="K241" s="103"/>
      <c r="L241" s="385" t="s">
        <v>71</v>
      </c>
      <c r="M241" s="103"/>
      <c r="N241" s="103"/>
      <c r="O241" s="103"/>
      <c r="P241" s="103"/>
      <c r="Q241" s="103"/>
      <c r="R241" s="103"/>
      <c r="S241" s="103"/>
      <c r="T241" s="103"/>
      <c r="U241" s="103"/>
      <c r="V241" s="103"/>
      <c r="W241" s="103"/>
      <c r="X241" s="248"/>
      <c r="Y241" s="524" t="s">
        <v>78</v>
      </c>
      <c r="Z241" s="548"/>
      <c r="AA241" s="548"/>
      <c r="AB241" s="609"/>
      <c r="AC241" s="163" t="s">
        <v>68</v>
      </c>
      <c r="AD241" s="103"/>
      <c r="AE241" s="103"/>
      <c r="AF241" s="103"/>
      <c r="AG241" s="103"/>
      <c r="AH241" s="385" t="s">
        <v>71</v>
      </c>
      <c r="AI241" s="103"/>
      <c r="AJ241" s="103"/>
      <c r="AK241" s="103"/>
      <c r="AL241" s="103"/>
      <c r="AM241" s="103"/>
      <c r="AN241" s="103"/>
      <c r="AO241" s="103"/>
      <c r="AP241" s="103"/>
      <c r="AQ241" s="103"/>
      <c r="AR241" s="103"/>
      <c r="AS241" s="103"/>
      <c r="AT241" s="248"/>
      <c r="AU241" s="524" t="s">
        <v>78</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79</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79</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70</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267</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68</v>
      </c>
      <c r="H254" s="103"/>
      <c r="I254" s="103"/>
      <c r="J254" s="103"/>
      <c r="K254" s="103"/>
      <c r="L254" s="385" t="s">
        <v>71</v>
      </c>
      <c r="M254" s="103"/>
      <c r="N254" s="103"/>
      <c r="O254" s="103"/>
      <c r="P254" s="103"/>
      <c r="Q254" s="103"/>
      <c r="R254" s="103"/>
      <c r="S254" s="103"/>
      <c r="T254" s="103"/>
      <c r="U254" s="103"/>
      <c r="V254" s="103"/>
      <c r="W254" s="103"/>
      <c r="X254" s="248"/>
      <c r="Y254" s="524" t="s">
        <v>78</v>
      </c>
      <c r="Z254" s="548"/>
      <c r="AA254" s="548"/>
      <c r="AB254" s="609"/>
      <c r="AC254" s="163" t="s">
        <v>68</v>
      </c>
      <c r="AD254" s="103"/>
      <c r="AE254" s="103"/>
      <c r="AF254" s="103"/>
      <c r="AG254" s="103"/>
      <c r="AH254" s="385" t="s">
        <v>71</v>
      </c>
      <c r="AI254" s="103"/>
      <c r="AJ254" s="103"/>
      <c r="AK254" s="103"/>
      <c r="AL254" s="103"/>
      <c r="AM254" s="103"/>
      <c r="AN254" s="103"/>
      <c r="AO254" s="103"/>
      <c r="AP254" s="103"/>
      <c r="AQ254" s="103"/>
      <c r="AR254" s="103"/>
      <c r="AS254" s="103"/>
      <c r="AT254" s="248"/>
      <c r="AU254" s="524" t="s">
        <v>78</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79</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79</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471</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92</v>
      </c>
      <c r="D3" s="65"/>
      <c r="E3" s="65"/>
      <c r="F3" s="65"/>
      <c r="G3" s="65"/>
      <c r="H3" s="65"/>
      <c r="I3" s="65"/>
      <c r="J3" s="166" t="s">
        <v>96</v>
      </c>
      <c r="K3" s="60"/>
      <c r="L3" s="60"/>
      <c r="M3" s="60"/>
      <c r="N3" s="60"/>
      <c r="O3" s="60"/>
      <c r="P3" s="65" t="s">
        <v>22</v>
      </c>
      <c r="Q3" s="65"/>
      <c r="R3" s="65"/>
      <c r="S3" s="65"/>
      <c r="T3" s="65"/>
      <c r="U3" s="65"/>
      <c r="V3" s="65"/>
      <c r="W3" s="65"/>
      <c r="X3" s="65"/>
      <c r="Y3" s="446" t="s">
        <v>443</v>
      </c>
      <c r="Z3" s="446"/>
      <c r="AA3" s="446"/>
      <c r="AB3" s="446"/>
      <c r="AC3" s="166" t="s">
        <v>368</v>
      </c>
      <c r="AD3" s="166"/>
      <c r="AE3" s="166"/>
      <c r="AF3" s="166"/>
      <c r="AG3" s="166"/>
      <c r="AH3" s="446" t="s">
        <v>399</v>
      </c>
      <c r="AI3" s="65"/>
      <c r="AJ3" s="65"/>
      <c r="AK3" s="65"/>
      <c r="AL3" s="65" t="s">
        <v>21</v>
      </c>
      <c r="AM3" s="65"/>
      <c r="AN3" s="65"/>
      <c r="AO3" s="582"/>
      <c r="AP3" s="166" t="s">
        <v>447</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5"/>
      <c r="AD4" s="915"/>
      <c r="AE4" s="915"/>
      <c r="AF4" s="915"/>
      <c r="AG4" s="915"/>
      <c r="AH4" s="720"/>
      <c r="AI4" s="720"/>
      <c r="AJ4" s="720"/>
      <c r="AK4" s="720"/>
      <c r="AL4" s="732"/>
      <c r="AM4" s="736"/>
      <c r="AN4" s="736"/>
      <c r="AO4" s="740"/>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5"/>
      <c r="AD5" s="915"/>
      <c r="AE5" s="915"/>
      <c r="AF5" s="915"/>
      <c r="AG5" s="915"/>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5"/>
      <c r="AD6" s="915"/>
      <c r="AE6" s="915"/>
      <c r="AF6" s="915"/>
      <c r="AG6" s="915"/>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5"/>
      <c r="AD7" s="915"/>
      <c r="AE7" s="915"/>
      <c r="AF7" s="915"/>
      <c r="AG7" s="915"/>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5"/>
      <c r="AD8" s="915"/>
      <c r="AE8" s="915"/>
      <c r="AF8" s="915"/>
      <c r="AG8" s="915"/>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5"/>
      <c r="AD9" s="915"/>
      <c r="AE9" s="915"/>
      <c r="AF9" s="915"/>
      <c r="AG9" s="915"/>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5"/>
      <c r="AD10" s="915"/>
      <c r="AE10" s="915"/>
      <c r="AF10" s="915"/>
      <c r="AG10" s="915"/>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5"/>
      <c r="AD11" s="915"/>
      <c r="AE11" s="915"/>
      <c r="AF11" s="915"/>
      <c r="AG11" s="915"/>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5"/>
      <c r="AD12" s="915"/>
      <c r="AE12" s="915"/>
      <c r="AF12" s="915"/>
      <c r="AG12" s="915"/>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5"/>
      <c r="AD13" s="915"/>
      <c r="AE13" s="915"/>
      <c r="AF13" s="915"/>
      <c r="AG13" s="915"/>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5"/>
      <c r="AD14" s="915"/>
      <c r="AE14" s="915"/>
      <c r="AF14" s="915"/>
      <c r="AG14" s="915"/>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5"/>
      <c r="AD15" s="915"/>
      <c r="AE15" s="915"/>
      <c r="AF15" s="915"/>
      <c r="AG15" s="915"/>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5"/>
      <c r="AD16" s="915"/>
      <c r="AE16" s="915"/>
      <c r="AF16" s="915"/>
      <c r="AG16" s="915"/>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5"/>
      <c r="AD17" s="915"/>
      <c r="AE17" s="915"/>
      <c r="AF17" s="915"/>
      <c r="AG17" s="915"/>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5"/>
      <c r="AD18" s="915"/>
      <c r="AE18" s="915"/>
      <c r="AF18" s="915"/>
      <c r="AG18" s="915"/>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5"/>
      <c r="AD19" s="915"/>
      <c r="AE19" s="915"/>
      <c r="AF19" s="915"/>
      <c r="AG19" s="915"/>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5"/>
      <c r="AD20" s="915"/>
      <c r="AE20" s="915"/>
      <c r="AF20" s="915"/>
      <c r="AG20" s="915"/>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5"/>
      <c r="AD21" s="915"/>
      <c r="AE21" s="915"/>
      <c r="AF21" s="915"/>
      <c r="AG21" s="915"/>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5"/>
      <c r="AD22" s="915"/>
      <c r="AE22" s="915"/>
      <c r="AF22" s="915"/>
      <c r="AG22" s="915"/>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5"/>
      <c r="AD23" s="915"/>
      <c r="AE23" s="915"/>
      <c r="AF23" s="915"/>
      <c r="AG23" s="915"/>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5"/>
      <c r="AD24" s="915"/>
      <c r="AE24" s="915"/>
      <c r="AF24" s="915"/>
      <c r="AG24" s="915"/>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5"/>
      <c r="AD25" s="915"/>
      <c r="AE25" s="915"/>
      <c r="AF25" s="915"/>
      <c r="AG25" s="915"/>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5"/>
      <c r="AD26" s="915"/>
      <c r="AE26" s="915"/>
      <c r="AF26" s="915"/>
      <c r="AG26" s="915"/>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5"/>
      <c r="AD27" s="915"/>
      <c r="AE27" s="915"/>
      <c r="AF27" s="915"/>
      <c r="AG27" s="915"/>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5"/>
      <c r="AD28" s="915"/>
      <c r="AE28" s="915"/>
      <c r="AF28" s="915"/>
      <c r="AG28" s="915"/>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5"/>
      <c r="AD29" s="915"/>
      <c r="AE29" s="915"/>
      <c r="AF29" s="915"/>
      <c r="AG29" s="915"/>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5"/>
      <c r="AD30" s="915"/>
      <c r="AE30" s="915"/>
      <c r="AF30" s="915"/>
      <c r="AG30" s="915"/>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5"/>
      <c r="AD31" s="915"/>
      <c r="AE31" s="915"/>
      <c r="AF31" s="915"/>
      <c r="AG31" s="915"/>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5"/>
      <c r="AD32" s="915"/>
      <c r="AE32" s="915"/>
      <c r="AF32" s="915"/>
      <c r="AG32" s="915"/>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5"/>
      <c r="AD33" s="915"/>
      <c r="AE33" s="915"/>
      <c r="AF33" s="915"/>
      <c r="AG33" s="915"/>
      <c r="AH33" s="720"/>
      <c r="AI33" s="720"/>
      <c r="AJ33" s="720"/>
      <c r="AK33" s="720"/>
      <c r="AL33" s="732"/>
      <c r="AM33" s="736"/>
      <c r="AN33" s="736"/>
      <c r="AO33" s="740"/>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472</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92</v>
      </c>
      <c r="D36" s="65"/>
      <c r="E36" s="65"/>
      <c r="F36" s="65"/>
      <c r="G36" s="65"/>
      <c r="H36" s="65"/>
      <c r="I36" s="65"/>
      <c r="J36" s="166" t="s">
        <v>96</v>
      </c>
      <c r="K36" s="60"/>
      <c r="L36" s="60"/>
      <c r="M36" s="60"/>
      <c r="N36" s="60"/>
      <c r="O36" s="60"/>
      <c r="P36" s="65" t="s">
        <v>22</v>
      </c>
      <c r="Q36" s="65"/>
      <c r="R36" s="65"/>
      <c r="S36" s="65"/>
      <c r="T36" s="65"/>
      <c r="U36" s="65"/>
      <c r="V36" s="65"/>
      <c r="W36" s="65"/>
      <c r="X36" s="65"/>
      <c r="Y36" s="446" t="s">
        <v>443</v>
      </c>
      <c r="Z36" s="446"/>
      <c r="AA36" s="446"/>
      <c r="AB36" s="446"/>
      <c r="AC36" s="166" t="s">
        <v>368</v>
      </c>
      <c r="AD36" s="166"/>
      <c r="AE36" s="166"/>
      <c r="AF36" s="166"/>
      <c r="AG36" s="166"/>
      <c r="AH36" s="446" t="s">
        <v>399</v>
      </c>
      <c r="AI36" s="65"/>
      <c r="AJ36" s="65"/>
      <c r="AK36" s="65"/>
      <c r="AL36" s="65" t="s">
        <v>21</v>
      </c>
      <c r="AM36" s="65"/>
      <c r="AN36" s="65"/>
      <c r="AO36" s="582"/>
      <c r="AP36" s="166" t="s">
        <v>447</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5"/>
      <c r="AD37" s="915"/>
      <c r="AE37" s="915"/>
      <c r="AF37" s="915"/>
      <c r="AG37" s="915"/>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5"/>
      <c r="AD38" s="915"/>
      <c r="AE38" s="915"/>
      <c r="AF38" s="915"/>
      <c r="AG38" s="915"/>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5"/>
      <c r="AD39" s="915"/>
      <c r="AE39" s="915"/>
      <c r="AF39" s="915"/>
      <c r="AG39" s="915"/>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5"/>
      <c r="AD40" s="915"/>
      <c r="AE40" s="915"/>
      <c r="AF40" s="915"/>
      <c r="AG40" s="915"/>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5"/>
      <c r="AD41" s="915"/>
      <c r="AE41" s="915"/>
      <c r="AF41" s="915"/>
      <c r="AG41" s="915"/>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5"/>
      <c r="AD42" s="915"/>
      <c r="AE42" s="915"/>
      <c r="AF42" s="915"/>
      <c r="AG42" s="915"/>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5"/>
      <c r="AD43" s="915"/>
      <c r="AE43" s="915"/>
      <c r="AF43" s="915"/>
      <c r="AG43" s="915"/>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5"/>
      <c r="AD44" s="915"/>
      <c r="AE44" s="915"/>
      <c r="AF44" s="915"/>
      <c r="AG44" s="915"/>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5"/>
      <c r="AD45" s="915"/>
      <c r="AE45" s="915"/>
      <c r="AF45" s="915"/>
      <c r="AG45" s="915"/>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5"/>
      <c r="AD46" s="915"/>
      <c r="AE46" s="915"/>
      <c r="AF46" s="915"/>
      <c r="AG46" s="915"/>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5"/>
      <c r="AD47" s="915"/>
      <c r="AE47" s="915"/>
      <c r="AF47" s="915"/>
      <c r="AG47" s="915"/>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5"/>
      <c r="AD48" s="915"/>
      <c r="AE48" s="915"/>
      <c r="AF48" s="915"/>
      <c r="AG48" s="915"/>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5"/>
      <c r="AD49" s="915"/>
      <c r="AE49" s="915"/>
      <c r="AF49" s="915"/>
      <c r="AG49" s="915"/>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5"/>
      <c r="AD50" s="915"/>
      <c r="AE50" s="915"/>
      <c r="AF50" s="915"/>
      <c r="AG50" s="915"/>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5"/>
      <c r="AD51" s="915"/>
      <c r="AE51" s="915"/>
      <c r="AF51" s="915"/>
      <c r="AG51" s="915"/>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5"/>
      <c r="AD52" s="915"/>
      <c r="AE52" s="915"/>
      <c r="AF52" s="915"/>
      <c r="AG52" s="915"/>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5"/>
      <c r="AD53" s="915"/>
      <c r="AE53" s="915"/>
      <c r="AF53" s="915"/>
      <c r="AG53" s="915"/>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5"/>
      <c r="AD54" s="915"/>
      <c r="AE54" s="915"/>
      <c r="AF54" s="915"/>
      <c r="AG54" s="915"/>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5"/>
      <c r="AD55" s="915"/>
      <c r="AE55" s="915"/>
      <c r="AF55" s="915"/>
      <c r="AG55" s="915"/>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5"/>
      <c r="AD56" s="915"/>
      <c r="AE56" s="915"/>
      <c r="AF56" s="915"/>
      <c r="AG56" s="915"/>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5"/>
      <c r="AD57" s="915"/>
      <c r="AE57" s="915"/>
      <c r="AF57" s="915"/>
      <c r="AG57" s="915"/>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5"/>
      <c r="AD58" s="915"/>
      <c r="AE58" s="915"/>
      <c r="AF58" s="915"/>
      <c r="AG58" s="915"/>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5"/>
      <c r="AD59" s="915"/>
      <c r="AE59" s="915"/>
      <c r="AF59" s="915"/>
      <c r="AG59" s="915"/>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5"/>
      <c r="AD60" s="915"/>
      <c r="AE60" s="915"/>
      <c r="AF60" s="915"/>
      <c r="AG60" s="915"/>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5"/>
      <c r="AD61" s="915"/>
      <c r="AE61" s="915"/>
      <c r="AF61" s="915"/>
      <c r="AG61" s="915"/>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5"/>
      <c r="AD62" s="915"/>
      <c r="AE62" s="915"/>
      <c r="AF62" s="915"/>
      <c r="AG62" s="915"/>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5"/>
      <c r="AD63" s="915"/>
      <c r="AE63" s="915"/>
      <c r="AF63" s="915"/>
      <c r="AG63" s="915"/>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5"/>
      <c r="AD64" s="915"/>
      <c r="AE64" s="915"/>
      <c r="AF64" s="915"/>
      <c r="AG64" s="915"/>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5"/>
      <c r="AD65" s="915"/>
      <c r="AE65" s="915"/>
      <c r="AF65" s="915"/>
      <c r="AG65" s="915"/>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5"/>
      <c r="AD66" s="915"/>
      <c r="AE66" s="915"/>
      <c r="AF66" s="915"/>
      <c r="AG66" s="915"/>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325</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92</v>
      </c>
      <c r="D69" s="65"/>
      <c r="E69" s="65"/>
      <c r="F69" s="65"/>
      <c r="G69" s="65"/>
      <c r="H69" s="65"/>
      <c r="I69" s="65"/>
      <c r="J69" s="166" t="s">
        <v>96</v>
      </c>
      <c r="K69" s="60"/>
      <c r="L69" s="60"/>
      <c r="M69" s="60"/>
      <c r="N69" s="60"/>
      <c r="O69" s="60"/>
      <c r="P69" s="65" t="s">
        <v>22</v>
      </c>
      <c r="Q69" s="65"/>
      <c r="R69" s="65"/>
      <c r="S69" s="65"/>
      <c r="T69" s="65"/>
      <c r="U69" s="65"/>
      <c r="V69" s="65"/>
      <c r="W69" s="65"/>
      <c r="X69" s="65"/>
      <c r="Y69" s="446" t="s">
        <v>443</v>
      </c>
      <c r="Z69" s="446"/>
      <c r="AA69" s="446"/>
      <c r="AB69" s="446"/>
      <c r="AC69" s="166" t="s">
        <v>368</v>
      </c>
      <c r="AD69" s="166"/>
      <c r="AE69" s="166"/>
      <c r="AF69" s="166"/>
      <c r="AG69" s="166"/>
      <c r="AH69" s="446" t="s">
        <v>399</v>
      </c>
      <c r="AI69" s="65"/>
      <c r="AJ69" s="65"/>
      <c r="AK69" s="65"/>
      <c r="AL69" s="65" t="s">
        <v>21</v>
      </c>
      <c r="AM69" s="65"/>
      <c r="AN69" s="65"/>
      <c r="AO69" s="582"/>
      <c r="AP69" s="166" t="s">
        <v>447</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5"/>
      <c r="AD70" s="915"/>
      <c r="AE70" s="915"/>
      <c r="AF70" s="915"/>
      <c r="AG70" s="915"/>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5"/>
      <c r="AD71" s="915"/>
      <c r="AE71" s="915"/>
      <c r="AF71" s="915"/>
      <c r="AG71" s="915"/>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5"/>
      <c r="AD72" s="915"/>
      <c r="AE72" s="915"/>
      <c r="AF72" s="915"/>
      <c r="AG72" s="915"/>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5"/>
      <c r="AD73" s="915"/>
      <c r="AE73" s="915"/>
      <c r="AF73" s="915"/>
      <c r="AG73" s="915"/>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5"/>
      <c r="AD74" s="915"/>
      <c r="AE74" s="915"/>
      <c r="AF74" s="915"/>
      <c r="AG74" s="915"/>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5"/>
      <c r="AD75" s="915"/>
      <c r="AE75" s="915"/>
      <c r="AF75" s="915"/>
      <c r="AG75" s="915"/>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5"/>
      <c r="AD76" s="915"/>
      <c r="AE76" s="915"/>
      <c r="AF76" s="915"/>
      <c r="AG76" s="915"/>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5"/>
      <c r="AD77" s="915"/>
      <c r="AE77" s="915"/>
      <c r="AF77" s="915"/>
      <c r="AG77" s="915"/>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5"/>
      <c r="AD78" s="915"/>
      <c r="AE78" s="915"/>
      <c r="AF78" s="915"/>
      <c r="AG78" s="915"/>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5"/>
      <c r="AD79" s="915"/>
      <c r="AE79" s="915"/>
      <c r="AF79" s="915"/>
      <c r="AG79" s="915"/>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5"/>
      <c r="AD80" s="915"/>
      <c r="AE80" s="915"/>
      <c r="AF80" s="915"/>
      <c r="AG80" s="915"/>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5"/>
      <c r="AD81" s="915"/>
      <c r="AE81" s="915"/>
      <c r="AF81" s="915"/>
      <c r="AG81" s="915"/>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5"/>
      <c r="AD82" s="915"/>
      <c r="AE82" s="915"/>
      <c r="AF82" s="915"/>
      <c r="AG82" s="915"/>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5"/>
      <c r="AD83" s="915"/>
      <c r="AE83" s="915"/>
      <c r="AF83" s="915"/>
      <c r="AG83" s="915"/>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5"/>
      <c r="AD84" s="915"/>
      <c r="AE84" s="915"/>
      <c r="AF84" s="915"/>
      <c r="AG84" s="915"/>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5"/>
      <c r="AD85" s="915"/>
      <c r="AE85" s="915"/>
      <c r="AF85" s="915"/>
      <c r="AG85" s="915"/>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5"/>
      <c r="AD86" s="915"/>
      <c r="AE86" s="915"/>
      <c r="AF86" s="915"/>
      <c r="AG86" s="915"/>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5"/>
      <c r="AD87" s="915"/>
      <c r="AE87" s="915"/>
      <c r="AF87" s="915"/>
      <c r="AG87" s="915"/>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5"/>
      <c r="AD88" s="915"/>
      <c r="AE88" s="915"/>
      <c r="AF88" s="915"/>
      <c r="AG88" s="915"/>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5"/>
      <c r="AD89" s="915"/>
      <c r="AE89" s="915"/>
      <c r="AF89" s="915"/>
      <c r="AG89" s="915"/>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5"/>
      <c r="AD90" s="915"/>
      <c r="AE90" s="915"/>
      <c r="AF90" s="915"/>
      <c r="AG90" s="915"/>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5"/>
      <c r="AD91" s="915"/>
      <c r="AE91" s="915"/>
      <c r="AF91" s="915"/>
      <c r="AG91" s="915"/>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5"/>
      <c r="AD92" s="915"/>
      <c r="AE92" s="915"/>
      <c r="AF92" s="915"/>
      <c r="AG92" s="915"/>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5"/>
      <c r="AD93" s="915"/>
      <c r="AE93" s="915"/>
      <c r="AF93" s="915"/>
      <c r="AG93" s="915"/>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5"/>
      <c r="AD94" s="915"/>
      <c r="AE94" s="915"/>
      <c r="AF94" s="915"/>
      <c r="AG94" s="915"/>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5"/>
      <c r="AD95" s="915"/>
      <c r="AE95" s="915"/>
      <c r="AF95" s="915"/>
      <c r="AG95" s="915"/>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5"/>
      <c r="AD96" s="915"/>
      <c r="AE96" s="915"/>
      <c r="AF96" s="915"/>
      <c r="AG96" s="915"/>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5"/>
      <c r="AD97" s="915"/>
      <c r="AE97" s="915"/>
      <c r="AF97" s="915"/>
      <c r="AG97" s="915"/>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5"/>
      <c r="AD98" s="915"/>
      <c r="AE98" s="915"/>
      <c r="AF98" s="915"/>
      <c r="AG98" s="915"/>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5"/>
      <c r="AD99" s="915"/>
      <c r="AE99" s="915"/>
      <c r="AF99" s="915"/>
      <c r="AG99" s="915"/>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4</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92</v>
      </c>
      <c r="D102" s="65"/>
      <c r="E102" s="65"/>
      <c r="F102" s="65"/>
      <c r="G102" s="65"/>
      <c r="H102" s="65"/>
      <c r="I102" s="65"/>
      <c r="J102" s="166" t="s">
        <v>96</v>
      </c>
      <c r="K102" s="60"/>
      <c r="L102" s="60"/>
      <c r="M102" s="60"/>
      <c r="N102" s="60"/>
      <c r="O102" s="60"/>
      <c r="P102" s="65" t="s">
        <v>22</v>
      </c>
      <c r="Q102" s="65"/>
      <c r="R102" s="65"/>
      <c r="S102" s="65"/>
      <c r="T102" s="65"/>
      <c r="U102" s="65"/>
      <c r="V102" s="65"/>
      <c r="W102" s="65"/>
      <c r="X102" s="65"/>
      <c r="Y102" s="446" t="s">
        <v>443</v>
      </c>
      <c r="Z102" s="446"/>
      <c r="AA102" s="446"/>
      <c r="AB102" s="446"/>
      <c r="AC102" s="166" t="s">
        <v>368</v>
      </c>
      <c r="AD102" s="166"/>
      <c r="AE102" s="166"/>
      <c r="AF102" s="166"/>
      <c r="AG102" s="166"/>
      <c r="AH102" s="446" t="s">
        <v>399</v>
      </c>
      <c r="AI102" s="65"/>
      <c r="AJ102" s="65"/>
      <c r="AK102" s="65"/>
      <c r="AL102" s="65" t="s">
        <v>21</v>
      </c>
      <c r="AM102" s="65"/>
      <c r="AN102" s="65"/>
      <c r="AO102" s="582"/>
      <c r="AP102" s="166" t="s">
        <v>447</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5"/>
      <c r="AD103" s="915"/>
      <c r="AE103" s="915"/>
      <c r="AF103" s="915"/>
      <c r="AG103" s="915"/>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5"/>
      <c r="AD104" s="915"/>
      <c r="AE104" s="915"/>
      <c r="AF104" s="915"/>
      <c r="AG104" s="915"/>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5"/>
      <c r="AD105" s="915"/>
      <c r="AE105" s="915"/>
      <c r="AF105" s="915"/>
      <c r="AG105" s="915"/>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5"/>
      <c r="AD106" s="915"/>
      <c r="AE106" s="915"/>
      <c r="AF106" s="915"/>
      <c r="AG106" s="915"/>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5"/>
      <c r="AD107" s="915"/>
      <c r="AE107" s="915"/>
      <c r="AF107" s="915"/>
      <c r="AG107" s="915"/>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5"/>
      <c r="AD108" s="915"/>
      <c r="AE108" s="915"/>
      <c r="AF108" s="915"/>
      <c r="AG108" s="915"/>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5"/>
      <c r="AD109" s="915"/>
      <c r="AE109" s="915"/>
      <c r="AF109" s="915"/>
      <c r="AG109" s="915"/>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5"/>
      <c r="AD110" s="915"/>
      <c r="AE110" s="915"/>
      <c r="AF110" s="915"/>
      <c r="AG110" s="915"/>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5"/>
      <c r="AD111" s="915"/>
      <c r="AE111" s="915"/>
      <c r="AF111" s="915"/>
      <c r="AG111" s="915"/>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5"/>
      <c r="AD112" s="915"/>
      <c r="AE112" s="915"/>
      <c r="AF112" s="915"/>
      <c r="AG112" s="915"/>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5"/>
      <c r="AD113" s="915"/>
      <c r="AE113" s="915"/>
      <c r="AF113" s="915"/>
      <c r="AG113" s="915"/>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5"/>
      <c r="AD114" s="915"/>
      <c r="AE114" s="915"/>
      <c r="AF114" s="915"/>
      <c r="AG114" s="915"/>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5"/>
      <c r="AD115" s="915"/>
      <c r="AE115" s="915"/>
      <c r="AF115" s="915"/>
      <c r="AG115" s="915"/>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5"/>
      <c r="AD116" s="915"/>
      <c r="AE116" s="915"/>
      <c r="AF116" s="915"/>
      <c r="AG116" s="915"/>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5"/>
      <c r="AD117" s="915"/>
      <c r="AE117" s="915"/>
      <c r="AF117" s="915"/>
      <c r="AG117" s="915"/>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5"/>
      <c r="AD118" s="915"/>
      <c r="AE118" s="915"/>
      <c r="AF118" s="915"/>
      <c r="AG118" s="915"/>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5"/>
      <c r="AD119" s="915"/>
      <c r="AE119" s="915"/>
      <c r="AF119" s="915"/>
      <c r="AG119" s="915"/>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5"/>
      <c r="AD120" s="915"/>
      <c r="AE120" s="915"/>
      <c r="AF120" s="915"/>
      <c r="AG120" s="915"/>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5"/>
      <c r="AD121" s="915"/>
      <c r="AE121" s="915"/>
      <c r="AF121" s="915"/>
      <c r="AG121" s="915"/>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5"/>
      <c r="AD122" s="915"/>
      <c r="AE122" s="915"/>
      <c r="AF122" s="915"/>
      <c r="AG122" s="915"/>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5"/>
      <c r="AD123" s="915"/>
      <c r="AE123" s="915"/>
      <c r="AF123" s="915"/>
      <c r="AG123" s="915"/>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5"/>
      <c r="AD124" s="915"/>
      <c r="AE124" s="915"/>
      <c r="AF124" s="915"/>
      <c r="AG124" s="915"/>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5"/>
      <c r="AD125" s="915"/>
      <c r="AE125" s="915"/>
      <c r="AF125" s="915"/>
      <c r="AG125" s="915"/>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5"/>
      <c r="AD126" s="915"/>
      <c r="AE126" s="915"/>
      <c r="AF126" s="915"/>
      <c r="AG126" s="915"/>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5"/>
      <c r="AD127" s="915"/>
      <c r="AE127" s="915"/>
      <c r="AF127" s="915"/>
      <c r="AG127" s="915"/>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5"/>
      <c r="AD128" s="915"/>
      <c r="AE128" s="915"/>
      <c r="AF128" s="915"/>
      <c r="AG128" s="915"/>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5"/>
      <c r="AD129" s="915"/>
      <c r="AE129" s="915"/>
      <c r="AF129" s="915"/>
      <c r="AG129" s="915"/>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5"/>
      <c r="AD130" s="915"/>
      <c r="AE130" s="915"/>
      <c r="AF130" s="915"/>
      <c r="AG130" s="915"/>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5"/>
      <c r="AD131" s="915"/>
      <c r="AE131" s="915"/>
      <c r="AF131" s="915"/>
      <c r="AG131" s="915"/>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5"/>
      <c r="AD132" s="915"/>
      <c r="AE132" s="915"/>
      <c r="AF132" s="915"/>
      <c r="AG132" s="915"/>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192</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92</v>
      </c>
      <c r="D135" s="65"/>
      <c r="E135" s="65"/>
      <c r="F135" s="65"/>
      <c r="G135" s="65"/>
      <c r="H135" s="65"/>
      <c r="I135" s="65"/>
      <c r="J135" s="166" t="s">
        <v>96</v>
      </c>
      <c r="K135" s="60"/>
      <c r="L135" s="60"/>
      <c r="M135" s="60"/>
      <c r="N135" s="60"/>
      <c r="O135" s="60"/>
      <c r="P135" s="65" t="s">
        <v>22</v>
      </c>
      <c r="Q135" s="65"/>
      <c r="R135" s="65"/>
      <c r="S135" s="65"/>
      <c r="T135" s="65"/>
      <c r="U135" s="65"/>
      <c r="V135" s="65"/>
      <c r="W135" s="65"/>
      <c r="X135" s="65"/>
      <c r="Y135" s="446" t="s">
        <v>443</v>
      </c>
      <c r="Z135" s="446"/>
      <c r="AA135" s="446"/>
      <c r="AB135" s="446"/>
      <c r="AC135" s="166" t="s">
        <v>368</v>
      </c>
      <c r="AD135" s="166"/>
      <c r="AE135" s="166"/>
      <c r="AF135" s="166"/>
      <c r="AG135" s="166"/>
      <c r="AH135" s="446" t="s">
        <v>399</v>
      </c>
      <c r="AI135" s="65"/>
      <c r="AJ135" s="65"/>
      <c r="AK135" s="65"/>
      <c r="AL135" s="65" t="s">
        <v>21</v>
      </c>
      <c r="AM135" s="65"/>
      <c r="AN135" s="65"/>
      <c r="AO135" s="582"/>
      <c r="AP135" s="166" t="s">
        <v>447</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5"/>
      <c r="AD136" s="915"/>
      <c r="AE136" s="915"/>
      <c r="AF136" s="915"/>
      <c r="AG136" s="915"/>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5"/>
      <c r="AD137" s="915"/>
      <c r="AE137" s="915"/>
      <c r="AF137" s="915"/>
      <c r="AG137" s="915"/>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5"/>
      <c r="AD138" s="915"/>
      <c r="AE138" s="915"/>
      <c r="AF138" s="915"/>
      <c r="AG138" s="915"/>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5"/>
      <c r="AD139" s="915"/>
      <c r="AE139" s="915"/>
      <c r="AF139" s="915"/>
      <c r="AG139" s="915"/>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5"/>
      <c r="AD140" s="915"/>
      <c r="AE140" s="915"/>
      <c r="AF140" s="915"/>
      <c r="AG140" s="915"/>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5"/>
      <c r="AD141" s="915"/>
      <c r="AE141" s="915"/>
      <c r="AF141" s="915"/>
      <c r="AG141" s="915"/>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5"/>
      <c r="AD142" s="915"/>
      <c r="AE142" s="915"/>
      <c r="AF142" s="915"/>
      <c r="AG142" s="915"/>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5"/>
      <c r="AD143" s="915"/>
      <c r="AE143" s="915"/>
      <c r="AF143" s="915"/>
      <c r="AG143" s="915"/>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5"/>
      <c r="AD144" s="915"/>
      <c r="AE144" s="915"/>
      <c r="AF144" s="915"/>
      <c r="AG144" s="915"/>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5"/>
      <c r="AD145" s="915"/>
      <c r="AE145" s="915"/>
      <c r="AF145" s="915"/>
      <c r="AG145" s="915"/>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5"/>
      <c r="AD146" s="915"/>
      <c r="AE146" s="915"/>
      <c r="AF146" s="915"/>
      <c r="AG146" s="915"/>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5"/>
      <c r="AD147" s="915"/>
      <c r="AE147" s="915"/>
      <c r="AF147" s="915"/>
      <c r="AG147" s="915"/>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5"/>
      <c r="AD148" s="915"/>
      <c r="AE148" s="915"/>
      <c r="AF148" s="915"/>
      <c r="AG148" s="915"/>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5"/>
      <c r="AD149" s="915"/>
      <c r="AE149" s="915"/>
      <c r="AF149" s="915"/>
      <c r="AG149" s="915"/>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5"/>
      <c r="AD150" s="915"/>
      <c r="AE150" s="915"/>
      <c r="AF150" s="915"/>
      <c r="AG150" s="915"/>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5"/>
      <c r="AD151" s="915"/>
      <c r="AE151" s="915"/>
      <c r="AF151" s="915"/>
      <c r="AG151" s="915"/>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5"/>
      <c r="AD152" s="915"/>
      <c r="AE152" s="915"/>
      <c r="AF152" s="915"/>
      <c r="AG152" s="915"/>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5"/>
      <c r="AD153" s="915"/>
      <c r="AE153" s="915"/>
      <c r="AF153" s="915"/>
      <c r="AG153" s="915"/>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5"/>
      <c r="AD154" s="915"/>
      <c r="AE154" s="915"/>
      <c r="AF154" s="915"/>
      <c r="AG154" s="915"/>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5"/>
      <c r="AD155" s="915"/>
      <c r="AE155" s="915"/>
      <c r="AF155" s="915"/>
      <c r="AG155" s="915"/>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5"/>
      <c r="AD156" s="915"/>
      <c r="AE156" s="915"/>
      <c r="AF156" s="915"/>
      <c r="AG156" s="915"/>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5"/>
      <c r="AD157" s="915"/>
      <c r="AE157" s="915"/>
      <c r="AF157" s="915"/>
      <c r="AG157" s="915"/>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5"/>
      <c r="AD158" s="915"/>
      <c r="AE158" s="915"/>
      <c r="AF158" s="915"/>
      <c r="AG158" s="915"/>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5"/>
      <c r="AD159" s="915"/>
      <c r="AE159" s="915"/>
      <c r="AF159" s="915"/>
      <c r="AG159" s="915"/>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5"/>
      <c r="AD160" s="915"/>
      <c r="AE160" s="915"/>
      <c r="AF160" s="915"/>
      <c r="AG160" s="915"/>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5"/>
      <c r="AD161" s="915"/>
      <c r="AE161" s="915"/>
      <c r="AF161" s="915"/>
      <c r="AG161" s="915"/>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5"/>
      <c r="AD162" s="915"/>
      <c r="AE162" s="915"/>
      <c r="AF162" s="915"/>
      <c r="AG162" s="915"/>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5"/>
      <c r="AD163" s="915"/>
      <c r="AE163" s="915"/>
      <c r="AF163" s="915"/>
      <c r="AG163" s="915"/>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5"/>
      <c r="AD164" s="915"/>
      <c r="AE164" s="915"/>
      <c r="AF164" s="915"/>
      <c r="AG164" s="915"/>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5"/>
      <c r="AD165" s="915"/>
      <c r="AE165" s="915"/>
      <c r="AF165" s="915"/>
      <c r="AG165" s="915"/>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327</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92</v>
      </c>
      <c r="D168" s="65"/>
      <c r="E168" s="65"/>
      <c r="F168" s="65"/>
      <c r="G168" s="65"/>
      <c r="H168" s="65"/>
      <c r="I168" s="65"/>
      <c r="J168" s="166" t="s">
        <v>96</v>
      </c>
      <c r="K168" s="60"/>
      <c r="L168" s="60"/>
      <c r="M168" s="60"/>
      <c r="N168" s="60"/>
      <c r="O168" s="60"/>
      <c r="P168" s="65" t="s">
        <v>22</v>
      </c>
      <c r="Q168" s="65"/>
      <c r="R168" s="65"/>
      <c r="S168" s="65"/>
      <c r="T168" s="65"/>
      <c r="U168" s="65"/>
      <c r="V168" s="65"/>
      <c r="W168" s="65"/>
      <c r="X168" s="65"/>
      <c r="Y168" s="446" t="s">
        <v>443</v>
      </c>
      <c r="Z168" s="446"/>
      <c r="AA168" s="446"/>
      <c r="AB168" s="446"/>
      <c r="AC168" s="166" t="s">
        <v>368</v>
      </c>
      <c r="AD168" s="166"/>
      <c r="AE168" s="166"/>
      <c r="AF168" s="166"/>
      <c r="AG168" s="166"/>
      <c r="AH168" s="446" t="s">
        <v>399</v>
      </c>
      <c r="AI168" s="65"/>
      <c r="AJ168" s="65"/>
      <c r="AK168" s="65"/>
      <c r="AL168" s="65" t="s">
        <v>21</v>
      </c>
      <c r="AM168" s="65"/>
      <c r="AN168" s="65"/>
      <c r="AO168" s="582"/>
      <c r="AP168" s="166" t="s">
        <v>447</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5"/>
      <c r="AD169" s="915"/>
      <c r="AE169" s="915"/>
      <c r="AF169" s="915"/>
      <c r="AG169" s="915"/>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5"/>
      <c r="AD170" s="915"/>
      <c r="AE170" s="915"/>
      <c r="AF170" s="915"/>
      <c r="AG170" s="915"/>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5"/>
      <c r="AD171" s="915"/>
      <c r="AE171" s="915"/>
      <c r="AF171" s="915"/>
      <c r="AG171" s="915"/>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5"/>
      <c r="AD172" s="915"/>
      <c r="AE172" s="915"/>
      <c r="AF172" s="915"/>
      <c r="AG172" s="915"/>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5"/>
      <c r="AD173" s="915"/>
      <c r="AE173" s="915"/>
      <c r="AF173" s="915"/>
      <c r="AG173" s="915"/>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5"/>
      <c r="AD174" s="915"/>
      <c r="AE174" s="915"/>
      <c r="AF174" s="915"/>
      <c r="AG174" s="915"/>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5"/>
      <c r="AD175" s="915"/>
      <c r="AE175" s="915"/>
      <c r="AF175" s="915"/>
      <c r="AG175" s="915"/>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5"/>
      <c r="AD176" s="915"/>
      <c r="AE176" s="915"/>
      <c r="AF176" s="915"/>
      <c r="AG176" s="915"/>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5"/>
      <c r="AD177" s="915"/>
      <c r="AE177" s="915"/>
      <c r="AF177" s="915"/>
      <c r="AG177" s="915"/>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5"/>
      <c r="AD178" s="915"/>
      <c r="AE178" s="915"/>
      <c r="AF178" s="915"/>
      <c r="AG178" s="915"/>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5"/>
      <c r="AD179" s="915"/>
      <c r="AE179" s="915"/>
      <c r="AF179" s="915"/>
      <c r="AG179" s="915"/>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5"/>
      <c r="AD180" s="915"/>
      <c r="AE180" s="915"/>
      <c r="AF180" s="915"/>
      <c r="AG180" s="915"/>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5"/>
      <c r="AD181" s="915"/>
      <c r="AE181" s="915"/>
      <c r="AF181" s="915"/>
      <c r="AG181" s="915"/>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5"/>
      <c r="AD182" s="915"/>
      <c r="AE182" s="915"/>
      <c r="AF182" s="915"/>
      <c r="AG182" s="915"/>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5"/>
      <c r="AD183" s="915"/>
      <c r="AE183" s="915"/>
      <c r="AF183" s="915"/>
      <c r="AG183" s="915"/>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5"/>
      <c r="AD184" s="915"/>
      <c r="AE184" s="915"/>
      <c r="AF184" s="915"/>
      <c r="AG184" s="915"/>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5"/>
      <c r="AD185" s="915"/>
      <c r="AE185" s="915"/>
      <c r="AF185" s="915"/>
      <c r="AG185" s="915"/>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5"/>
      <c r="AD186" s="915"/>
      <c r="AE186" s="915"/>
      <c r="AF186" s="915"/>
      <c r="AG186" s="915"/>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5"/>
      <c r="AD187" s="915"/>
      <c r="AE187" s="915"/>
      <c r="AF187" s="915"/>
      <c r="AG187" s="915"/>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5"/>
      <c r="AD188" s="915"/>
      <c r="AE188" s="915"/>
      <c r="AF188" s="915"/>
      <c r="AG188" s="915"/>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5"/>
      <c r="AD189" s="915"/>
      <c r="AE189" s="915"/>
      <c r="AF189" s="915"/>
      <c r="AG189" s="915"/>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5"/>
      <c r="AD190" s="915"/>
      <c r="AE190" s="915"/>
      <c r="AF190" s="915"/>
      <c r="AG190" s="915"/>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5"/>
      <c r="AD191" s="915"/>
      <c r="AE191" s="915"/>
      <c r="AF191" s="915"/>
      <c r="AG191" s="915"/>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5"/>
      <c r="AD192" s="915"/>
      <c r="AE192" s="915"/>
      <c r="AF192" s="915"/>
      <c r="AG192" s="915"/>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5"/>
      <c r="AD193" s="915"/>
      <c r="AE193" s="915"/>
      <c r="AF193" s="915"/>
      <c r="AG193" s="915"/>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5"/>
      <c r="AD194" s="915"/>
      <c r="AE194" s="915"/>
      <c r="AF194" s="915"/>
      <c r="AG194" s="915"/>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5"/>
      <c r="AD195" s="915"/>
      <c r="AE195" s="915"/>
      <c r="AF195" s="915"/>
      <c r="AG195" s="915"/>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5"/>
      <c r="AD196" s="915"/>
      <c r="AE196" s="915"/>
      <c r="AF196" s="915"/>
      <c r="AG196" s="915"/>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5"/>
      <c r="AD197" s="915"/>
      <c r="AE197" s="915"/>
      <c r="AF197" s="915"/>
      <c r="AG197" s="915"/>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5"/>
      <c r="AD198" s="915"/>
      <c r="AE198" s="915"/>
      <c r="AF198" s="915"/>
      <c r="AG198" s="915"/>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154</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92</v>
      </c>
      <c r="D201" s="65"/>
      <c r="E201" s="65"/>
      <c r="F201" s="65"/>
      <c r="G201" s="65"/>
      <c r="H201" s="65"/>
      <c r="I201" s="65"/>
      <c r="J201" s="166" t="s">
        <v>96</v>
      </c>
      <c r="K201" s="60"/>
      <c r="L201" s="60"/>
      <c r="M201" s="60"/>
      <c r="N201" s="60"/>
      <c r="O201" s="60"/>
      <c r="P201" s="65" t="s">
        <v>22</v>
      </c>
      <c r="Q201" s="65"/>
      <c r="R201" s="65"/>
      <c r="S201" s="65"/>
      <c r="T201" s="65"/>
      <c r="U201" s="65"/>
      <c r="V201" s="65"/>
      <c r="W201" s="65"/>
      <c r="X201" s="65"/>
      <c r="Y201" s="446" t="s">
        <v>443</v>
      </c>
      <c r="Z201" s="446"/>
      <c r="AA201" s="446"/>
      <c r="AB201" s="446"/>
      <c r="AC201" s="166" t="s">
        <v>368</v>
      </c>
      <c r="AD201" s="166"/>
      <c r="AE201" s="166"/>
      <c r="AF201" s="166"/>
      <c r="AG201" s="166"/>
      <c r="AH201" s="446" t="s">
        <v>399</v>
      </c>
      <c r="AI201" s="65"/>
      <c r="AJ201" s="65"/>
      <c r="AK201" s="65"/>
      <c r="AL201" s="65" t="s">
        <v>21</v>
      </c>
      <c r="AM201" s="65"/>
      <c r="AN201" s="65"/>
      <c r="AO201" s="582"/>
      <c r="AP201" s="166" t="s">
        <v>447</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5"/>
      <c r="AD202" s="915"/>
      <c r="AE202" s="915"/>
      <c r="AF202" s="915"/>
      <c r="AG202" s="915"/>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5"/>
      <c r="AD203" s="915"/>
      <c r="AE203" s="915"/>
      <c r="AF203" s="915"/>
      <c r="AG203" s="915"/>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5"/>
      <c r="AD204" s="915"/>
      <c r="AE204" s="915"/>
      <c r="AF204" s="915"/>
      <c r="AG204" s="915"/>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5"/>
      <c r="AD205" s="915"/>
      <c r="AE205" s="915"/>
      <c r="AF205" s="915"/>
      <c r="AG205" s="915"/>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5"/>
      <c r="AD206" s="915"/>
      <c r="AE206" s="915"/>
      <c r="AF206" s="915"/>
      <c r="AG206" s="915"/>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5"/>
      <c r="AD207" s="915"/>
      <c r="AE207" s="915"/>
      <c r="AF207" s="915"/>
      <c r="AG207" s="915"/>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5"/>
      <c r="AD208" s="915"/>
      <c r="AE208" s="915"/>
      <c r="AF208" s="915"/>
      <c r="AG208" s="915"/>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5"/>
      <c r="AD209" s="915"/>
      <c r="AE209" s="915"/>
      <c r="AF209" s="915"/>
      <c r="AG209" s="915"/>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5"/>
      <c r="AD210" s="915"/>
      <c r="AE210" s="915"/>
      <c r="AF210" s="915"/>
      <c r="AG210" s="915"/>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5"/>
      <c r="AD211" s="915"/>
      <c r="AE211" s="915"/>
      <c r="AF211" s="915"/>
      <c r="AG211" s="915"/>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5"/>
      <c r="AD212" s="915"/>
      <c r="AE212" s="915"/>
      <c r="AF212" s="915"/>
      <c r="AG212" s="915"/>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5"/>
      <c r="AD213" s="915"/>
      <c r="AE213" s="915"/>
      <c r="AF213" s="915"/>
      <c r="AG213" s="915"/>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5"/>
      <c r="AD214" s="915"/>
      <c r="AE214" s="915"/>
      <c r="AF214" s="915"/>
      <c r="AG214" s="915"/>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5"/>
      <c r="AD215" s="915"/>
      <c r="AE215" s="915"/>
      <c r="AF215" s="915"/>
      <c r="AG215" s="915"/>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5"/>
      <c r="AD216" s="915"/>
      <c r="AE216" s="915"/>
      <c r="AF216" s="915"/>
      <c r="AG216" s="915"/>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5"/>
      <c r="AD217" s="915"/>
      <c r="AE217" s="915"/>
      <c r="AF217" s="915"/>
      <c r="AG217" s="915"/>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5"/>
      <c r="AD218" s="915"/>
      <c r="AE218" s="915"/>
      <c r="AF218" s="915"/>
      <c r="AG218" s="915"/>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5"/>
      <c r="AD219" s="915"/>
      <c r="AE219" s="915"/>
      <c r="AF219" s="915"/>
      <c r="AG219" s="915"/>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5"/>
      <c r="AD220" s="915"/>
      <c r="AE220" s="915"/>
      <c r="AF220" s="915"/>
      <c r="AG220" s="915"/>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5"/>
      <c r="AD221" s="915"/>
      <c r="AE221" s="915"/>
      <c r="AF221" s="915"/>
      <c r="AG221" s="915"/>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5"/>
      <c r="AD222" s="915"/>
      <c r="AE222" s="915"/>
      <c r="AF222" s="915"/>
      <c r="AG222" s="915"/>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5"/>
      <c r="AD223" s="915"/>
      <c r="AE223" s="915"/>
      <c r="AF223" s="915"/>
      <c r="AG223" s="915"/>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5"/>
      <c r="AD224" s="915"/>
      <c r="AE224" s="915"/>
      <c r="AF224" s="915"/>
      <c r="AG224" s="915"/>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5"/>
      <c r="AD225" s="915"/>
      <c r="AE225" s="915"/>
      <c r="AF225" s="915"/>
      <c r="AG225" s="915"/>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5"/>
      <c r="AD226" s="915"/>
      <c r="AE226" s="915"/>
      <c r="AF226" s="915"/>
      <c r="AG226" s="915"/>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5"/>
      <c r="AD227" s="915"/>
      <c r="AE227" s="915"/>
      <c r="AF227" s="915"/>
      <c r="AG227" s="915"/>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5"/>
      <c r="AD228" s="915"/>
      <c r="AE228" s="915"/>
      <c r="AF228" s="915"/>
      <c r="AG228" s="915"/>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5"/>
      <c r="AD229" s="915"/>
      <c r="AE229" s="915"/>
      <c r="AF229" s="915"/>
      <c r="AG229" s="915"/>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5"/>
      <c r="AD230" s="915"/>
      <c r="AE230" s="915"/>
      <c r="AF230" s="915"/>
      <c r="AG230" s="915"/>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5"/>
      <c r="AD231" s="915"/>
      <c r="AE231" s="915"/>
      <c r="AF231" s="915"/>
      <c r="AG231" s="915"/>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328</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92</v>
      </c>
      <c r="D234" s="65"/>
      <c r="E234" s="65"/>
      <c r="F234" s="65"/>
      <c r="G234" s="65"/>
      <c r="H234" s="65"/>
      <c r="I234" s="65"/>
      <c r="J234" s="166" t="s">
        <v>96</v>
      </c>
      <c r="K234" s="60"/>
      <c r="L234" s="60"/>
      <c r="M234" s="60"/>
      <c r="N234" s="60"/>
      <c r="O234" s="60"/>
      <c r="P234" s="65" t="s">
        <v>22</v>
      </c>
      <c r="Q234" s="65"/>
      <c r="R234" s="65"/>
      <c r="S234" s="65"/>
      <c r="T234" s="65"/>
      <c r="U234" s="65"/>
      <c r="V234" s="65"/>
      <c r="W234" s="65"/>
      <c r="X234" s="65"/>
      <c r="Y234" s="446" t="s">
        <v>443</v>
      </c>
      <c r="Z234" s="446"/>
      <c r="AA234" s="446"/>
      <c r="AB234" s="446"/>
      <c r="AC234" s="166" t="s">
        <v>368</v>
      </c>
      <c r="AD234" s="166"/>
      <c r="AE234" s="166"/>
      <c r="AF234" s="166"/>
      <c r="AG234" s="166"/>
      <c r="AH234" s="446" t="s">
        <v>399</v>
      </c>
      <c r="AI234" s="65"/>
      <c r="AJ234" s="65"/>
      <c r="AK234" s="65"/>
      <c r="AL234" s="65" t="s">
        <v>21</v>
      </c>
      <c r="AM234" s="65"/>
      <c r="AN234" s="65"/>
      <c r="AO234" s="582"/>
      <c r="AP234" s="166" t="s">
        <v>447</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5"/>
      <c r="AD235" s="915"/>
      <c r="AE235" s="915"/>
      <c r="AF235" s="915"/>
      <c r="AG235" s="915"/>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5"/>
      <c r="AD236" s="915"/>
      <c r="AE236" s="915"/>
      <c r="AF236" s="915"/>
      <c r="AG236" s="915"/>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5"/>
      <c r="AD237" s="915"/>
      <c r="AE237" s="915"/>
      <c r="AF237" s="915"/>
      <c r="AG237" s="915"/>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5"/>
      <c r="AD238" s="915"/>
      <c r="AE238" s="915"/>
      <c r="AF238" s="915"/>
      <c r="AG238" s="915"/>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5"/>
      <c r="AD239" s="915"/>
      <c r="AE239" s="915"/>
      <c r="AF239" s="915"/>
      <c r="AG239" s="915"/>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5"/>
      <c r="AD240" s="915"/>
      <c r="AE240" s="915"/>
      <c r="AF240" s="915"/>
      <c r="AG240" s="915"/>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5"/>
      <c r="AD241" s="915"/>
      <c r="AE241" s="915"/>
      <c r="AF241" s="915"/>
      <c r="AG241" s="915"/>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5"/>
      <c r="AD242" s="915"/>
      <c r="AE242" s="915"/>
      <c r="AF242" s="915"/>
      <c r="AG242" s="915"/>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5"/>
      <c r="AD243" s="915"/>
      <c r="AE243" s="915"/>
      <c r="AF243" s="915"/>
      <c r="AG243" s="915"/>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5"/>
      <c r="AD244" s="915"/>
      <c r="AE244" s="915"/>
      <c r="AF244" s="915"/>
      <c r="AG244" s="915"/>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5"/>
      <c r="AD245" s="915"/>
      <c r="AE245" s="915"/>
      <c r="AF245" s="915"/>
      <c r="AG245" s="915"/>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5"/>
      <c r="AD246" s="915"/>
      <c r="AE246" s="915"/>
      <c r="AF246" s="915"/>
      <c r="AG246" s="915"/>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5"/>
      <c r="AD247" s="915"/>
      <c r="AE247" s="915"/>
      <c r="AF247" s="915"/>
      <c r="AG247" s="915"/>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5"/>
      <c r="AD248" s="915"/>
      <c r="AE248" s="915"/>
      <c r="AF248" s="915"/>
      <c r="AG248" s="915"/>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5"/>
      <c r="AD249" s="915"/>
      <c r="AE249" s="915"/>
      <c r="AF249" s="915"/>
      <c r="AG249" s="915"/>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5"/>
      <c r="AD250" s="915"/>
      <c r="AE250" s="915"/>
      <c r="AF250" s="915"/>
      <c r="AG250" s="915"/>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5"/>
      <c r="AD251" s="915"/>
      <c r="AE251" s="915"/>
      <c r="AF251" s="915"/>
      <c r="AG251" s="915"/>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5"/>
      <c r="AD252" s="915"/>
      <c r="AE252" s="915"/>
      <c r="AF252" s="915"/>
      <c r="AG252" s="915"/>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5"/>
      <c r="AD253" s="915"/>
      <c r="AE253" s="915"/>
      <c r="AF253" s="915"/>
      <c r="AG253" s="915"/>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5"/>
      <c r="AD254" s="915"/>
      <c r="AE254" s="915"/>
      <c r="AF254" s="915"/>
      <c r="AG254" s="915"/>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5"/>
      <c r="AD255" s="915"/>
      <c r="AE255" s="915"/>
      <c r="AF255" s="915"/>
      <c r="AG255" s="915"/>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5"/>
      <c r="AD256" s="915"/>
      <c r="AE256" s="915"/>
      <c r="AF256" s="915"/>
      <c r="AG256" s="915"/>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5"/>
      <c r="AD257" s="915"/>
      <c r="AE257" s="915"/>
      <c r="AF257" s="915"/>
      <c r="AG257" s="915"/>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5"/>
      <c r="AD258" s="915"/>
      <c r="AE258" s="915"/>
      <c r="AF258" s="915"/>
      <c r="AG258" s="915"/>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5"/>
      <c r="AD259" s="915"/>
      <c r="AE259" s="915"/>
      <c r="AF259" s="915"/>
      <c r="AG259" s="915"/>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5"/>
      <c r="AD260" s="915"/>
      <c r="AE260" s="915"/>
      <c r="AF260" s="915"/>
      <c r="AG260" s="915"/>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5"/>
      <c r="AD261" s="915"/>
      <c r="AE261" s="915"/>
      <c r="AF261" s="915"/>
      <c r="AG261" s="915"/>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5"/>
      <c r="AD262" s="915"/>
      <c r="AE262" s="915"/>
      <c r="AF262" s="915"/>
      <c r="AG262" s="915"/>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5"/>
      <c r="AD263" s="915"/>
      <c r="AE263" s="915"/>
      <c r="AF263" s="915"/>
      <c r="AG263" s="915"/>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5"/>
      <c r="AD264" s="915"/>
      <c r="AE264" s="915"/>
      <c r="AF264" s="915"/>
      <c r="AG264" s="915"/>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122</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92</v>
      </c>
      <c r="D267" s="65"/>
      <c r="E267" s="65"/>
      <c r="F267" s="65"/>
      <c r="G267" s="65"/>
      <c r="H267" s="65"/>
      <c r="I267" s="65"/>
      <c r="J267" s="166" t="s">
        <v>96</v>
      </c>
      <c r="K267" s="60"/>
      <c r="L267" s="60"/>
      <c r="M267" s="60"/>
      <c r="N267" s="60"/>
      <c r="O267" s="60"/>
      <c r="P267" s="65" t="s">
        <v>22</v>
      </c>
      <c r="Q267" s="65"/>
      <c r="R267" s="65"/>
      <c r="S267" s="65"/>
      <c r="T267" s="65"/>
      <c r="U267" s="65"/>
      <c r="V267" s="65"/>
      <c r="W267" s="65"/>
      <c r="X267" s="65"/>
      <c r="Y267" s="446" t="s">
        <v>443</v>
      </c>
      <c r="Z267" s="446"/>
      <c r="AA267" s="446"/>
      <c r="AB267" s="446"/>
      <c r="AC267" s="166" t="s">
        <v>368</v>
      </c>
      <c r="AD267" s="166"/>
      <c r="AE267" s="166"/>
      <c r="AF267" s="166"/>
      <c r="AG267" s="166"/>
      <c r="AH267" s="446" t="s">
        <v>399</v>
      </c>
      <c r="AI267" s="65"/>
      <c r="AJ267" s="65"/>
      <c r="AK267" s="65"/>
      <c r="AL267" s="65" t="s">
        <v>21</v>
      </c>
      <c r="AM267" s="65"/>
      <c r="AN267" s="65"/>
      <c r="AO267" s="582"/>
      <c r="AP267" s="166" t="s">
        <v>447</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5"/>
      <c r="AD268" s="915"/>
      <c r="AE268" s="915"/>
      <c r="AF268" s="915"/>
      <c r="AG268" s="915"/>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5"/>
      <c r="AD269" s="915"/>
      <c r="AE269" s="915"/>
      <c r="AF269" s="915"/>
      <c r="AG269" s="915"/>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5"/>
      <c r="AD270" s="915"/>
      <c r="AE270" s="915"/>
      <c r="AF270" s="915"/>
      <c r="AG270" s="915"/>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5"/>
      <c r="AD271" s="915"/>
      <c r="AE271" s="915"/>
      <c r="AF271" s="915"/>
      <c r="AG271" s="915"/>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5"/>
      <c r="AD272" s="915"/>
      <c r="AE272" s="915"/>
      <c r="AF272" s="915"/>
      <c r="AG272" s="915"/>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5"/>
      <c r="AD273" s="915"/>
      <c r="AE273" s="915"/>
      <c r="AF273" s="915"/>
      <c r="AG273" s="915"/>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5"/>
      <c r="AD274" s="915"/>
      <c r="AE274" s="915"/>
      <c r="AF274" s="915"/>
      <c r="AG274" s="915"/>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5"/>
      <c r="AD275" s="915"/>
      <c r="AE275" s="915"/>
      <c r="AF275" s="915"/>
      <c r="AG275" s="915"/>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5"/>
      <c r="AD276" s="915"/>
      <c r="AE276" s="915"/>
      <c r="AF276" s="915"/>
      <c r="AG276" s="915"/>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5"/>
      <c r="AD277" s="915"/>
      <c r="AE277" s="915"/>
      <c r="AF277" s="915"/>
      <c r="AG277" s="915"/>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5"/>
      <c r="AD278" s="915"/>
      <c r="AE278" s="915"/>
      <c r="AF278" s="915"/>
      <c r="AG278" s="915"/>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5"/>
      <c r="AD279" s="915"/>
      <c r="AE279" s="915"/>
      <c r="AF279" s="915"/>
      <c r="AG279" s="915"/>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5"/>
      <c r="AD280" s="915"/>
      <c r="AE280" s="915"/>
      <c r="AF280" s="915"/>
      <c r="AG280" s="915"/>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5"/>
      <c r="AD281" s="915"/>
      <c r="AE281" s="915"/>
      <c r="AF281" s="915"/>
      <c r="AG281" s="915"/>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5"/>
      <c r="AD282" s="915"/>
      <c r="AE282" s="915"/>
      <c r="AF282" s="915"/>
      <c r="AG282" s="915"/>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5"/>
      <c r="AD283" s="915"/>
      <c r="AE283" s="915"/>
      <c r="AF283" s="915"/>
      <c r="AG283" s="915"/>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5"/>
      <c r="AD284" s="915"/>
      <c r="AE284" s="915"/>
      <c r="AF284" s="915"/>
      <c r="AG284" s="915"/>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5"/>
      <c r="AD285" s="915"/>
      <c r="AE285" s="915"/>
      <c r="AF285" s="915"/>
      <c r="AG285" s="915"/>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5"/>
      <c r="AD286" s="915"/>
      <c r="AE286" s="915"/>
      <c r="AF286" s="915"/>
      <c r="AG286" s="915"/>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5"/>
      <c r="AD287" s="915"/>
      <c r="AE287" s="915"/>
      <c r="AF287" s="915"/>
      <c r="AG287" s="915"/>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5"/>
      <c r="AD288" s="915"/>
      <c r="AE288" s="915"/>
      <c r="AF288" s="915"/>
      <c r="AG288" s="915"/>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5"/>
      <c r="AD289" s="915"/>
      <c r="AE289" s="915"/>
      <c r="AF289" s="915"/>
      <c r="AG289" s="915"/>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5"/>
      <c r="AD290" s="915"/>
      <c r="AE290" s="915"/>
      <c r="AF290" s="915"/>
      <c r="AG290" s="915"/>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5"/>
      <c r="AD291" s="915"/>
      <c r="AE291" s="915"/>
      <c r="AF291" s="915"/>
      <c r="AG291" s="915"/>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5"/>
      <c r="AD292" s="915"/>
      <c r="AE292" s="915"/>
      <c r="AF292" s="915"/>
      <c r="AG292" s="915"/>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5"/>
      <c r="AD293" s="915"/>
      <c r="AE293" s="915"/>
      <c r="AF293" s="915"/>
      <c r="AG293" s="915"/>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5"/>
      <c r="AD294" s="915"/>
      <c r="AE294" s="915"/>
      <c r="AF294" s="915"/>
      <c r="AG294" s="915"/>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5"/>
      <c r="AD295" s="915"/>
      <c r="AE295" s="915"/>
      <c r="AF295" s="915"/>
      <c r="AG295" s="915"/>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5"/>
      <c r="AD296" s="915"/>
      <c r="AE296" s="915"/>
      <c r="AF296" s="915"/>
      <c r="AG296" s="915"/>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5"/>
      <c r="AD297" s="915"/>
      <c r="AE297" s="915"/>
      <c r="AF297" s="915"/>
      <c r="AG297" s="915"/>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331</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92</v>
      </c>
      <c r="D300" s="65"/>
      <c r="E300" s="65"/>
      <c r="F300" s="65"/>
      <c r="G300" s="65"/>
      <c r="H300" s="65"/>
      <c r="I300" s="65"/>
      <c r="J300" s="166" t="s">
        <v>96</v>
      </c>
      <c r="K300" s="60"/>
      <c r="L300" s="60"/>
      <c r="M300" s="60"/>
      <c r="N300" s="60"/>
      <c r="O300" s="60"/>
      <c r="P300" s="65" t="s">
        <v>22</v>
      </c>
      <c r="Q300" s="65"/>
      <c r="R300" s="65"/>
      <c r="S300" s="65"/>
      <c r="T300" s="65"/>
      <c r="U300" s="65"/>
      <c r="V300" s="65"/>
      <c r="W300" s="65"/>
      <c r="X300" s="65"/>
      <c r="Y300" s="446" t="s">
        <v>443</v>
      </c>
      <c r="Z300" s="446"/>
      <c r="AA300" s="446"/>
      <c r="AB300" s="446"/>
      <c r="AC300" s="166" t="s">
        <v>368</v>
      </c>
      <c r="AD300" s="166"/>
      <c r="AE300" s="166"/>
      <c r="AF300" s="166"/>
      <c r="AG300" s="166"/>
      <c r="AH300" s="446" t="s">
        <v>399</v>
      </c>
      <c r="AI300" s="65"/>
      <c r="AJ300" s="65"/>
      <c r="AK300" s="65"/>
      <c r="AL300" s="65" t="s">
        <v>21</v>
      </c>
      <c r="AM300" s="65"/>
      <c r="AN300" s="65"/>
      <c r="AO300" s="582"/>
      <c r="AP300" s="166" t="s">
        <v>447</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5"/>
      <c r="AD301" s="915"/>
      <c r="AE301" s="915"/>
      <c r="AF301" s="915"/>
      <c r="AG301" s="915"/>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5"/>
      <c r="AD302" s="915"/>
      <c r="AE302" s="915"/>
      <c r="AF302" s="915"/>
      <c r="AG302" s="915"/>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5"/>
      <c r="AD303" s="915"/>
      <c r="AE303" s="915"/>
      <c r="AF303" s="915"/>
      <c r="AG303" s="915"/>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5"/>
      <c r="AD304" s="915"/>
      <c r="AE304" s="915"/>
      <c r="AF304" s="915"/>
      <c r="AG304" s="915"/>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5"/>
      <c r="AD305" s="915"/>
      <c r="AE305" s="915"/>
      <c r="AF305" s="915"/>
      <c r="AG305" s="915"/>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5"/>
      <c r="AD306" s="915"/>
      <c r="AE306" s="915"/>
      <c r="AF306" s="915"/>
      <c r="AG306" s="915"/>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5"/>
      <c r="AD307" s="915"/>
      <c r="AE307" s="915"/>
      <c r="AF307" s="915"/>
      <c r="AG307" s="915"/>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5"/>
      <c r="AD308" s="915"/>
      <c r="AE308" s="915"/>
      <c r="AF308" s="915"/>
      <c r="AG308" s="915"/>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5"/>
      <c r="AD309" s="915"/>
      <c r="AE309" s="915"/>
      <c r="AF309" s="915"/>
      <c r="AG309" s="915"/>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5"/>
      <c r="AD310" s="915"/>
      <c r="AE310" s="915"/>
      <c r="AF310" s="915"/>
      <c r="AG310" s="915"/>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5"/>
      <c r="AD311" s="915"/>
      <c r="AE311" s="915"/>
      <c r="AF311" s="915"/>
      <c r="AG311" s="915"/>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5"/>
      <c r="AD312" s="915"/>
      <c r="AE312" s="915"/>
      <c r="AF312" s="915"/>
      <c r="AG312" s="915"/>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5"/>
      <c r="AD313" s="915"/>
      <c r="AE313" s="915"/>
      <c r="AF313" s="915"/>
      <c r="AG313" s="915"/>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5"/>
      <c r="AD314" s="915"/>
      <c r="AE314" s="915"/>
      <c r="AF314" s="915"/>
      <c r="AG314" s="915"/>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5"/>
      <c r="AD315" s="915"/>
      <c r="AE315" s="915"/>
      <c r="AF315" s="915"/>
      <c r="AG315" s="915"/>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5"/>
      <c r="AD316" s="915"/>
      <c r="AE316" s="915"/>
      <c r="AF316" s="915"/>
      <c r="AG316" s="915"/>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5"/>
      <c r="AD317" s="915"/>
      <c r="AE317" s="915"/>
      <c r="AF317" s="915"/>
      <c r="AG317" s="915"/>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5"/>
      <c r="AD318" s="915"/>
      <c r="AE318" s="915"/>
      <c r="AF318" s="915"/>
      <c r="AG318" s="915"/>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5"/>
      <c r="AD319" s="915"/>
      <c r="AE319" s="915"/>
      <c r="AF319" s="915"/>
      <c r="AG319" s="915"/>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5"/>
      <c r="AD320" s="915"/>
      <c r="AE320" s="915"/>
      <c r="AF320" s="915"/>
      <c r="AG320" s="915"/>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5"/>
      <c r="AD321" s="915"/>
      <c r="AE321" s="915"/>
      <c r="AF321" s="915"/>
      <c r="AG321" s="915"/>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5"/>
      <c r="AD322" s="915"/>
      <c r="AE322" s="915"/>
      <c r="AF322" s="915"/>
      <c r="AG322" s="915"/>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5"/>
      <c r="AD323" s="915"/>
      <c r="AE323" s="915"/>
      <c r="AF323" s="915"/>
      <c r="AG323" s="915"/>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5"/>
      <c r="AD324" s="915"/>
      <c r="AE324" s="915"/>
      <c r="AF324" s="915"/>
      <c r="AG324" s="915"/>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5"/>
      <c r="AD325" s="915"/>
      <c r="AE325" s="915"/>
      <c r="AF325" s="915"/>
      <c r="AG325" s="915"/>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5"/>
      <c r="AD326" s="915"/>
      <c r="AE326" s="915"/>
      <c r="AF326" s="915"/>
      <c r="AG326" s="915"/>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5"/>
      <c r="AD327" s="915"/>
      <c r="AE327" s="915"/>
      <c r="AF327" s="915"/>
      <c r="AG327" s="915"/>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5"/>
      <c r="AD328" s="915"/>
      <c r="AE328" s="915"/>
      <c r="AF328" s="915"/>
      <c r="AG328" s="915"/>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5"/>
      <c r="AD329" s="915"/>
      <c r="AE329" s="915"/>
      <c r="AF329" s="915"/>
      <c r="AG329" s="915"/>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5"/>
      <c r="AD330" s="915"/>
      <c r="AE330" s="915"/>
      <c r="AF330" s="915"/>
      <c r="AG330" s="915"/>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333</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92</v>
      </c>
      <c r="D333" s="65"/>
      <c r="E333" s="65"/>
      <c r="F333" s="65"/>
      <c r="G333" s="65"/>
      <c r="H333" s="65"/>
      <c r="I333" s="65"/>
      <c r="J333" s="166" t="s">
        <v>96</v>
      </c>
      <c r="K333" s="60"/>
      <c r="L333" s="60"/>
      <c r="M333" s="60"/>
      <c r="N333" s="60"/>
      <c r="O333" s="60"/>
      <c r="P333" s="65" t="s">
        <v>22</v>
      </c>
      <c r="Q333" s="65"/>
      <c r="R333" s="65"/>
      <c r="S333" s="65"/>
      <c r="T333" s="65"/>
      <c r="U333" s="65"/>
      <c r="V333" s="65"/>
      <c r="W333" s="65"/>
      <c r="X333" s="65"/>
      <c r="Y333" s="446" t="s">
        <v>443</v>
      </c>
      <c r="Z333" s="446"/>
      <c r="AA333" s="446"/>
      <c r="AB333" s="446"/>
      <c r="AC333" s="166" t="s">
        <v>368</v>
      </c>
      <c r="AD333" s="166"/>
      <c r="AE333" s="166"/>
      <c r="AF333" s="166"/>
      <c r="AG333" s="166"/>
      <c r="AH333" s="446" t="s">
        <v>399</v>
      </c>
      <c r="AI333" s="65"/>
      <c r="AJ333" s="65"/>
      <c r="AK333" s="65"/>
      <c r="AL333" s="65" t="s">
        <v>21</v>
      </c>
      <c r="AM333" s="65"/>
      <c r="AN333" s="65"/>
      <c r="AO333" s="582"/>
      <c r="AP333" s="166" t="s">
        <v>447</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5"/>
      <c r="AD334" s="915"/>
      <c r="AE334" s="915"/>
      <c r="AF334" s="915"/>
      <c r="AG334" s="915"/>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5"/>
      <c r="AD335" s="915"/>
      <c r="AE335" s="915"/>
      <c r="AF335" s="915"/>
      <c r="AG335" s="915"/>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5"/>
      <c r="AD336" s="915"/>
      <c r="AE336" s="915"/>
      <c r="AF336" s="915"/>
      <c r="AG336" s="915"/>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5"/>
      <c r="AD337" s="915"/>
      <c r="AE337" s="915"/>
      <c r="AF337" s="915"/>
      <c r="AG337" s="915"/>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5"/>
      <c r="AD338" s="915"/>
      <c r="AE338" s="915"/>
      <c r="AF338" s="915"/>
      <c r="AG338" s="915"/>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5"/>
      <c r="AD339" s="915"/>
      <c r="AE339" s="915"/>
      <c r="AF339" s="915"/>
      <c r="AG339" s="915"/>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5"/>
      <c r="AD340" s="915"/>
      <c r="AE340" s="915"/>
      <c r="AF340" s="915"/>
      <c r="AG340" s="915"/>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5"/>
      <c r="AD341" s="915"/>
      <c r="AE341" s="915"/>
      <c r="AF341" s="915"/>
      <c r="AG341" s="915"/>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5"/>
      <c r="AD342" s="915"/>
      <c r="AE342" s="915"/>
      <c r="AF342" s="915"/>
      <c r="AG342" s="915"/>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5"/>
      <c r="AD343" s="915"/>
      <c r="AE343" s="915"/>
      <c r="AF343" s="915"/>
      <c r="AG343" s="915"/>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5"/>
      <c r="AD344" s="915"/>
      <c r="AE344" s="915"/>
      <c r="AF344" s="915"/>
      <c r="AG344" s="915"/>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5"/>
      <c r="AD345" s="915"/>
      <c r="AE345" s="915"/>
      <c r="AF345" s="915"/>
      <c r="AG345" s="915"/>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5"/>
      <c r="AD346" s="915"/>
      <c r="AE346" s="915"/>
      <c r="AF346" s="915"/>
      <c r="AG346" s="915"/>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5"/>
      <c r="AD347" s="915"/>
      <c r="AE347" s="915"/>
      <c r="AF347" s="915"/>
      <c r="AG347" s="915"/>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5"/>
      <c r="AD348" s="915"/>
      <c r="AE348" s="915"/>
      <c r="AF348" s="915"/>
      <c r="AG348" s="915"/>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5"/>
      <c r="AD349" s="915"/>
      <c r="AE349" s="915"/>
      <c r="AF349" s="915"/>
      <c r="AG349" s="915"/>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5"/>
      <c r="AD350" s="915"/>
      <c r="AE350" s="915"/>
      <c r="AF350" s="915"/>
      <c r="AG350" s="915"/>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5"/>
      <c r="AD351" s="915"/>
      <c r="AE351" s="915"/>
      <c r="AF351" s="915"/>
      <c r="AG351" s="915"/>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5"/>
      <c r="AD352" s="915"/>
      <c r="AE352" s="915"/>
      <c r="AF352" s="915"/>
      <c r="AG352" s="915"/>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5"/>
      <c r="AD353" s="915"/>
      <c r="AE353" s="915"/>
      <c r="AF353" s="915"/>
      <c r="AG353" s="915"/>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5"/>
      <c r="AD354" s="915"/>
      <c r="AE354" s="915"/>
      <c r="AF354" s="915"/>
      <c r="AG354" s="915"/>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5"/>
      <c r="AD355" s="915"/>
      <c r="AE355" s="915"/>
      <c r="AF355" s="915"/>
      <c r="AG355" s="915"/>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5"/>
      <c r="AD356" s="915"/>
      <c r="AE356" s="915"/>
      <c r="AF356" s="915"/>
      <c r="AG356" s="915"/>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5"/>
      <c r="AD357" s="915"/>
      <c r="AE357" s="915"/>
      <c r="AF357" s="915"/>
      <c r="AG357" s="915"/>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5"/>
      <c r="AD358" s="915"/>
      <c r="AE358" s="915"/>
      <c r="AF358" s="915"/>
      <c r="AG358" s="915"/>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5"/>
      <c r="AD359" s="915"/>
      <c r="AE359" s="915"/>
      <c r="AF359" s="915"/>
      <c r="AG359" s="915"/>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5"/>
      <c r="AD360" s="915"/>
      <c r="AE360" s="915"/>
      <c r="AF360" s="915"/>
      <c r="AG360" s="915"/>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5"/>
      <c r="AD361" s="915"/>
      <c r="AE361" s="915"/>
      <c r="AF361" s="915"/>
      <c r="AG361" s="915"/>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5"/>
      <c r="AD362" s="915"/>
      <c r="AE362" s="915"/>
      <c r="AF362" s="915"/>
      <c r="AG362" s="915"/>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5"/>
      <c r="AD363" s="915"/>
      <c r="AE363" s="915"/>
      <c r="AF363" s="915"/>
      <c r="AG363" s="915"/>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335</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92</v>
      </c>
      <c r="D366" s="65"/>
      <c r="E366" s="65"/>
      <c r="F366" s="65"/>
      <c r="G366" s="65"/>
      <c r="H366" s="65"/>
      <c r="I366" s="65"/>
      <c r="J366" s="166" t="s">
        <v>96</v>
      </c>
      <c r="K366" s="60"/>
      <c r="L366" s="60"/>
      <c r="M366" s="60"/>
      <c r="N366" s="60"/>
      <c r="O366" s="60"/>
      <c r="P366" s="65" t="s">
        <v>22</v>
      </c>
      <c r="Q366" s="65"/>
      <c r="R366" s="65"/>
      <c r="S366" s="65"/>
      <c r="T366" s="65"/>
      <c r="U366" s="65"/>
      <c r="V366" s="65"/>
      <c r="W366" s="65"/>
      <c r="X366" s="65"/>
      <c r="Y366" s="446" t="s">
        <v>443</v>
      </c>
      <c r="Z366" s="446"/>
      <c r="AA366" s="446"/>
      <c r="AB366" s="446"/>
      <c r="AC366" s="166" t="s">
        <v>368</v>
      </c>
      <c r="AD366" s="166"/>
      <c r="AE366" s="166"/>
      <c r="AF366" s="166"/>
      <c r="AG366" s="166"/>
      <c r="AH366" s="446" t="s">
        <v>399</v>
      </c>
      <c r="AI366" s="65"/>
      <c r="AJ366" s="65"/>
      <c r="AK366" s="65"/>
      <c r="AL366" s="65" t="s">
        <v>21</v>
      </c>
      <c r="AM366" s="65"/>
      <c r="AN366" s="65"/>
      <c r="AO366" s="582"/>
      <c r="AP366" s="166" t="s">
        <v>447</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5"/>
      <c r="AD367" s="915"/>
      <c r="AE367" s="915"/>
      <c r="AF367" s="915"/>
      <c r="AG367" s="915"/>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5"/>
      <c r="AD368" s="915"/>
      <c r="AE368" s="915"/>
      <c r="AF368" s="915"/>
      <c r="AG368" s="915"/>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5"/>
      <c r="AD369" s="915"/>
      <c r="AE369" s="915"/>
      <c r="AF369" s="915"/>
      <c r="AG369" s="915"/>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5"/>
      <c r="AD370" s="915"/>
      <c r="AE370" s="915"/>
      <c r="AF370" s="915"/>
      <c r="AG370" s="915"/>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5"/>
      <c r="AD371" s="915"/>
      <c r="AE371" s="915"/>
      <c r="AF371" s="915"/>
      <c r="AG371" s="915"/>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5"/>
      <c r="AD372" s="915"/>
      <c r="AE372" s="915"/>
      <c r="AF372" s="915"/>
      <c r="AG372" s="915"/>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5"/>
      <c r="AD373" s="915"/>
      <c r="AE373" s="915"/>
      <c r="AF373" s="915"/>
      <c r="AG373" s="915"/>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5"/>
      <c r="AD374" s="915"/>
      <c r="AE374" s="915"/>
      <c r="AF374" s="915"/>
      <c r="AG374" s="915"/>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5"/>
      <c r="AD375" s="915"/>
      <c r="AE375" s="915"/>
      <c r="AF375" s="915"/>
      <c r="AG375" s="915"/>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5"/>
      <c r="AD376" s="915"/>
      <c r="AE376" s="915"/>
      <c r="AF376" s="915"/>
      <c r="AG376" s="915"/>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5"/>
      <c r="AD377" s="915"/>
      <c r="AE377" s="915"/>
      <c r="AF377" s="915"/>
      <c r="AG377" s="915"/>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5"/>
      <c r="AD378" s="915"/>
      <c r="AE378" s="915"/>
      <c r="AF378" s="915"/>
      <c r="AG378" s="915"/>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5"/>
      <c r="AD379" s="915"/>
      <c r="AE379" s="915"/>
      <c r="AF379" s="915"/>
      <c r="AG379" s="915"/>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5"/>
      <c r="AD380" s="915"/>
      <c r="AE380" s="915"/>
      <c r="AF380" s="915"/>
      <c r="AG380" s="915"/>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5"/>
      <c r="AD381" s="915"/>
      <c r="AE381" s="915"/>
      <c r="AF381" s="915"/>
      <c r="AG381" s="915"/>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5"/>
      <c r="AD382" s="915"/>
      <c r="AE382" s="915"/>
      <c r="AF382" s="915"/>
      <c r="AG382" s="915"/>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5"/>
      <c r="AD383" s="915"/>
      <c r="AE383" s="915"/>
      <c r="AF383" s="915"/>
      <c r="AG383" s="915"/>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5"/>
      <c r="AD384" s="915"/>
      <c r="AE384" s="915"/>
      <c r="AF384" s="915"/>
      <c r="AG384" s="915"/>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5"/>
      <c r="AD385" s="915"/>
      <c r="AE385" s="915"/>
      <c r="AF385" s="915"/>
      <c r="AG385" s="915"/>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5"/>
      <c r="AD386" s="915"/>
      <c r="AE386" s="915"/>
      <c r="AF386" s="915"/>
      <c r="AG386" s="915"/>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5"/>
      <c r="AD387" s="915"/>
      <c r="AE387" s="915"/>
      <c r="AF387" s="915"/>
      <c r="AG387" s="915"/>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5"/>
      <c r="AD388" s="915"/>
      <c r="AE388" s="915"/>
      <c r="AF388" s="915"/>
      <c r="AG388" s="915"/>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5"/>
      <c r="AD389" s="915"/>
      <c r="AE389" s="915"/>
      <c r="AF389" s="915"/>
      <c r="AG389" s="915"/>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5"/>
      <c r="AD390" s="915"/>
      <c r="AE390" s="915"/>
      <c r="AF390" s="915"/>
      <c r="AG390" s="915"/>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5"/>
      <c r="AD391" s="915"/>
      <c r="AE391" s="915"/>
      <c r="AF391" s="915"/>
      <c r="AG391" s="915"/>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5"/>
      <c r="AD392" s="915"/>
      <c r="AE392" s="915"/>
      <c r="AF392" s="915"/>
      <c r="AG392" s="915"/>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5"/>
      <c r="AD393" s="915"/>
      <c r="AE393" s="915"/>
      <c r="AF393" s="915"/>
      <c r="AG393" s="915"/>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5"/>
      <c r="AD394" s="915"/>
      <c r="AE394" s="915"/>
      <c r="AF394" s="915"/>
      <c r="AG394" s="915"/>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5"/>
      <c r="AD395" s="915"/>
      <c r="AE395" s="915"/>
      <c r="AF395" s="915"/>
      <c r="AG395" s="915"/>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5"/>
      <c r="AD396" s="915"/>
      <c r="AE396" s="915"/>
      <c r="AF396" s="915"/>
      <c r="AG396" s="915"/>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337</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92</v>
      </c>
      <c r="D399" s="65"/>
      <c r="E399" s="65"/>
      <c r="F399" s="65"/>
      <c r="G399" s="65"/>
      <c r="H399" s="65"/>
      <c r="I399" s="65"/>
      <c r="J399" s="166" t="s">
        <v>96</v>
      </c>
      <c r="K399" s="60"/>
      <c r="L399" s="60"/>
      <c r="M399" s="60"/>
      <c r="N399" s="60"/>
      <c r="O399" s="60"/>
      <c r="P399" s="65" t="s">
        <v>22</v>
      </c>
      <c r="Q399" s="65"/>
      <c r="R399" s="65"/>
      <c r="S399" s="65"/>
      <c r="T399" s="65"/>
      <c r="U399" s="65"/>
      <c r="V399" s="65"/>
      <c r="W399" s="65"/>
      <c r="X399" s="65"/>
      <c r="Y399" s="446" t="s">
        <v>443</v>
      </c>
      <c r="Z399" s="446"/>
      <c r="AA399" s="446"/>
      <c r="AB399" s="446"/>
      <c r="AC399" s="166" t="s">
        <v>368</v>
      </c>
      <c r="AD399" s="166"/>
      <c r="AE399" s="166"/>
      <c r="AF399" s="166"/>
      <c r="AG399" s="166"/>
      <c r="AH399" s="446" t="s">
        <v>399</v>
      </c>
      <c r="AI399" s="65"/>
      <c r="AJ399" s="65"/>
      <c r="AK399" s="65"/>
      <c r="AL399" s="65" t="s">
        <v>21</v>
      </c>
      <c r="AM399" s="65"/>
      <c r="AN399" s="65"/>
      <c r="AO399" s="582"/>
      <c r="AP399" s="166" t="s">
        <v>447</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5"/>
      <c r="AD400" s="915"/>
      <c r="AE400" s="915"/>
      <c r="AF400" s="915"/>
      <c r="AG400" s="915"/>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5"/>
      <c r="AD401" s="915"/>
      <c r="AE401" s="915"/>
      <c r="AF401" s="915"/>
      <c r="AG401" s="915"/>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5"/>
      <c r="AD402" s="915"/>
      <c r="AE402" s="915"/>
      <c r="AF402" s="915"/>
      <c r="AG402" s="915"/>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5"/>
      <c r="AD403" s="915"/>
      <c r="AE403" s="915"/>
      <c r="AF403" s="915"/>
      <c r="AG403" s="915"/>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5"/>
      <c r="AD404" s="915"/>
      <c r="AE404" s="915"/>
      <c r="AF404" s="915"/>
      <c r="AG404" s="915"/>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5"/>
      <c r="AD405" s="915"/>
      <c r="AE405" s="915"/>
      <c r="AF405" s="915"/>
      <c r="AG405" s="915"/>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5"/>
      <c r="AD406" s="915"/>
      <c r="AE406" s="915"/>
      <c r="AF406" s="915"/>
      <c r="AG406" s="915"/>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5"/>
      <c r="AD407" s="915"/>
      <c r="AE407" s="915"/>
      <c r="AF407" s="915"/>
      <c r="AG407" s="915"/>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5"/>
      <c r="AD408" s="915"/>
      <c r="AE408" s="915"/>
      <c r="AF408" s="915"/>
      <c r="AG408" s="915"/>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5"/>
      <c r="AD409" s="915"/>
      <c r="AE409" s="915"/>
      <c r="AF409" s="915"/>
      <c r="AG409" s="915"/>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5"/>
      <c r="AD410" s="915"/>
      <c r="AE410" s="915"/>
      <c r="AF410" s="915"/>
      <c r="AG410" s="915"/>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5"/>
      <c r="AD411" s="915"/>
      <c r="AE411" s="915"/>
      <c r="AF411" s="915"/>
      <c r="AG411" s="915"/>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5"/>
      <c r="AD412" s="915"/>
      <c r="AE412" s="915"/>
      <c r="AF412" s="915"/>
      <c r="AG412" s="915"/>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5"/>
      <c r="AD413" s="915"/>
      <c r="AE413" s="915"/>
      <c r="AF413" s="915"/>
      <c r="AG413" s="915"/>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5"/>
      <c r="AD414" s="915"/>
      <c r="AE414" s="915"/>
      <c r="AF414" s="915"/>
      <c r="AG414" s="915"/>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5"/>
      <c r="AD415" s="915"/>
      <c r="AE415" s="915"/>
      <c r="AF415" s="915"/>
      <c r="AG415" s="915"/>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5"/>
      <c r="AD416" s="915"/>
      <c r="AE416" s="915"/>
      <c r="AF416" s="915"/>
      <c r="AG416" s="915"/>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5"/>
      <c r="AD417" s="915"/>
      <c r="AE417" s="915"/>
      <c r="AF417" s="915"/>
      <c r="AG417" s="915"/>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5"/>
      <c r="AD418" s="915"/>
      <c r="AE418" s="915"/>
      <c r="AF418" s="915"/>
      <c r="AG418" s="915"/>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5"/>
      <c r="AD419" s="915"/>
      <c r="AE419" s="915"/>
      <c r="AF419" s="915"/>
      <c r="AG419" s="915"/>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5"/>
      <c r="AD420" s="915"/>
      <c r="AE420" s="915"/>
      <c r="AF420" s="915"/>
      <c r="AG420" s="915"/>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5"/>
      <c r="AD421" s="915"/>
      <c r="AE421" s="915"/>
      <c r="AF421" s="915"/>
      <c r="AG421" s="915"/>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5"/>
      <c r="AD422" s="915"/>
      <c r="AE422" s="915"/>
      <c r="AF422" s="915"/>
      <c r="AG422" s="915"/>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5"/>
      <c r="AD423" s="915"/>
      <c r="AE423" s="915"/>
      <c r="AF423" s="915"/>
      <c r="AG423" s="915"/>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5"/>
      <c r="AD424" s="915"/>
      <c r="AE424" s="915"/>
      <c r="AF424" s="915"/>
      <c r="AG424" s="915"/>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5"/>
      <c r="AD425" s="915"/>
      <c r="AE425" s="915"/>
      <c r="AF425" s="915"/>
      <c r="AG425" s="915"/>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5"/>
      <c r="AD426" s="915"/>
      <c r="AE426" s="915"/>
      <c r="AF426" s="915"/>
      <c r="AG426" s="915"/>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5"/>
      <c r="AD427" s="915"/>
      <c r="AE427" s="915"/>
      <c r="AF427" s="915"/>
      <c r="AG427" s="915"/>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5"/>
      <c r="AD428" s="915"/>
      <c r="AE428" s="915"/>
      <c r="AF428" s="915"/>
      <c r="AG428" s="915"/>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5"/>
      <c r="AD429" s="915"/>
      <c r="AE429" s="915"/>
      <c r="AF429" s="915"/>
      <c r="AG429" s="915"/>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339</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92</v>
      </c>
      <c r="D432" s="65"/>
      <c r="E432" s="65"/>
      <c r="F432" s="65"/>
      <c r="G432" s="65"/>
      <c r="H432" s="65"/>
      <c r="I432" s="65"/>
      <c r="J432" s="166" t="s">
        <v>96</v>
      </c>
      <c r="K432" s="60"/>
      <c r="L432" s="60"/>
      <c r="M432" s="60"/>
      <c r="N432" s="60"/>
      <c r="O432" s="60"/>
      <c r="P432" s="65" t="s">
        <v>22</v>
      </c>
      <c r="Q432" s="65"/>
      <c r="R432" s="65"/>
      <c r="S432" s="65"/>
      <c r="T432" s="65"/>
      <c r="U432" s="65"/>
      <c r="V432" s="65"/>
      <c r="W432" s="65"/>
      <c r="X432" s="65"/>
      <c r="Y432" s="446" t="s">
        <v>443</v>
      </c>
      <c r="Z432" s="446"/>
      <c r="AA432" s="446"/>
      <c r="AB432" s="446"/>
      <c r="AC432" s="166" t="s">
        <v>368</v>
      </c>
      <c r="AD432" s="166"/>
      <c r="AE432" s="166"/>
      <c r="AF432" s="166"/>
      <c r="AG432" s="166"/>
      <c r="AH432" s="446" t="s">
        <v>399</v>
      </c>
      <c r="AI432" s="65"/>
      <c r="AJ432" s="65"/>
      <c r="AK432" s="65"/>
      <c r="AL432" s="65" t="s">
        <v>21</v>
      </c>
      <c r="AM432" s="65"/>
      <c r="AN432" s="65"/>
      <c r="AO432" s="582"/>
      <c r="AP432" s="166" t="s">
        <v>447</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5"/>
      <c r="AD433" s="915"/>
      <c r="AE433" s="915"/>
      <c r="AF433" s="915"/>
      <c r="AG433" s="915"/>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5"/>
      <c r="AD434" s="915"/>
      <c r="AE434" s="915"/>
      <c r="AF434" s="915"/>
      <c r="AG434" s="915"/>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5"/>
      <c r="AD435" s="915"/>
      <c r="AE435" s="915"/>
      <c r="AF435" s="915"/>
      <c r="AG435" s="915"/>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5"/>
      <c r="AD436" s="915"/>
      <c r="AE436" s="915"/>
      <c r="AF436" s="915"/>
      <c r="AG436" s="915"/>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5"/>
      <c r="AD437" s="915"/>
      <c r="AE437" s="915"/>
      <c r="AF437" s="915"/>
      <c r="AG437" s="915"/>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5"/>
      <c r="AD438" s="915"/>
      <c r="AE438" s="915"/>
      <c r="AF438" s="915"/>
      <c r="AG438" s="915"/>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5"/>
      <c r="AD439" s="915"/>
      <c r="AE439" s="915"/>
      <c r="AF439" s="915"/>
      <c r="AG439" s="915"/>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5"/>
      <c r="AD440" s="915"/>
      <c r="AE440" s="915"/>
      <c r="AF440" s="915"/>
      <c r="AG440" s="915"/>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5"/>
      <c r="AD441" s="915"/>
      <c r="AE441" s="915"/>
      <c r="AF441" s="915"/>
      <c r="AG441" s="915"/>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5"/>
      <c r="AD442" s="915"/>
      <c r="AE442" s="915"/>
      <c r="AF442" s="915"/>
      <c r="AG442" s="915"/>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5"/>
      <c r="AD443" s="915"/>
      <c r="AE443" s="915"/>
      <c r="AF443" s="915"/>
      <c r="AG443" s="915"/>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5"/>
      <c r="AD444" s="915"/>
      <c r="AE444" s="915"/>
      <c r="AF444" s="915"/>
      <c r="AG444" s="915"/>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5"/>
      <c r="AD445" s="915"/>
      <c r="AE445" s="915"/>
      <c r="AF445" s="915"/>
      <c r="AG445" s="915"/>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5"/>
      <c r="AD446" s="915"/>
      <c r="AE446" s="915"/>
      <c r="AF446" s="915"/>
      <c r="AG446" s="915"/>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5"/>
      <c r="AD447" s="915"/>
      <c r="AE447" s="915"/>
      <c r="AF447" s="915"/>
      <c r="AG447" s="915"/>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5"/>
      <c r="AD448" s="915"/>
      <c r="AE448" s="915"/>
      <c r="AF448" s="915"/>
      <c r="AG448" s="915"/>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5"/>
      <c r="AD449" s="915"/>
      <c r="AE449" s="915"/>
      <c r="AF449" s="915"/>
      <c r="AG449" s="915"/>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5"/>
      <c r="AD450" s="915"/>
      <c r="AE450" s="915"/>
      <c r="AF450" s="915"/>
      <c r="AG450" s="915"/>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5"/>
      <c r="AD451" s="915"/>
      <c r="AE451" s="915"/>
      <c r="AF451" s="915"/>
      <c r="AG451" s="915"/>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5"/>
      <c r="AD452" s="915"/>
      <c r="AE452" s="915"/>
      <c r="AF452" s="915"/>
      <c r="AG452" s="915"/>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5"/>
      <c r="AD453" s="915"/>
      <c r="AE453" s="915"/>
      <c r="AF453" s="915"/>
      <c r="AG453" s="915"/>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5"/>
      <c r="AD454" s="915"/>
      <c r="AE454" s="915"/>
      <c r="AF454" s="915"/>
      <c r="AG454" s="915"/>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5"/>
      <c r="AD455" s="915"/>
      <c r="AE455" s="915"/>
      <c r="AF455" s="915"/>
      <c r="AG455" s="915"/>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5"/>
      <c r="AD456" s="915"/>
      <c r="AE456" s="915"/>
      <c r="AF456" s="915"/>
      <c r="AG456" s="915"/>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5"/>
      <c r="AD457" s="915"/>
      <c r="AE457" s="915"/>
      <c r="AF457" s="915"/>
      <c r="AG457" s="915"/>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5"/>
      <c r="AD458" s="915"/>
      <c r="AE458" s="915"/>
      <c r="AF458" s="915"/>
      <c r="AG458" s="915"/>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5"/>
      <c r="AD459" s="915"/>
      <c r="AE459" s="915"/>
      <c r="AF459" s="915"/>
      <c r="AG459" s="915"/>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5"/>
      <c r="AD460" s="915"/>
      <c r="AE460" s="915"/>
      <c r="AF460" s="915"/>
      <c r="AG460" s="915"/>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5"/>
      <c r="AD461" s="915"/>
      <c r="AE461" s="915"/>
      <c r="AF461" s="915"/>
      <c r="AG461" s="915"/>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5"/>
      <c r="AD462" s="915"/>
      <c r="AE462" s="915"/>
      <c r="AF462" s="915"/>
      <c r="AG462" s="915"/>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340</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92</v>
      </c>
      <c r="D465" s="65"/>
      <c r="E465" s="65"/>
      <c r="F465" s="65"/>
      <c r="G465" s="65"/>
      <c r="H465" s="65"/>
      <c r="I465" s="65"/>
      <c r="J465" s="166" t="s">
        <v>96</v>
      </c>
      <c r="K465" s="60"/>
      <c r="L465" s="60"/>
      <c r="M465" s="60"/>
      <c r="N465" s="60"/>
      <c r="O465" s="60"/>
      <c r="P465" s="65" t="s">
        <v>22</v>
      </c>
      <c r="Q465" s="65"/>
      <c r="R465" s="65"/>
      <c r="S465" s="65"/>
      <c r="T465" s="65"/>
      <c r="U465" s="65"/>
      <c r="V465" s="65"/>
      <c r="W465" s="65"/>
      <c r="X465" s="65"/>
      <c r="Y465" s="446" t="s">
        <v>443</v>
      </c>
      <c r="Z465" s="446"/>
      <c r="AA465" s="446"/>
      <c r="AB465" s="446"/>
      <c r="AC465" s="166" t="s">
        <v>368</v>
      </c>
      <c r="AD465" s="166"/>
      <c r="AE465" s="166"/>
      <c r="AF465" s="166"/>
      <c r="AG465" s="166"/>
      <c r="AH465" s="446" t="s">
        <v>399</v>
      </c>
      <c r="AI465" s="65"/>
      <c r="AJ465" s="65"/>
      <c r="AK465" s="65"/>
      <c r="AL465" s="65" t="s">
        <v>21</v>
      </c>
      <c r="AM465" s="65"/>
      <c r="AN465" s="65"/>
      <c r="AO465" s="582"/>
      <c r="AP465" s="166" t="s">
        <v>447</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5"/>
      <c r="AD466" s="915"/>
      <c r="AE466" s="915"/>
      <c r="AF466" s="915"/>
      <c r="AG466" s="915"/>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5"/>
      <c r="AD467" s="915"/>
      <c r="AE467" s="915"/>
      <c r="AF467" s="915"/>
      <c r="AG467" s="915"/>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5"/>
      <c r="AD468" s="915"/>
      <c r="AE468" s="915"/>
      <c r="AF468" s="915"/>
      <c r="AG468" s="915"/>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5"/>
      <c r="AD469" s="915"/>
      <c r="AE469" s="915"/>
      <c r="AF469" s="915"/>
      <c r="AG469" s="915"/>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5"/>
      <c r="AD470" s="915"/>
      <c r="AE470" s="915"/>
      <c r="AF470" s="915"/>
      <c r="AG470" s="915"/>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5"/>
      <c r="AD471" s="915"/>
      <c r="AE471" s="915"/>
      <c r="AF471" s="915"/>
      <c r="AG471" s="915"/>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5"/>
      <c r="AD472" s="915"/>
      <c r="AE472" s="915"/>
      <c r="AF472" s="915"/>
      <c r="AG472" s="915"/>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5"/>
      <c r="AD473" s="915"/>
      <c r="AE473" s="915"/>
      <c r="AF473" s="915"/>
      <c r="AG473" s="915"/>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5"/>
      <c r="AD474" s="915"/>
      <c r="AE474" s="915"/>
      <c r="AF474" s="915"/>
      <c r="AG474" s="915"/>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5"/>
      <c r="AD475" s="915"/>
      <c r="AE475" s="915"/>
      <c r="AF475" s="915"/>
      <c r="AG475" s="915"/>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5"/>
      <c r="AD476" s="915"/>
      <c r="AE476" s="915"/>
      <c r="AF476" s="915"/>
      <c r="AG476" s="915"/>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5"/>
      <c r="AD477" s="915"/>
      <c r="AE477" s="915"/>
      <c r="AF477" s="915"/>
      <c r="AG477" s="915"/>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5"/>
      <c r="AD478" s="915"/>
      <c r="AE478" s="915"/>
      <c r="AF478" s="915"/>
      <c r="AG478" s="915"/>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5"/>
      <c r="AD479" s="915"/>
      <c r="AE479" s="915"/>
      <c r="AF479" s="915"/>
      <c r="AG479" s="915"/>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5"/>
      <c r="AD480" s="915"/>
      <c r="AE480" s="915"/>
      <c r="AF480" s="915"/>
      <c r="AG480" s="915"/>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5"/>
      <c r="AD481" s="915"/>
      <c r="AE481" s="915"/>
      <c r="AF481" s="915"/>
      <c r="AG481" s="915"/>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5"/>
      <c r="AD482" s="915"/>
      <c r="AE482" s="915"/>
      <c r="AF482" s="915"/>
      <c r="AG482" s="915"/>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5"/>
      <c r="AD483" s="915"/>
      <c r="AE483" s="915"/>
      <c r="AF483" s="915"/>
      <c r="AG483" s="915"/>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5"/>
      <c r="AD484" s="915"/>
      <c r="AE484" s="915"/>
      <c r="AF484" s="915"/>
      <c r="AG484" s="915"/>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5"/>
      <c r="AD485" s="915"/>
      <c r="AE485" s="915"/>
      <c r="AF485" s="915"/>
      <c r="AG485" s="915"/>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5"/>
      <c r="AD486" s="915"/>
      <c r="AE486" s="915"/>
      <c r="AF486" s="915"/>
      <c r="AG486" s="915"/>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5"/>
      <c r="AD487" s="915"/>
      <c r="AE487" s="915"/>
      <c r="AF487" s="915"/>
      <c r="AG487" s="915"/>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5"/>
      <c r="AD488" s="915"/>
      <c r="AE488" s="915"/>
      <c r="AF488" s="915"/>
      <c r="AG488" s="915"/>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5"/>
      <c r="AD489" s="915"/>
      <c r="AE489" s="915"/>
      <c r="AF489" s="915"/>
      <c r="AG489" s="915"/>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5"/>
      <c r="AD490" s="915"/>
      <c r="AE490" s="915"/>
      <c r="AF490" s="915"/>
      <c r="AG490" s="915"/>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5"/>
      <c r="AD491" s="915"/>
      <c r="AE491" s="915"/>
      <c r="AF491" s="915"/>
      <c r="AG491" s="915"/>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5"/>
      <c r="AD492" s="915"/>
      <c r="AE492" s="915"/>
      <c r="AF492" s="915"/>
      <c r="AG492" s="915"/>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5"/>
      <c r="AD493" s="915"/>
      <c r="AE493" s="915"/>
      <c r="AF493" s="915"/>
      <c r="AG493" s="915"/>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5"/>
      <c r="AD494" s="915"/>
      <c r="AE494" s="915"/>
      <c r="AF494" s="915"/>
      <c r="AG494" s="915"/>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5"/>
      <c r="AD495" s="915"/>
      <c r="AE495" s="915"/>
      <c r="AF495" s="915"/>
      <c r="AG495" s="915"/>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341</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92</v>
      </c>
      <c r="D498" s="65"/>
      <c r="E498" s="65"/>
      <c r="F498" s="65"/>
      <c r="G498" s="65"/>
      <c r="H498" s="65"/>
      <c r="I498" s="65"/>
      <c r="J498" s="166" t="s">
        <v>96</v>
      </c>
      <c r="K498" s="60"/>
      <c r="L498" s="60"/>
      <c r="M498" s="60"/>
      <c r="N498" s="60"/>
      <c r="O498" s="60"/>
      <c r="P498" s="65" t="s">
        <v>22</v>
      </c>
      <c r="Q498" s="65"/>
      <c r="R498" s="65"/>
      <c r="S498" s="65"/>
      <c r="T498" s="65"/>
      <c r="U498" s="65"/>
      <c r="V498" s="65"/>
      <c r="W498" s="65"/>
      <c r="X498" s="65"/>
      <c r="Y498" s="446" t="s">
        <v>443</v>
      </c>
      <c r="Z498" s="446"/>
      <c r="AA498" s="446"/>
      <c r="AB498" s="446"/>
      <c r="AC498" s="166" t="s">
        <v>368</v>
      </c>
      <c r="AD498" s="166"/>
      <c r="AE498" s="166"/>
      <c r="AF498" s="166"/>
      <c r="AG498" s="166"/>
      <c r="AH498" s="446" t="s">
        <v>399</v>
      </c>
      <c r="AI498" s="65"/>
      <c r="AJ498" s="65"/>
      <c r="AK498" s="65"/>
      <c r="AL498" s="65" t="s">
        <v>21</v>
      </c>
      <c r="AM498" s="65"/>
      <c r="AN498" s="65"/>
      <c r="AO498" s="582"/>
      <c r="AP498" s="166" t="s">
        <v>447</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5"/>
      <c r="AD499" s="915"/>
      <c r="AE499" s="915"/>
      <c r="AF499" s="915"/>
      <c r="AG499" s="915"/>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5"/>
      <c r="AD500" s="915"/>
      <c r="AE500" s="915"/>
      <c r="AF500" s="915"/>
      <c r="AG500" s="915"/>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5"/>
      <c r="AD501" s="915"/>
      <c r="AE501" s="915"/>
      <c r="AF501" s="915"/>
      <c r="AG501" s="915"/>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5"/>
      <c r="AD502" s="915"/>
      <c r="AE502" s="915"/>
      <c r="AF502" s="915"/>
      <c r="AG502" s="915"/>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5"/>
      <c r="AD503" s="915"/>
      <c r="AE503" s="915"/>
      <c r="AF503" s="915"/>
      <c r="AG503" s="915"/>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5"/>
      <c r="AD504" s="915"/>
      <c r="AE504" s="915"/>
      <c r="AF504" s="915"/>
      <c r="AG504" s="915"/>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5"/>
      <c r="AD505" s="915"/>
      <c r="AE505" s="915"/>
      <c r="AF505" s="915"/>
      <c r="AG505" s="915"/>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5"/>
      <c r="AD506" s="915"/>
      <c r="AE506" s="915"/>
      <c r="AF506" s="915"/>
      <c r="AG506" s="915"/>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5"/>
      <c r="AD507" s="915"/>
      <c r="AE507" s="915"/>
      <c r="AF507" s="915"/>
      <c r="AG507" s="915"/>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5"/>
      <c r="AD508" s="915"/>
      <c r="AE508" s="915"/>
      <c r="AF508" s="915"/>
      <c r="AG508" s="915"/>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5"/>
      <c r="AD509" s="915"/>
      <c r="AE509" s="915"/>
      <c r="AF509" s="915"/>
      <c r="AG509" s="915"/>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5"/>
      <c r="AD510" s="915"/>
      <c r="AE510" s="915"/>
      <c r="AF510" s="915"/>
      <c r="AG510" s="915"/>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5"/>
      <c r="AD511" s="915"/>
      <c r="AE511" s="915"/>
      <c r="AF511" s="915"/>
      <c r="AG511" s="915"/>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5"/>
      <c r="AD512" s="915"/>
      <c r="AE512" s="915"/>
      <c r="AF512" s="915"/>
      <c r="AG512" s="915"/>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5"/>
      <c r="AD513" s="915"/>
      <c r="AE513" s="915"/>
      <c r="AF513" s="915"/>
      <c r="AG513" s="915"/>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5"/>
      <c r="AD514" s="915"/>
      <c r="AE514" s="915"/>
      <c r="AF514" s="915"/>
      <c r="AG514" s="915"/>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5"/>
      <c r="AD515" s="915"/>
      <c r="AE515" s="915"/>
      <c r="AF515" s="915"/>
      <c r="AG515" s="915"/>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5"/>
      <c r="AD516" s="915"/>
      <c r="AE516" s="915"/>
      <c r="AF516" s="915"/>
      <c r="AG516" s="915"/>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5"/>
      <c r="AD517" s="915"/>
      <c r="AE517" s="915"/>
      <c r="AF517" s="915"/>
      <c r="AG517" s="915"/>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5"/>
      <c r="AD518" s="915"/>
      <c r="AE518" s="915"/>
      <c r="AF518" s="915"/>
      <c r="AG518" s="915"/>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5"/>
      <c r="AD519" s="915"/>
      <c r="AE519" s="915"/>
      <c r="AF519" s="915"/>
      <c r="AG519" s="915"/>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5"/>
      <c r="AD520" s="915"/>
      <c r="AE520" s="915"/>
      <c r="AF520" s="915"/>
      <c r="AG520" s="915"/>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5"/>
      <c r="AD521" s="915"/>
      <c r="AE521" s="915"/>
      <c r="AF521" s="915"/>
      <c r="AG521" s="915"/>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5"/>
      <c r="AD522" s="915"/>
      <c r="AE522" s="915"/>
      <c r="AF522" s="915"/>
      <c r="AG522" s="915"/>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5"/>
      <c r="AD523" s="915"/>
      <c r="AE523" s="915"/>
      <c r="AF523" s="915"/>
      <c r="AG523" s="915"/>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5"/>
      <c r="AD524" s="915"/>
      <c r="AE524" s="915"/>
      <c r="AF524" s="915"/>
      <c r="AG524" s="915"/>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5"/>
      <c r="AD525" s="915"/>
      <c r="AE525" s="915"/>
      <c r="AF525" s="915"/>
      <c r="AG525" s="915"/>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5"/>
      <c r="AD526" s="915"/>
      <c r="AE526" s="915"/>
      <c r="AF526" s="915"/>
      <c r="AG526" s="915"/>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5"/>
      <c r="AD527" s="915"/>
      <c r="AE527" s="915"/>
      <c r="AF527" s="915"/>
      <c r="AG527" s="915"/>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5"/>
      <c r="AD528" s="915"/>
      <c r="AE528" s="915"/>
      <c r="AF528" s="915"/>
      <c r="AG528" s="915"/>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342</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92</v>
      </c>
      <c r="D531" s="65"/>
      <c r="E531" s="65"/>
      <c r="F531" s="65"/>
      <c r="G531" s="65"/>
      <c r="H531" s="65"/>
      <c r="I531" s="65"/>
      <c r="J531" s="166" t="s">
        <v>96</v>
      </c>
      <c r="K531" s="60"/>
      <c r="L531" s="60"/>
      <c r="M531" s="60"/>
      <c r="N531" s="60"/>
      <c r="O531" s="60"/>
      <c r="P531" s="65" t="s">
        <v>22</v>
      </c>
      <c r="Q531" s="65"/>
      <c r="R531" s="65"/>
      <c r="S531" s="65"/>
      <c r="T531" s="65"/>
      <c r="U531" s="65"/>
      <c r="V531" s="65"/>
      <c r="W531" s="65"/>
      <c r="X531" s="65"/>
      <c r="Y531" s="446" t="s">
        <v>443</v>
      </c>
      <c r="Z531" s="446"/>
      <c r="AA531" s="446"/>
      <c r="AB531" s="446"/>
      <c r="AC531" s="166" t="s">
        <v>368</v>
      </c>
      <c r="AD531" s="166"/>
      <c r="AE531" s="166"/>
      <c r="AF531" s="166"/>
      <c r="AG531" s="166"/>
      <c r="AH531" s="446" t="s">
        <v>399</v>
      </c>
      <c r="AI531" s="65"/>
      <c r="AJ531" s="65"/>
      <c r="AK531" s="65"/>
      <c r="AL531" s="65" t="s">
        <v>21</v>
      </c>
      <c r="AM531" s="65"/>
      <c r="AN531" s="65"/>
      <c r="AO531" s="582"/>
      <c r="AP531" s="166" t="s">
        <v>447</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5"/>
      <c r="AD532" s="915"/>
      <c r="AE532" s="915"/>
      <c r="AF532" s="915"/>
      <c r="AG532" s="915"/>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5"/>
      <c r="AD533" s="915"/>
      <c r="AE533" s="915"/>
      <c r="AF533" s="915"/>
      <c r="AG533" s="915"/>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5"/>
      <c r="AD534" s="915"/>
      <c r="AE534" s="915"/>
      <c r="AF534" s="915"/>
      <c r="AG534" s="915"/>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5"/>
      <c r="AD535" s="915"/>
      <c r="AE535" s="915"/>
      <c r="AF535" s="915"/>
      <c r="AG535" s="915"/>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5"/>
      <c r="AD536" s="915"/>
      <c r="AE536" s="915"/>
      <c r="AF536" s="915"/>
      <c r="AG536" s="915"/>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5"/>
      <c r="AD537" s="915"/>
      <c r="AE537" s="915"/>
      <c r="AF537" s="915"/>
      <c r="AG537" s="915"/>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5"/>
      <c r="AD538" s="915"/>
      <c r="AE538" s="915"/>
      <c r="AF538" s="915"/>
      <c r="AG538" s="915"/>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5"/>
      <c r="AD539" s="915"/>
      <c r="AE539" s="915"/>
      <c r="AF539" s="915"/>
      <c r="AG539" s="915"/>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5"/>
      <c r="AD540" s="915"/>
      <c r="AE540" s="915"/>
      <c r="AF540" s="915"/>
      <c r="AG540" s="915"/>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5"/>
      <c r="AD541" s="915"/>
      <c r="AE541" s="915"/>
      <c r="AF541" s="915"/>
      <c r="AG541" s="915"/>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5"/>
      <c r="AD542" s="915"/>
      <c r="AE542" s="915"/>
      <c r="AF542" s="915"/>
      <c r="AG542" s="915"/>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5"/>
      <c r="AD543" s="915"/>
      <c r="AE543" s="915"/>
      <c r="AF543" s="915"/>
      <c r="AG543" s="915"/>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5"/>
      <c r="AD544" s="915"/>
      <c r="AE544" s="915"/>
      <c r="AF544" s="915"/>
      <c r="AG544" s="915"/>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5"/>
      <c r="AD545" s="915"/>
      <c r="AE545" s="915"/>
      <c r="AF545" s="915"/>
      <c r="AG545" s="915"/>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5"/>
      <c r="AD546" s="915"/>
      <c r="AE546" s="915"/>
      <c r="AF546" s="915"/>
      <c r="AG546" s="915"/>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5"/>
      <c r="AD547" s="915"/>
      <c r="AE547" s="915"/>
      <c r="AF547" s="915"/>
      <c r="AG547" s="915"/>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5"/>
      <c r="AD548" s="915"/>
      <c r="AE548" s="915"/>
      <c r="AF548" s="915"/>
      <c r="AG548" s="915"/>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5"/>
      <c r="AD549" s="915"/>
      <c r="AE549" s="915"/>
      <c r="AF549" s="915"/>
      <c r="AG549" s="915"/>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5"/>
      <c r="AD550" s="915"/>
      <c r="AE550" s="915"/>
      <c r="AF550" s="915"/>
      <c r="AG550" s="915"/>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5"/>
      <c r="AD551" s="915"/>
      <c r="AE551" s="915"/>
      <c r="AF551" s="915"/>
      <c r="AG551" s="915"/>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5"/>
      <c r="AD552" s="915"/>
      <c r="AE552" s="915"/>
      <c r="AF552" s="915"/>
      <c r="AG552" s="915"/>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5"/>
      <c r="AD553" s="915"/>
      <c r="AE553" s="915"/>
      <c r="AF553" s="915"/>
      <c r="AG553" s="915"/>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5"/>
      <c r="AD554" s="915"/>
      <c r="AE554" s="915"/>
      <c r="AF554" s="915"/>
      <c r="AG554" s="915"/>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5"/>
      <c r="AD555" s="915"/>
      <c r="AE555" s="915"/>
      <c r="AF555" s="915"/>
      <c r="AG555" s="915"/>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5"/>
      <c r="AD556" s="915"/>
      <c r="AE556" s="915"/>
      <c r="AF556" s="915"/>
      <c r="AG556" s="915"/>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5"/>
      <c r="AD557" s="915"/>
      <c r="AE557" s="915"/>
      <c r="AF557" s="915"/>
      <c r="AG557" s="915"/>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5"/>
      <c r="AD558" s="915"/>
      <c r="AE558" s="915"/>
      <c r="AF558" s="915"/>
      <c r="AG558" s="915"/>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5"/>
      <c r="AD559" s="915"/>
      <c r="AE559" s="915"/>
      <c r="AF559" s="915"/>
      <c r="AG559" s="915"/>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5"/>
      <c r="AD560" s="915"/>
      <c r="AE560" s="915"/>
      <c r="AF560" s="915"/>
      <c r="AG560" s="915"/>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5"/>
      <c r="AD561" s="915"/>
      <c r="AE561" s="915"/>
      <c r="AF561" s="915"/>
      <c r="AG561" s="915"/>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343</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92</v>
      </c>
      <c r="D564" s="65"/>
      <c r="E564" s="65"/>
      <c r="F564" s="65"/>
      <c r="G564" s="65"/>
      <c r="H564" s="65"/>
      <c r="I564" s="65"/>
      <c r="J564" s="166" t="s">
        <v>96</v>
      </c>
      <c r="K564" s="60"/>
      <c r="L564" s="60"/>
      <c r="M564" s="60"/>
      <c r="N564" s="60"/>
      <c r="O564" s="60"/>
      <c r="P564" s="65" t="s">
        <v>22</v>
      </c>
      <c r="Q564" s="65"/>
      <c r="R564" s="65"/>
      <c r="S564" s="65"/>
      <c r="T564" s="65"/>
      <c r="U564" s="65"/>
      <c r="V564" s="65"/>
      <c r="W564" s="65"/>
      <c r="X564" s="65"/>
      <c r="Y564" s="446" t="s">
        <v>443</v>
      </c>
      <c r="Z564" s="446"/>
      <c r="AA564" s="446"/>
      <c r="AB564" s="446"/>
      <c r="AC564" s="166" t="s">
        <v>368</v>
      </c>
      <c r="AD564" s="166"/>
      <c r="AE564" s="166"/>
      <c r="AF564" s="166"/>
      <c r="AG564" s="166"/>
      <c r="AH564" s="446" t="s">
        <v>399</v>
      </c>
      <c r="AI564" s="65"/>
      <c r="AJ564" s="65"/>
      <c r="AK564" s="65"/>
      <c r="AL564" s="65" t="s">
        <v>21</v>
      </c>
      <c r="AM564" s="65"/>
      <c r="AN564" s="65"/>
      <c r="AO564" s="582"/>
      <c r="AP564" s="166" t="s">
        <v>447</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5"/>
      <c r="AD565" s="915"/>
      <c r="AE565" s="915"/>
      <c r="AF565" s="915"/>
      <c r="AG565" s="915"/>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5"/>
      <c r="AD566" s="915"/>
      <c r="AE566" s="915"/>
      <c r="AF566" s="915"/>
      <c r="AG566" s="915"/>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5"/>
      <c r="AD567" s="915"/>
      <c r="AE567" s="915"/>
      <c r="AF567" s="915"/>
      <c r="AG567" s="915"/>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5"/>
      <c r="AD568" s="915"/>
      <c r="AE568" s="915"/>
      <c r="AF568" s="915"/>
      <c r="AG568" s="915"/>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5"/>
      <c r="AD569" s="915"/>
      <c r="AE569" s="915"/>
      <c r="AF569" s="915"/>
      <c r="AG569" s="915"/>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5"/>
      <c r="AD570" s="915"/>
      <c r="AE570" s="915"/>
      <c r="AF570" s="915"/>
      <c r="AG570" s="915"/>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5"/>
      <c r="AD571" s="915"/>
      <c r="AE571" s="915"/>
      <c r="AF571" s="915"/>
      <c r="AG571" s="915"/>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5"/>
      <c r="AD572" s="915"/>
      <c r="AE572" s="915"/>
      <c r="AF572" s="915"/>
      <c r="AG572" s="915"/>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5"/>
      <c r="AD573" s="915"/>
      <c r="AE573" s="915"/>
      <c r="AF573" s="915"/>
      <c r="AG573" s="915"/>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5"/>
      <c r="AD574" s="915"/>
      <c r="AE574" s="915"/>
      <c r="AF574" s="915"/>
      <c r="AG574" s="915"/>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5"/>
      <c r="AD575" s="915"/>
      <c r="AE575" s="915"/>
      <c r="AF575" s="915"/>
      <c r="AG575" s="915"/>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5"/>
      <c r="AD576" s="915"/>
      <c r="AE576" s="915"/>
      <c r="AF576" s="915"/>
      <c r="AG576" s="915"/>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5"/>
      <c r="AD577" s="915"/>
      <c r="AE577" s="915"/>
      <c r="AF577" s="915"/>
      <c r="AG577" s="915"/>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5"/>
      <c r="AD578" s="915"/>
      <c r="AE578" s="915"/>
      <c r="AF578" s="915"/>
      <c r="AG578" s="915"/>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5"/>
      <c r="AD579" s="915"/>
      <c r="AE579" s="915"/>
      <c r="AF579" s="915"/>
      <c r="AG579" s="915"/>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5"/>
      <c r="AD580" s="915"/>
      <c r="AE580" s="915"/>
      <c r="AF580" s="915"/>
      <c r="AG580" s="915"/>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5"/>
      <c r="AD581" s="915"/>
      <c r="AE581" s="915"/>
      <c r="AF581" s="915"/>
      <c r="AG581" s="915"/>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5"/>
      <c r="AD582" s="915"/>
      <c r="AE582" s="915"/>
      <c r="AF582" s="915"/>
      <c r="AG582" s="915"/>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5"/>
      <c r="AD583" s="915"/>
      <c r="AE583" s="915"/>
      <c r="AF583" s="915"/>
      <c r="AG583" s="915"/>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5"/>
      <c r="AD584" s="915"/>
      <c r="AE584" s="915"/>
      <c r="AF584" s="915"/>
      <c r="AG584" s="915"/>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5"/>
      <c r="AD585" s="915"/>
      <c r="AE585" s="915"/>
      <c r="AF585" s="915"/>
      <c r="AG585" s="915"/>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5"/>
      <c r="AD586" s="915"/>
      <c r="AE586" s="915"/>
      <c r="AF586" s="915"/>
      <c r="AG586" s="915"/>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5"/>
      <c r="AD587" s="915"/>
      <c r="AE587" s="915"/>
      <c r="AF587" s="915"/>
      <c r="AG587" s="915"/>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5"/>
      <c r="AD588" s="915"/>
      <c r="AE588" s="915"/>
      <c r="AF588" s="915"/>
      <c r="AG588" s="915"/>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5"/>
      <c r="AD589" s="915"/>
      <c r="AE589" s="915"/>
      <c r="AF589" s="915"/>
      <c r="AG589" s="915"/>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5"/>
      <c r="AD590" s="915"/>
      <c r="AE590" s="915"/>
      <c r="AF590" s="915"/>
      <c r="AG590" s="915"/>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5"/>
      <c r="AD591" s="915"/>
      <c r="AE591" s="915"/>
      <c r="AF591" s="915"/>
      <c r="AG591" s="915"/>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5"/>
      <c r="AD592" s="915"/>
      <c r="AE592" s="915"/>
      <c r="AF592" s="915"/>
      <c r="AG592" s="915"/>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5"/>
      <c r="AD593" s="915"/>
      <c r="AE593" s="915"/>
      <c r="AF593" s="915"/>
      <c r="AG593" s="915"/>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5"/>
      <c r="AD594" s="915"/>
      <c r="AE594" s="915"/>
      <c r="AF594" s="915"/>
      <c r="AG594" s="915"/>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344</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92</v>
      </c>
      <c r="D597" s="65"/>
      <c r="E597" s="65"/>
      <c r="F597" s="65"/>
      <c r="G597" s="65"/>
      <c r="H597" s="65"/>
      <c r="I597" s="65"/>
      <c r="J597" s="166" t="s">
        <v>96</v>
      </c>
      <c r="K597" s="60"/>
      <c r="L597" s="60"/>
      <c r="M597" s="60"/>
      <c r="N597" s="60"/>
      <c r="O597" s="60"/>
      <c r="P597" s="65" t="s">
        <v>22</v>
      </c>
      <c r="Q597" s="65"/>
      <c r="R597" s="65"/>
      <c r="S597" s="65"/>
      <c r="T597" s="65"/>
      <c r="U597" s="65"/>
      <c r="V597" s="65"/>
      <c r="W597" s="65"/>
      <c r="X597" s="65"/>
      <c r="Y597" s="446" t="s">
        <v>443</v>
      </c>
      <c r="Z597" s="446"/>
      <c r="AA597" s="446"/>
      <c r="AB597" s="446"/>
      <c r="AC597" s="166" t="s">
        <v>368</v>
      </c>
      <c r="AD597" s="166"/>
      <c r="AE597" s="166"/>
      <c r="AF597" s="166"/>
      <c r="AG597" s="166"/>
      <c r="AH597" s="446" t="s">
        <v>399</v>
      </c>
      <c r="AI597" s="65"/>
      <c r="AJ597" s="65"/>
      <c r="AK597" s="65"/>
      <c r="AL597" s="65" t="s">
        <v>21</v>
      </c>
      <c r="AM597" s="65"/>
      <c r="AN597" s="65"/>
      <c r="AO597" s="582"/>
      <c r="AP597" s="166" t="s">
        <v>447</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5"/>
      <c r="AD598" s="915"/>
      <c r="AE598" s="915"/>
      <c r="AF598" s="915"/>
      <c r="AG598" s="915"/>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5"/>
      <c r="AD599" s="915"/>
      <c r="AE599" s="915"/>
      <c r="AF599" s="915"/>
      <c r="AG599" s="915"/>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5"/>
      <c r="AD600" s="915"/>
      <c r="AE600" s="915"/>
      <c r="AF600" s="915"/>
      <c r="AG600" s="915"/>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5"/>
      <c r="AD601" s="915"/>
      <c r="AE601" s="915"/>
      <c r="AF601" s="915"/>
      <c r="AG601" s="915"/>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5"/>
      <c r="AD602" s="915"/>
      <c r="AE602" s="915"/>
      <c r="AF602" s="915"/>
      <c r="AG602" s="915"/>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5"/>
      <c r="AD603" s="915"/>
      <c r="AE603" s="915"/>
      <c r="AF603" s="915"/>
      <c r="AG603" s="915"/>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5"/>
      <c r="AD604" s="915"/>
      <c r="AE604" s="915"/>
      <c r="AF604" s="915"/>
      <c r="AG604" s="915"/>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5"/>
      <c r="AD605" s="915"/>
      <c r="AE605" s="915"/>
      <c r="AF605" s="915"/>
      <c r="AG605" s="915"/>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5"/>
      <c r="AD606" s="915"/>
      <c r="AE606" s="915"/>
      <c r="AF606" s="915"/>
      <c r="AG606" s="915"/>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5"/>
      <c r="AD607" s="915"/>
      <c r="AE607" s="915"/>
      <c r="AF607" s="915"/>
      <c r="AG607" s="915"/>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5"/>
      <c r="AD608" s="915"/>
      <c r="AE608" s="915"/>
      <c r="AF608" s="915"/>
      <c r="AG608" s="915"/>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5"/>
      <c r="AD609" s="915"/>
      <c r="AE609" s="915"/>
      <c r="AF609" s="915"/>
      <c r="AG609" s="915"/>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5"/>
      <c r="AD610" s="915"/>
      <c r="AE610" s="915"/>
      <c r="AF610" s="915"/>
      <c r="AG610" s="915"/>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5"/>
      <c r="AD611" s="915"/>
      <c r="AE611" s="915"/>
      <c r="AF611" s="915"/>
      <c r="AG611" s="915"/>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5"/>
      <c r="AD612" s="915"/>
      <c r="AE612" s="915"/>
      <c r="AF612" s="915"/>
      <c r="AG612" s="915"/>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5"/>
      <c r="AD613" s="915"/>
      <c r="AE613" s="915"/>
      <c r="AF613" s="915"/>
      <c r="AG613" s="915"/>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5"/>
      <c r="AD614" s="915"/>
      <c r="AE614" s="915"/>
      <c r="AF614" s="915"/>
      <c r="AG614" s="915"/>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5"/>
      <c r="AD615" s="915"/>
      <c r="AE615" s="915"/>
      <c r="AF615" s="915"/>
      <c r="AG615" s="915"/>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5"/>
      <c r="AD616" s="915"/>
      <c r="AE616" s="915"/>
      <c r="AF616" s="915"/>
      <c r="AG616" s="915"/>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5"/>
      <c r="AD617" s="915"/>
      <c r="AE617" s="915"/>
      <c r="AF617" s="915"/>
      <c r="AG617" s="915"/>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5"/>
      <c r="AD618" s="915"/>
      <c r="AE618" s="915"/>
      <c r="AF618" s="915"/>
      <c r="AG618" s="915"/>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5"/>
      <c r="AD619" s="915"/>
      <c r="AE619" s="915"/>
      <c r="AF619" s="915"/>
      <c r="AG619" s="915"/>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5"/>
      <c r="AD620" s="915"/>
      <c r="AE620" s="915"/>
      <c r="AF620" s="915"/>
      <c r="AG620" s="915"/>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5"/>
      <c r="AD621" s="915"/>
      <c r="AE621" s="915"/>
      <c r="AF621" s="915"/>
      <c r="AG621" s="915"/>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5"/>
      <c r="AD622" s="915"/>
      <c r="AE622" s="915"/>
      <c r="AF622" s="915"/>
      <c r="AG622" s="915"/>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5"/>
      <c r="AD623" s="915"/>
      <c r="AE623" s="915"/>
      <c r="AF623" s="915"/>
      <c r="AG623" s="915"/>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5"/>
      <c r="AD624" s="915"/>
      <c r="AE624" s="915"/>
      <c r="AF624" s="915"/>
      <c r="AG624" s="915"/>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5"/>
      <c r="AD625" s="915"/>
      <c r="AE625" s="915"/>
      <c r="AF625" s="915"/>
      <c r="AG625" s="915"/>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5"/>
      <c r="AD626" s="915"/>
      <c r="AE626" s="915"/>
      <c r="AF626" s="915"/>
      <c r="AG626" s="915"/>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5"/>
      <c r="AD627" s="915"/>
      <c r="AE627" s="915"/>
      <c r="AF627" s="915"/>
      <c r="AG627" s="915"/>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75</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92</v>
      </c>
      <c r="D630" s="65"/>
      <c r="E630" s="65"/>
      <c r="F630" s="65"/>
      <c r="G630" s="65"/>
      <c r="H630" s="65"/>
      <c r="I630" s="65"/>
      <c r="J630" s="166" t="s">
        <v>96</v>
      </c>
      <c r="K630" s="60"/>
      <c r="L630" s="60"/>
      <c r="M630" s="60"/>
      <c r="N630" s="60"/>
      <c r="O630" s="60"/>
      <c r="P630" s="65" t="s">
        <v>22</v>
      </c>
      <c r="Q630" s="65"/>
      <c r="R630" s="65"/>
      <c r="S630" s="65"/>
      <c r="T630" s="65"/>
      <c r="U630" s="65"/>
      <c r="V630" s="65"/>
      <c r="W630" s="65"/>
      <c r="X630" s="65"/>
      <c r="Y630" s="446" t="s">
        <v>443</v>
      </c>
      <c r="Z630" s="446"/>
      <c r="AA630" s="446"/>
      <c r="AB630" s="446"/>
      <c r="AC630" s="166" t="s">
        <v>368</v>
      </c>
      <c r="AD630" s="166"/>
      <c r="AE630" s="166"/>
      <c r="AF630" s="166"/>
      <c r="AG630" s="166"/>
      <c r="AH630" s="446" t="s">
        <v>399</v>
      </c>
      <c r="AI630" s="65"/>
      <c r="AJ630" s="65"/>
      <c r="AK630" s="65"/>
      <c r="AL630" s="65" t="s">
        <v>21</v>
      </c>
      <c r="AM630" s="65"/>
      <c r="AN630" s="65"/>
      <c r="AO630" s="582"/>
      <c r="AP630" s="166" t="s">
        <v>447</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5"/>
      <c r="AD631" s="915"/>
      <c r="AE631" s="915"/>
      <c r="AF631" s="915"/>
      <c r="AG631" s="915"/>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5"/>
      <c r="AD632" s="915"/>
      <c r="AE632" s="915"/>
      <c r="AF632" s="915"/>
      <c r="AG632" s="915"/>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5"/>
      <c r="AD633" s="915"/>
      <c r="AE633" s="915"/>
      <c r="AF633" s="915"/>
      <c r="AG633" s="915"/>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5"/>
      <c r="AD634" s="915"/>
      <c r="AE634" s="915"/>
      <c r="AF634" s="915"/>
      <c r="AG634" s="915"/>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5"/>
      <c r="AD635" s="915"/>
      <c r="AE635" s="915"/>
      <c r="AF635" s="915"/>
      <c r="AG635" s="915"/>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5"/>
      <c r="AD636" s="915"/>
      <c r="AE636" s="915"/>
      <c r="AF636" s="915"/>
      <c r="AG636" s="915"/>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5"/>
      <c r="AD637" s="915"/>
      <c r="AE637" s="915"/>
      <c r="AF637" s="915"/>
      <c r="AG637" s="915"/>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5"/>
      <c r="AD638" s="915"/>
      <c r="AE638" s="915"/>
      <c r="AF638" s="915"/>
      <c r="AG638" s="915"/>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5"/>
      <c r="AD639" s="915"/>
      <c r="AE639" s="915"/>
      <c r="AF639" s="915"/>
      <c r="AG639" s="915"/>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5"/>
      <c r="AD640" s="915"/>
      <c r="AE640" s="915"/>
      <c r="AF640" s="915"/>
      <c r="AG640" s="915"/>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5"/>
      <c r="AD641" s="915"/>
      <c r="AE641" s="915"/>
      <c r="AF641" s="915"/>
      <c r="AG641" s="915"/>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5"/>
      <c r="AD642" s="915"/>
      <c r="AE642" s="915"/>
      <c r="AF642" s="915"/>
      <c r="AG642" s="915"/>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5"/>
      <c r="AD643" s="915"/>
      <c r="AE643" s="915"/>
      <c r="AF643" s="915"/>
      <c r="AG643" s="915"/>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5"/>
      <c r="AD644" s="915"/>
      <c r="AE644" s="915"/>
      <c r="AF644" s="915"/>
      <c r="AG644" s="915"/>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5"/>
      <c r="AD645" s="915"/>
      <c r="AE645" s="915"/>
      <c r="AF645" s="915"/>
      <c r="AG645" s="915"/>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5"/>
      <c r="AD646" s="915"/>
      <c r="AE646" s="915"/>
      <c r="AF646" s="915"/>
      <c r="AG646" s="915"/>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5"/>
      <c r="AD647" s="915"/>
      <c r="AE647" s="915"/>
      <c r="AF647" s="915"/>
      <c r="AG647" s="915"/>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5"/>
      <c r="AD648" s="915"/>
      <c r="AE648" s="915"/>
      <c r="AF648" s="915"/>
      <c r="AG648" s="915"/>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5"/>
      <c r="AD649" s="915"/>
      <c r="AE649" s="915"/>
      <c r="AF649" s="915"/>
      <c r="AG649" s="915"/>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5"/>
      <c r="AD650" s="915"/>
      <c r="AE650" s="915"/>
      <c r="AF650" s="915"/>
      <c r="AG650" s="915"/>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5"/>
      <c r="AD651" s="915"/>
      <c r="AE651" s="915"/>
      <c r="AF651" s="915"/>
      <c r="AG651" s="915"/>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5"/>
      <c r="AD652" s="915"/>
      <c r="AE652" s="915"/>
      <c r="AF652" s="915"/>
      <c r="AG652" s="915"/>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5"/>
      <c r="AD653" s="915"/>
      <c r="AE653" s="915"/>
      <c r="AF653" s="915"/>
      <c r="AG653" s="915"/>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5"/>
      <c r="AD654" s="915"/>
      <c r="AE654" s="915"/>
      <c r="AF654" s="915"/>
      <c r="AG654" s="915"/>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5"/>
      <c r="AD655" s="915"/>
      <c r="AE655" s="915"/>
      <c r="AF655" s="915"/>
      <c r="AG655" s="915"/>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5"/>
      <c r="AD656" s="915"/>
      <c r="AE656" s="915"/>
      <c r="AF656" s="915"/>
      <c r="AG656" s="915"/>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5"/>
      <c r="AD657" s="915"/>
      <c r="AE657" s="915"/>
      <c r="AF657" s="915"/>
      <c r="AG657" s="915"/>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5"/>
      <c r="AD658" s="915"/>
      <c r="AE658" s="915"/>
      <c r="AF658" s="915"/>
      <c r="AG658" s="915"/>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5"/>
      <c r="AD659" s="915"/>
      <c r="AE659" s="915"/>
      <c r="AF659" s="915"/>
      <c r="AG659" s="915"/>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5"/>
      <c r="AD660" s="915"/>
      <c r="AE660" s="915"/>
      <c r="AF660" s="915"/>
      <c r="AG660" s="915"/>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223</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92</v>
      </c>
      <c r="D663" s="65"/>
      <c r="E663" s="65"/>
      <c r="F663" s="65"/>
      <c r="G663" s="65"/>
      <c r="H663" s="65"/>
      <c r="I663" s="65"/>
      <c r="J663" s="166" t="s">
        <v>96</v>
      </c>
      <c r="K663" s="60"/>
      <c r="L663" s="60"/>
      <c r="M663" s="60"/>
      <c r="N663" s="60"/>
      <c r="O663" s="60"/>
      <c r="P663" s="65" t="s">
        <v>22</v>
      </c>
      <c r="Q663" s="65"/>
      <c r="R663" s="65"/>
      <c r="S663" s="65"/>
      <c r="T663" s="65"/>
      <c r="U663" s="65"/>
      <c r="V663" s="65"/>
      <c r="W663" s="65"/>
      <c r="X663" s="65"/>
      <c r="Y663" s="446" t="s">
        <v>443</v>
      </c>
      <c r="Z663" s="446"/>
      <c r="AA663" s="446"/>
      <c r="AB663" s="446"/>
      <c r="AC663" s="166" t="s">
        <v>368</v>
      </c>
      <c r="AD663" s="166"/>
      <c r="AE663" s="166"/>
      <c r="AF663" s="166"/>
      <c r="AG663" s="166"/>
      <c r="AH663" s="446" t="s">
        <v>399</v>
      </c>
      <c r="AI663" s="65"/>
      <c r="AJ663" s="65"/>
      <c r="AK663" s="65"/>
      <c r="AL663" s="65" t="s">
        <v>21</v>
      </c>
      <c r="AM663" s="65"/>
      <c r="AN663" s="65"/>
      <c r="AO663" s="582"/>
      <c r="AP663" s="166" t="s">
        <v>447</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5"/>
      <c r="AD664" s="915"/>
      <c r="AE664" s="915"/>
      <c r="AF664" s="915"/>
      <c r="AG664" s="915"/>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5"/>
      <c r="AD665" s="915"/>
      <c r="AE665" s="915"/>
      <c r="AF665" s="915"/>
      <c r="AG665" s="915"/>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5"/>
      <c r="AD666" s="915"/>
      <c r="AE666" s="915"/>
      <c r="AF666" s="915"/>
      <c r="AG666" s="915"/>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5"/>
      <c r="AD667" s="915"/>
      <c r="AE667" s="915"/>
      <c r="AF667" s="915"/>
      <c r="AG667" s="915"/>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5"/>
      <c r="AD668" s="915"/>
      <c r="AE668" s="915"/>
      <c r="AF668" s="915"/>
      <c r="AG668" s="915"/>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5"/>
      <c r="AD669" s="915"/>
      <c r="AE669" s="915"/>
      <c r="AF669" s="915"/>
      <c r="AG669" s="915"/>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5"/>
      <c r="AD670" s="915"/>
      <c r="AE670" s="915"/>
      <c r="AF670" s="915"/>
      <c r="AG670" s="915"/>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5"/>
      <c r="AD671" s="915"/>
      <c r="AE671" s="915"/>
      <c r="AF671" s="915"/>
      <c r="AG671" s="915"/>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5"/>
      <c r="AD672" s="915"/>
      <c r="AE672" s="915"/>
      <c r="AF672" s="915"/>
      <c r="AG672" s="915"/>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5"/>
      <c r="AD673" s="915"/>
      <c r="AE673" s="915"/>
      <c r="AF673" s="915"/>
      <c r="AG673" s="915"/>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5"/>
      <c r="AD674" s="915"/>
      <c r="AE674" s="915"/>
      <c r="AF674" s="915"/>
      <c r="AG674" s="915"/>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5"/>
      <c r="AD675" s="915"/>
      <c r="AE675" s="915"/>
      <c r="AF675" s="915"/>
      <c r="AG675" s="915"/>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5"/>
      <c r="AD676" s="915"/>
      <c r="AE676" s="915"/>
      <c r="AF676" s="915"/>
      <c r="AG676" s="915"/>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5"/>
      <c r="AD677" s="915"/>
      <c r="AE677" s="915"/>
      <c r="AF677" s="915"/>
      <c r="AG677" s="915"/>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5"/>
      <c r="AD678" s="915"/>
      <c r="AE678" s="915"/>
      <c r="AF678" s="915"/>
      <c r="AG678" s="915"/>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5"/>
      <c r="AD679" s="915"/>
      <c r="AE679" s="915"/>
      <c r="AF679" s="915"/>
      <c r="AG679" s="915"/>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5"/>
      <c r="AD680" s="915"/>
      <c r="AE680" s="915"/>
      <c r="AF680" s="915"/>
      <c r="AG680" s="915"/>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5"/>
      <c r="AD681" s="915"/>
      <c r="AE681" s="915"/>
      <c r="AF681" s="915"/>
      <c r="AG681" s="915"/>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5"/>
      <c r="AD682" s="915"/>
      <c r="AE682" s="915"/>
      <c r="AF682" s="915"/>
      <c r="AG682" s="915"/>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5"/>
      <c r="AD683" s="915"/>
      <c r="AE683" s="915"/>
      <c r="AF683" s="915"/>
      <c r="AG683" s="915"/>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5"/>
      <c r="AD684" s="915"/>
      <c r="AE684" s="915"/>
      <c r="AF684" s="915"/>
      <c r="AG684" s="915"/>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5"/>
      <c r="AD685" s="915"/>
      <c r="AE685" s="915"/>
      <c r="AF685" s="915"/>
      <c r="AG685" s="915"/>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5"/>
      <c r="AD686" s="915"/>
      <c r="AE686" s="915"/>
      <c r="AF686" s="915"/>
      <c r="AG686" s="915"/>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5"/>
      <c r="AD687" s="915"/>
      <c r="AE687" s="915"/>
      <c r="AF687" s="915"/>
      <c r="AG687" s="915"/>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5"/>
      <c r="AD688" s="915"/>
      <c r="AE688" s="915"/>
      <c r="AF688" s="915"/>
      <c r="AG688" s="915"/>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5"/>
      <c r="AD689" s="915"/>
      <c r="AE689" s="915"/>
      <c r="AF689" s="915"/>
      <c r="AG689" s="915"/>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5"/>
      <c r="AD690" s="915"/>
      <c r="AE690" s="915"/>
      <c r="AF690" s="915"/>
      <c r="AG690" s="915"/>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5"/>
      <c r="AD691" s="915"/>
      <c r="AE691" s="915"/>
      <c r="AF691" s="915"/>
      <c r="AG691" s="915"/>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5"/>
      <c r="AD692" s="915"/>
      <c r="AE692" s="915"/>
      <c r="AF692" s="915"/>
      <c r="AG692" s="915"/>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5"/>
      <c r="AD693" s="915"/>
      <c r="AE693" s="915"/>
      <c r="AF693" s="915"/>
      <c r="AG693" s="915"/>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345</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92</v>
      </c>
      <c r="D696" s="65"/>
      <c r="E696" s="65"/>
      <c r="F696" s="65"/>
      <c r="G696" s="65"/>
      <c r="H696" s="65"/>
      <c r="I696" s="65"/>
      <c r="J696" s="166" t="s">
        <v>96</v>
      </c>
      <c r="K696" s="60"/>
      <c r="L696" s="60"/>
      <c r="M696" s="60"/>
      <c r="N696" s="60"/>
      <c r="O696" s="60"/>
      <c r="P696" s="65" t="s">
        <v>22</v>
      </c>
      <c r="Q696" s="65"/>
      <c r="R696" s="65"/>
      <c r="S696" s="65"/>
      <c r="T696" s="65"/>
      <c r="U696" s="65"/>
      <c r="V696" s="65"/>
      <c r="W696" s="65"/>
      <c r="X696" s="65"/>
      <c r="Y696" s="446" t="s">
        <v>443</v>
      </c>
      <c r="Z696" s="446"/>
      <c r="AA696" s="446"/>
      <c r="AB696" s="446"/>
      <c r="AC696" s="166" t="s">
        <v>368</v>
      </c>
      <c r="AD696" s="166"/>
      <c r="AE696" s="166"/>
      <c r="AF696" s="166"/>
      <c r="AG696" s="166"/>
      <c r="AH696" s="446" t="s">
        <v>399</v>
      </c>
      <c r="AI696" s="65"/>
      <c r="AJ696" s="65"/>
      <c r="AK696" s="65"/>
      <c r="AL696" s="65" t="s">
        <v>21</v>
      </c>
      <c r="AM696" s="65"/>
      <c r="AN696" s="65"/>
      <c r="AO696" s="582"/>
      <c r="AP696" s="166" t="s">
        <v>447</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5"/>
      <c r="AD697" s="915"/>
      <c r="AE697" s="915"/>
      <c r="AF697" s="915"/>
      <c r="AG697" s="915"/>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5"/>
      <c r="AD698" s="915"/>
      <c r="AE698" s="915"/>
      <c r="AF698" s="915"/>
      <c r="AG698" s="915"/>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5"/>
      <c r="AD699" s="915"/>
      <c r="AE699" s="915"/>
      <c r="AF699" s="915"/>
      <c r="AG699" s="915"/>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5"/>
      <c r="AD700" s="915"/>
      <c r="AE700" s="915"/>
      <c r="AF700" s="915"/>
      <c r="AG700" s="915"/>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5"/>
      <c r="AD701" s="915"/>
      <c r="AE701" s="915"/>
      <c r="AF701" s="915"/>
      <c r="AG701" s="915"/>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5"/>
      <c r="AD702" s="915"/>
      <c r="AE702" s="915"/>
      <c r="AF702" s="915"/>
      <c r="AG702" s="915"/>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5"/>
      <c r="AD703" s="915"/>
      <c r="AE703" s="915"/>
      <c r="AF703" s="915"/>
      <c r="AG703" s="915"/>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5"/>
      <c r="AD704" s="915"/>
      <c r="AE704" s="915"/>
      <c r="AF704" s="915"/>
      <c r="AG704" s="915"/>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5"/>
      <c r="AD705" s="915"/>
      <c r="AE705" s="915"/>
      <c r="AF705" s="915"/>
      <c r="AG705" s="915"/>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5"/>
      <c r="AD706" s="915"/>
      <c r="AE706" s="915"/>
      <c r="AF706" s="915"/>
      <c r="AG706" s="915"/>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5"/>
      <c r="AD707" s="915"/>
      <c r="AE707" s="915"/>
      <c r="AF707" s="915"/>
      <c r="AG707" s="915"/>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5"/>
      <c r="AD708" s="915"/>
      <c r="AE708" s="915"/>
      <c r="AF708" s="915"/>
      <c r="AG708" s="915"/>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5"/>
      <c r="AD709" s="915"/>
      <c r="AE709" s="915"/>
      <c r="AF709" s="915"/>
      <c r="AG709" s="915"/>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5"/>
      <c r="AD710" s="915"/>
      <c r="AE710" s="915"/>
      <c r="AF710" s="915"/>
      <c r="AG710" s="915"/>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5"/>
      <c r="AD711" s="915"/>
      <c r="AE711" s="915"/>
      <c r="AF711" s="915"/>
      <c r="AG711" s="915"/>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5"/>
      <c r="AD712" s="915"/>
      <c r="AE712" s="915"/>
      <c r="AF712" s="915"/>
      <c r="AG712" s="915"/>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5"/>
      <c r="AD713" s="915"/>
      <c r="AE713" s="915"/>
      <c r="AF713" s="915"/>
      <c r="AG713" s="915"/>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5"/>
      <c r="AD714" s="915"/>
      <c r="AE714" s="915"/>
      <c r="AF714" s="915"/>
      <c r="AG714" s="915"/>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5"/>
      <c r="AD715" s="915"/>
      <c r="AE715" s="915"/>
      <c r="AF715" s="915"/>
      <c r="AG715" s="915"/>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5"/>
      <c r="AD716" s="915"/>
      <c r="AE716" s="915"/>
      <c r="AF716" s="915"/>
      <c r="AG716" s="915"/>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5"/>
      <c r="AD717" s="915"/>
      <c r="AE717" s="915"/>
      <c r="AF717" s="915"/>
      <c r="AG717" s="915"/>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5"/>
      <c r="AD718" s="915"/>
      <c r="AE718" s="915"/>
      <c r="AF718" s="915"/>
      <c r="AG718" s="915"/>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5"/>
      <c r="AD719" s="915"/>
      <c r="AE719" s="915"/>
      <c r="AF719" s="915"/>
      <c r="AG719" s="915"/>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5"/>
      <c r="AD720" s="915"/>
      <c r="AE720" s="915"/>
      <c r="AF720" s="915"/>
      <c r="AG720" s="915"/>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5"/>
      <c r="AD721" s="915"/>
      <c r="AE721" s="915"/>
      <c r="AF721" s="915"/>
      <c r="AG721" s="915"/>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5"/>
      <c r="AD722" s="915"/>
      <c r="AE722" s="915"/>
      <c r="AF722" s="915"/>
      <c r="AG722" s="915"/>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5"/>
      <c r="AD723" s="915"/>
      <c r="AE723" s="915"/>
      <c r="AF723" s="915"/>
      <c r="AG723" s="915"/>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5"/>
      <c r="AD724" s="915"/>
      <c r="AE724" s="915"/>
      <c r="AF724" s="915"/>
      <c r="AG724" s="915"/>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5"/>
      <c r="AD725" s="915"/>
      <c r="AE725" s="915"/>
      <c r="AF725" s="915"/>
      <c r="AG725" s="915"/>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5"/>
      <c r="AD726" s="915"/>
      <c r="AE726" s="915"/>
      <c r="AF726" s="915"/>
      <c r="AG726" s="915"/>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346</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92</v>
      </c>
      <c r="D729" s="65"/>
      <c r="E729" s="65"/>
      <c r="F729" s="65"/>
      <c r="G729" s="65"/>
      <c r="H729" s="65"/>
      <c r="I729" s="65"/>
      <c r="J729" s="166" t="s">
        <v>96</v>
      </c>
      <c r="K729" s="60"/>
      <c r="L729" s="60"/>
      <c r="M729" s="60"/>
      <c r="N729" s="60"/>
      <c r="O729" s="60"/>
      <c r="P729" s="65" t="s">
        <v>22</v>
      </c>
      <c r="Q729" s="65"/>
      <c r="R729" s="65"/>
      <c r="S729" s="65"/>
      <c r="T729" s="65"/>
      <c r="U729" s="65"/>
      <c r="V729" s="65"/>
      <c r="W729" s="65"/>
      <c r="X729" s="65"/>
      <c r="Y729" s="446" t="s">
        <v>443</v>
      </c>
      <c r="Z729" s="446"/>
      <c r="AA729" s="446"/>
      <c r="AB729" s="446"/>
      <c r="AC729" s="166" t="s">
        <v>368</v>
      </c>
      <c r="AD729" s="166"/>
      <c r="AE729" s="166"/>
      <c r="AF729" s="166"/>
      <c r="AG729" s="166"/>
      <c r="AH729" s="446" t="s">
        <v>399</v>
      </c>
      <c r="AI729" s="65"/>
      <c r="AJ729" s="65"/>
      <c r="AK729" s="65"/>
      <c r="AL729" s="65" t="s">
        <v>21</v>
      </c>
      <c r="AM729" s="65"/>
      <c r="AN729" s="65"/>
      <c r="AO729" s="582"/>
      <c r="AP729" s="166" t="s">
        <v>447</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5"/>
      <c r="AD730" s="915"/>
      <c r="AE730" s="915"/>
      <c r="AF730" s="915"/>
      <c r="AG730" s="915"/>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5"/>
      <c r="AD731" s="915"/>
      <c r="AE731" s="915"/>
      <c r="AF731" s="915"/>
      <c r="AG731" s="915"/>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5"/>
      <c r="AD732" s="915"/>
      <c r="AE732" s="915"/>
      <c r="AF732" s="915"/>
      <c r="AG732" s="915"/>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5"/>
      <c r="AD733" s="915"/>
      <c r="AE733" s="915"/>
      <c r="AF733" s="915"/>
      <c r="AG733" s="915"/>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5"/>
      <c r="AD734" s="915"/>
      <c r="AE734" s="915"/>
      <c r="AF734" s="915"/>
      <c r="AG734" s="915"/>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5"/>
      <c r="AD735" s="915"/>
      <c r="AE735" s="915"/>
      <c r="AF735" s="915"/>
      <c r="AG735" s="915"/>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5"/>
      <c r="AD736" s="915"/>
      <c r="AE736" s="915"/>
      <c r="AF736" s="915"/>
      <c r="AG736" s="915"/>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5"/>
      <c r="AD737" s="915"/>
      <c r="AE737" s="915"/>
      <c r="AF737" s="915"/>
      <c r="AG737" s="915"/>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5"/>
      <c r="AD738" s="915"/>
      <c r="AE738" s="915"/>
      <c r="AF738" s="915"/>
      <c r="AG738" s="915"/>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5"/>
      <c r="AD739" s="915"/>
      <c r="AE739" s="915"/>
      <c r="AF739" s="915"/>
      <c r="AG739" s="915"/>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5"/>
      <c r="AD740" s="915"/>
      <c r="AE740" s="915"/>
      <c r="AF740" s="915"/>
      <c r="AG740" s="915"/>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5"/>
      <c r="AD741" s="915"/>
      <c r="AE741" s="915"/>
      <c r="AF741" s="915"/>
      <c r="AG741" s="915"/>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5"/>
      <c r="AD742" s="915"/>
      <c r="AE742" s="915"/>
      <c r="AF742" s="915"/>
      <c r="AG742" s="915"/>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5"/>
      <c r="AD743" s="915"/>
      <c r="AE743" s="915"/>
      <c r="AF743" s="915"/>
      <c r="AG743" s="915"/>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5"/>
      <c r="AD744" s="915"/>
      <c r="AE744" s="915"/>
      <c r="AF744" s="915"/>
      <c r="AG744" s="915"/>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5"/>
      <c r="AD745" s="915"/>
      <c r="AE745" s="915"/>
      <c r="AF745" s="915"/>
      <c r="AG745" s="915"/>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5"/>
      <c r="AD746" s="915"/>
      <c r="AE746" s="915"/>
      <c r="AF746" s="915"/>
      <c r="AG746" s="915"/>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5"/>
      <c r="AD747" s="915"/>
      <c r="AE747" s="915"/>
      <c r="AF747" s="915"/>
      <c r="AG747" s="915"/>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5"/>
      <c r="AD748" s="915"/>
      <c r="AE748" s="915"/>
      <c r="AF748" s="915"/>
      <c r="AG748" s="915"/>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5"/>
      <c r="AD749" s="915"/>
      <c r="AE749" s="915"/>
      <c r="AF749" s="915"/>
      <c r="AG749" s="915"/>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5"/>
      <c r="AD750" s="915"/>
      <c r="AE750" s="915"/>
      <c r="AF750" s="915"/>
      <c r="AG750" s="915"/>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5"/>
      <c r="AD751" s="915"/>
      <c r="AE751" s="915"/>
      <c r="AF751" s="915"/>
      <c r="AG751" s="915"/>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5"/>
      <c r="AD752" s="915"/>
      <c r="AE752" s="915"/>
      <c r="AF752" s="915"/>
      <c r="AG752" s="915"/>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5"/>
      <c r="AD753" s="915"/>
      <c r="AE753" s="915"/>
      <c r="AF753" s="915"/>
      <c r="AG753" s="915"/>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5"/>
      <c r="AD754" s="915"/>
      <c r="AE754" s="915"/>
      <c r="AF754" s="915"/>
      <c r="AG754" s="915"/>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5"/>
      <c r="AD755" s="915"/>
      <c r="AE755" s="915"/>
      <c r="AF755" s="915"/>
      <c r="AG755" s="915"/>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5"/>
      <c r="AD756" s="915"/>
      <c r="AE756" s="915"/>
      <c r="AF756" s="915"/>
      <c r="AG756" s="915"/>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5"/>
      <c r="AD757" s="915"/>
      <c r="AE757" s="915"/>
      <c r="AF757" s="915"/>
      <c r="AG757" s="915"/>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5"/>
      <c r="AD758" s="915"/>
      <c r="AE758" s="915"/>
      <c r="AF758" s="915"/>
      <c r="AG758" s="915"/>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5"/>
      <c r="AD759" s="915"/>
      <c r="AE759" s="915"/>
      <c r="AF759" s="915"/>
      <c r="AG759" s="915"/>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348</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92</v>
      </c>
      <c r="D762" s="65"/>
      <c r="E762" s="65"/>
      <c r="F762" s="65"/>
      <c r="G762" s="65"/>
      <c r="H762" s="65"/>
      <c r="I762" s="65"/>
      <c r="J762" s="166" t="s">
        <v>96</v>
      </c>
      <c r="K762" s="60"/>
      <c r="L762" s="60"/>
      <c r="M762" s="60"/>
      <c r="N762" s="60"/>
      <c r="O762" s="60"/>
      <c r="P762" s="65" t="s">
        <v>22</v>
      </c>
      <c r="Q762" s="65"/>
      <c r="R762" s="65"/>
      <c r="S762" s="65"/>
      <c r="T762" s="65"/>
      <c r="U762" s="65"/>
      <c r="V762" s="65"/>
      <c r="W762" s="65"/>
      <c r="X762" s="65"/>
      <c r="Y762" s="446" t="s">
        <v>443</v>
      </c>
      <c r="Z762" s="446"/>
      <c r="AA762" s="446"/>
      <c r="AB762" s="446"/>
      <c r="AC762" s="166" t="s">
        <v>368</v>
      </c>
      <c r="AD762" s="166"/>
      <c r="AE762" s="166"/>
      <c r="AF762" s="166"/>
      <c r="AG762" s="166"/>
      <c r="AH762" s="446" t="s">
        <v>399</v>
      </c>
      <c r="AI762" s="65"/>
      <c r="AJ762" s="65"/>
      <c r="AK762" s="65"/>
      <c r="AL762" s="65" t="s">
        <v>21</v>
      </c>
      <c r="AM762" s="65"/>
      <c r="AN762" s="65"/>
      <c r="AO762" s="582"/>
      <c r="AP762" s="166" t="s">
        <v>447</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5"/>
      <c r="AD763" s="915"/>
      <c r="AE763" s="915"/>
      <c r="AF763" s="915"/>
      <c r="AG763" s="915"/>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5"/>
      <c r="AD764" s="915"/>
      <c r="AE764" s="915"/>
      <c r="AF764" s="915"/>
      <c r="AG764" s="915"/>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5"/>
      <c r="AD765" s="915"/>
      <c r="AE765" s="915"/>
      <c r="AF765" s="915"/>
      <c r="AG765" s="915"/>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5"/>
      <c r="AD766" s="915"/>
      <c r="AE766" s="915"/>
      <c r="AF766" s="915"/>
      <c r="AG766" s="915"/>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5"/>
      <c r="AD767" s="915"/>
      <c r="AE767" s="915"/>
      <c r="AF767" s="915"/>
      <c r="AG767" s="915"/>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5"/>
      <c r="AD768" s="915"/>
      <c r="AE768" s="915"/>
      <c r="AF768" s="915"/>
      <c r="AG768" s="915"/>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5"/>
      <c r="AD769" s="915"/>
      <c r="AE769" s="915"/>
      <c r="AF769" s="915"/>
      <c r="AG769" s="915"/>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5"/>
      <c r="AD770" s="915"/>
      <c r="AE770" s="915"/>
      <c r="AF770" s="915"/>
      <c r="AG770" s="915"/>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5"/>
      <c r="AD771" s="915"/>
      <c r="AE771" s="915"/>
      <c r="AF771" s="915"/>
      <c r="AG771" s="915"/>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5"/>
      <c r="AD772" s="915"/>
      <c r="AE772" s="915"/>
      <c r="AF772" s="915"/>
      <c r="AG772" s="915"/>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5"/>
      <c r="AD773" s="915"/>
      <c r="AE773" s="915"/>
      <c r="AF773" s="915"/>
      <c r="AG773" s="915"/>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5"/>
      <c r="AD774" s="915"/>
      <c r="AE774" s="915"/>
      <c r="AF774" s="915"/>
      <c r="AG774" s="915"/>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5"/>
      <c r="AD775" s="915"/>
      <c r="AE775" s="915"/>
      <c r="AF775" s="915"/>
      <c r="AG775" s="915"/>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5"/>
      <c r="AD776" s="915"/>
      <c r="AE776" s="915"/>
      <c r="AF776" s="915"/>
      <c r="AG776" s="915"/>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5"/>
      <c r="AD777" s="915"/>
      <c r="AE777" s="915"/>
      <c r="AF777" s="915"/>
      <c r="AG777" s="915"/>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5"/>
      <c r="AD778" s="915"/>
      <c r="AE778" s="915"/>
      <c r="AF778" s="915"/>
      <c r="AG778" s="915"/>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5"/>
      <c r="AD779" s="915"/>
      <c r="AE779" s="915"/>
      <c r="AF779" s="915"/>
      <c r="AG779" s="915"/>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5"/>
      <c r="AD780" s="915"/>
      <c r="AE780" s="915"/>
      <c r="AF780" s="915"/>
      <c r="AG780" s="915"/>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5"/>
      <c r="AD781" s="915"/>
      <c r="AE781" s="915"/>
      <c r="AF781" s="915"/>
      <c r="AG781" s="915"/>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5"/>
      <c r="AD782" s="915"/>
      <c r="AE782" s="915"/>
      <c r="AF782" s="915"/>
      <c r="AG782" s="915"/>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5"/>
      <c r="AD783" s="915"/>
      <c r="AE783" s="915"/>
      <c r="AF783" s="915"/>
      <c r="AG783" s="915"/>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5"/>
      <c r="AD784" s="915"/>
      <c r="AE784" s="915"/>
      <c r="AF784" s="915"/>
      <c r="AG784" s="915"/>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5"/>
      <c r="AD785" s="915"/>
      <c r="AE785" s="915"/>
      <c r="AF785" s="915"/>
      <c r="AG785" s="915"/>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5"/>
      <c r="AD786" s="915"/>
      <c r="AE786" s="915"/>
      <c r="AF786" s="915"/>
      <c r="AG786" s="915"/>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5"/>
      <c r="AD787" s="915"/>
      <c r="AE787" s="915"/>
      <c r="AF787" s="915"/>
      <c r="AG787" s="915"/>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5"/>
      <c r="AD788" s="915"/>
      <c r="AE788" s="915"/>
      <c r="AF788" s="915"/>
      <c r="AG788" s="915"/>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5"/>
      <c r="AD789" s="915"/>
      <c r="AE789" s="915"/>
      <c r="AF789" s="915"/>
      <c r="AG789" s="915"/>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5"/>
      <c r="AD790" s="915"/>
      <c r="AE790" s="915"/>
      <c r="AF790" s="915"/>
      <c r="AG790" s="915"/>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5"/>
      <c r="AD791" s="915"/>
      <c r="AE791" s="915"/>
      <c r="AF791" s="915"/>
      <c r="AG791" s="915"/>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5"/>
      <c r="AD792" s="915"/>
      <c r="AE792" s="915"/>
      <c r="AF792" s="915"/>
      <c r="AG792" s="915"/>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351</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92</v>
      </c>
      <c r="D795" s="65"/>
      <c r="E795" s="65"/>
      <c r="F795" s="65"/>
      <c r="G795" s="65"/>
      <c r="H795" s="65"/>
      <c r="I795" s="65"/>
      <c r="J795" s="166" t="s">
        <v>96</v>
      </c>
      <c r="K795" s="60"/>
      <c r="L795" s="60"/>
      <c r="M795" s="60"/>
      <c r="N795" s="60"/>
      <c r="O795" s="60"/>
      <c r="P795" s="65" t="s">
        <v>22</v>
      </c>
      <c r="Q795" s="65"/>
      <c r="R795" s="65"/>
      <c r="S795" s="65"/>
      <c r="T795" s="65"/>
      <c r="U795" s="65"/>
      <c r="V795" s="65"/>
      <c r="W795" s="65"/>
      <c r="X795" s="65"/>
      <c r="Y795" s="446" t="s">
        <v>443</v>
      </c>
      <c r="Z795" s="446"/>
      <c r="AA795" s="446"/>
      <c r="AB795" s="446"/>
      <c r="AC795" s="166" t="s">
        <v>368</v>
      </c>
      <c r="AD795" s="166"/>
      <c r="AE795" s="166"/>
      <c r="AF795" s="166"/>
      <c r="AG795" s="166"/>
      <c r="AH795" s="446" t="s">
        <v>399</v>
      </c>
      <c r="AI795" s="65"/>
      <c r="AJ795" s="65"/>
      <c r="AK795" s="65"/>
      <c r="AL795" s="65" t="s">
        <v>21</v>
      </c>
      <c r="AM795" s="65"/>
      <c r="AN795" s="65"/>
      <c r="AO795" s="582"/>
      <c r="AP795" s="166" t="s">
        <v>447</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5"/>
      <c r="AD796" s="915"/>
      <c r="AE796" s="915"/>
      <c r="AF796" s="915"/>
      <c r="AG796" s="915"/>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5"/>
      <c r="AD797" s="915"/>
      <c r="AE797" s="915"/>
      <c r="AF797" s="915"/>
      <c r="AG797" s="915"/>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5"/>
      <c r="AD798" s="915"/>
      <c r="AE798" s="915"/>
      <c r="AF798" s="915"/>
      <c r="AG798" s="915"/>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5"/>
      <c r="AD799" s="915"/>
      <c r="AE799" s="915"/>
      <c r="AF799" s="915"/>
      <c r="AG799" s="915"/>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5"/>
      <c r="AD800" s="915"/>
      <c r="AE800" s="915"/>
      <c r="AF800" s="915"/>
      <c r="AG800" s="915"/>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5"/>
      <c r="AD801" s="915"/>
      <c r="AE801" s="915"/>
      <c r="AF801" s="915"/>
      <c r="AG801" s="915"/>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5"/>
      <c r="AD802" s="915"/>
      <c r="AE802" s="915"/>
      <c r="AF802" s="915"/>
      <c r="AG802" s="915"/>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5"/>
      <c r="AD803" s="915"/>
      <c r="AE803" s="915"/>
      <c r="AF803" s="915"/>
      <c r="AG803" s="915"/>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5"/>
      <c r="AD804" s="915"/>
      <c r="AE804" s="915"/>
      <c r="AF804" s="915"/>
      <c r="AG804" s="915"/>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5"/>
      <c r="AD805" s="915"/>
      <c r="AE805" s="915"/>
      <c r="AF805" s="915"/>
      <c r="AG805" s="915"/>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5"/>
      <c r="AD806" s="915"/>
      <c r="AE806" s="915"/>
      <c r="AF806" s="915"/>
      <c r="AG806" s="915"/>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5"/>
      <c r="AD807" s="915"/>
      <c r="AE807" s="915"/>
      <c r="AF807" s="915"/>
      <c r="AG807" s="915"/>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5"/>
      <c r="AD808" s="915"/>
      <c r="AE808" s="915"/>
      <c r="AF808" s="915"/>
      <c r="AG808" s="915"/>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5"/>
      <c r="AD809" s="915"/>
      <c r="AE809" s="915"/>
      <c r="AF809" s="915"/>
      <c r="AG809" s="915"/>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5"/>
      <c r="AD810" s="915"/>
      <c r="AE810" s="915"/>
      <c r="AF810" s="915"/>
      <c r="AG810" s="915"/>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5"/>
      <c r="AD811" s="915"/>
      <c r="AE811" s="915"/>
      <c r="AF811" s="915"/>
      <c r="AG811" s="915"/>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5"/>
      <c r="AD812" s="915"/>
      <c r="AE812" s="915"/>
      <c r="AF812" s="915"/>
      <c r="AG812" s="915"/>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5"/>
      <c r="AD813" s="915"/>
      <c r="AE813" s="915"/>
      <c r="AF813" s="915"/>
      <c r="AG813" s="915"/>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5"/>
      <c r="AD814" s="915"/>
      <c r="AE814" s="915"/>
      <c r="AF814" s="915"/>
      <c r="AG814" s="915"/>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5"/>
      <c r="AD815" s="915"/>
      <c r="AE815" s="915"/>
      <c r="AF815" s="915"/>
      <c r="AG815" s="915"/>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5"/>
      <c r="AD816" s="915"/>
      <c r="AE816" s="915"/>
      <c r="AF816" s="915"/>
      <c r="AG816" s="915"/>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5"/>
      <c r="AD817" s="915"/>
      <c r="AE817" s="915"/>
      <c r="AF817" s="915"/>
      <c r="AG817" s="915"/>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5"/>
      <c r="AD818" s="915"/>
      <c r="AE818" s="915"/>
      <c r="AF818" s="915"/>
      <c r="AG818" s="915"/>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5"/>
      <c r="AD819" s="915"/>
      <c r="AE819" s="915"/>
      <c r="AF819" s="915"/>
      <c r="AG819" s="915"/>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5"/>
      <c r="AD820" s="915"/>
      <c r="AE820" s="915"/>
      <c r="AF820" s="915"/>
      <c r="AG820" s="915"/>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5"/>
      <c r="AD821" s="915"/>
      <c r="AE821" s="915"/>
      <c r="AF821" s="915"/>
      <c r="AG821" s="915"/>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5"/>
      <c r="AD822" s="915"/>
      <c r="AE822" s="915"/>
      <c r="AF822" s="915"/>
      <c r="AG822" s="915"/>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5"/>
      <c r="AD823" s="915"/>
      <c r="AE823" s="915"/>
      <c r="AF823" s="915"/>
      <c r="AG823" s="915"/>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5"/>
      <c r="AD824" s="915"/>
      <c r="AE824" s="915"/>
      <c r="AF824" s="915"/>
      <c r="AG824" s="915"/>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5"/>
      <c r="AD825" s="915"/>
      <c r="AE825" s="915"/>
      <c r="AF825" s="915"/>
      <c r="AG825" s="915"/>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353</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92</v>
      </c>
      <c r="D828" s="65"/>
      <c r="E828" s="65"/>
      <c r="F828" s="65"/>
      <c r="G828" s="65"/>
      <c r="H828" s="65"/>
      <c r="I828" s="65"/>
      <c r="J828" s="166" t="s">
        <v>96</v>
      </c>
      <c r="K828" s="60"/>
      <c r="L828" s="60"/>
      <c r="M828" s="60"/>
      <c r="N828" s="60"/>
      <c r="O828" s="60"/>
      <c r="P828" s="65" t="s">
        <v>22</v>
      </c>
      <c r="Q828" s="65"/>
      <c r="R828" s="65"/>
      <c r="S828" s="65"/>
      <c r="T828" s="65"/>
      <c r="U828" s="65"/>
      <c r="V828" s="65"/>
      <c r="W828" s="65"/>
      <c r="X828" s="65"/>
      <c r="Y828" s="446" t="s">
        <v>443</v>
      </c>
      <c r="Z828" s="446"/>
      <c r="AA828" s="446"/>
      <c r="AB828" s="446"/>
      <c r="AC828" s="166" t="s">
        <v>368</v>
      </c>
      <c r="AD828" s="166"/>
      <c r="AE828" s="166"/>
      <c r="AF828" s="166"/>
      <c r="AG828" s="166"/>
      <c r="AH828" s="446" t="s">
        <v>399</v>
      </c>
      <c r="AI828" s="65"/>
      <c r="AJ828" s="65"/>
      <c r="AK828" s="65"/>
      <c r="AL828" s="65" t="s">
        <v>21</v>
      </c>
      <c r="AM828" s="65"/>
      <c r="AN828" s="65"/>
      <c r="AO828" s="582"/>
      <c r="AP828" s="166" t="s">
        <v>447</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5"/>
      <c r="AD829" s="915"/>
      <c r="AE829" s="915"/>
      <c r="AF829" s="915"/>
      <c r="AG829" s="915"/>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5"/>
      <c r="AD830" s="915"/>
      <c r="AE830" s="915"/>
      <c r="AF830" s="915"/>
      <c r="AG830" s="915"/>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5"/>
      <c r="AD831" s="915"/>
      <c r="AE831" s="915"/>
      <c r="AF831" s="915"/>
      <c r="AG831" s="915"/>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5"/>
      <c r="AD832" s="915"/>
      <c r="AE832" s="915"/>
      <c r="AF832" s="915"/>
      <c r="AG832" s="915"/>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5"/>
      <c r="AD833" s="915"/>
      <c r="AE833" s="915"/>
      <c r="AF833" s="915"/>
      <c r="AG833" s="915"/>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5"/>
      <c r="AD834" s="915"/>
      <c r="AE834" s="915"/>
      <c r="AF834" s="915"/>
      <c r="AG834" s="915"/>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5"/>
      <c r="AD835" s="915"/>
      <c r="AE835" s="915"/>
      <c r="AF835" s="915"/>
      <c r="AG835" s="915"/>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5"/>
      <c r="AD836" s="915"/>
      <c r="AE836" s="915"/>
      <c r="AF836" s="915"/>
      <c r="AG836" s="915"/>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5"/>
      <c r="AD837" s="915"/>
      <c r="AE837" s="915"/>
      <c r="AF837" s="915"/>
      <c r="AG837" s="915"/>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5"/>
      <c r="AD838" s="915"/>
      <c r="AE838" s="915"/>
      <c r="AF838" s="915"/>
      <c r="AG838" s="915"/>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5"/>
      <c r="AD839" s="915"/>
      <c r="AE839" s="915"/>
      <c r="AF839" s="915"/>
      <c r="AG839" s="915"/>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5"/>
      <c r="AD840" s="915"/>
      <c r="AE840" s="915"/>
      <c r="AF840" s="915"/>
      <c r="AG840" s="915"/>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5"/>
      <c r="AD841" s="915"/>
      <c r="AE841" s="915"/>
      <c r="AF841" s="915"/>
      <c r="AG841" s="915"/>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5"/>
      <c r="AD842" s="915"/>
      <c r="AE842" s="915"/>
      <c r="AF842" s="915"/>
      <c r="AG842" s="915"/>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5"/>
      <c r="AD843" s="915"/>
      <c r="AE843" s="915"/>
      <c r="AF843" s="915"/>
      <c r="AG843" s="915"/>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5"/>
      <c r="AD844" s="915"/>
      <c r="AE844" s="915"/>
      <c r="AF844" s="915"/>
      <c r="AG844" s="915"/>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5"/>
      <c r="AD845" s="915"/>
      <c r="AE845" s="915"/>
      <c r="AF845" s="915"/>
      <c r="AG845" s="915"/>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5"/>
      <c r="AD846" s="915"/>
      <c r="AE846" s="915"/>
      <c r="AF846" s="915"/>
      <c r="AG846" s="915"/>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5"/>
      <c r="AD847" s="915"/>
      <c r="AE847" s="915"/>
      <c r="AF847" s="915"/>
      <c r="AG847" s="915"/>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5"/>
      <c r="AD848" s="915"/>
      <c r="AE848" s="915"/>
      <c r="AF848" s="915"/>
      <c r="AG848" s="915"/>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5"/>
      <c r="AD849" s="915"/>
      <c r="AE849" s="915"/>
      <c r="AF849" s="915"/>
      <c r="AG849" s="915"/>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5"/>
      <c r="AD850" s="915"/>
      <c r="AE850" s="915"/>
      <c r="AF850" s="915"/>
      <c r="AG850" s="915"/>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5"/>
      <c r="AD851" s="915"/>
      <c r="AE851" s="915"/>
      <c r="AF851" s="915"/>
      <c r="AG851" s="915"/>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5"/>
      <c r="AD852" s="915"/>
      <c r="AE852" s="915"/>
      <c r="AF852" s="915"/>
      <c r="AG852" s="915"/>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5"/>
      <c r="AD853" s="915"/>
      <c r="AE853" s="915"/>
      <c r="AF853" s="915"/>
      <c r="AG853" s="915"/>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5"/>
      <c r="AD854" s="915"/>
      <c r="AE854" s="915"/>
      <c r="AF854" s="915"/>
      <c r="AG854" s="915"/>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5"/>
      <c r="AD855" s="915"/>
      <c r="AE855" s="915"/>
      <c r="AF855" s="915"/>
      <c r="AG855" s="915"/>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5"/>
      <c r="AD856" s="915"/>
      <c r="AE856" s="915"/>
      <c r="AF856" s="915"/>
      <c r="AG856" s="915"/>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5"/>
      <c r="AD857" s="915"/>
      <c r="AE857" s="915"/>
      <c r="AF857" s="915"/>
      <c r="AG857" s="915"/>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5"/>
      <c r="AD858" s="915"/>
      <c r="AE858" s="915"/>
      <c r="AF858" s="915"/>
      <c r="AG858" s="915"/>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226</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92</v>
      </c>
      <c r="D861" s="65"/>
      <c r="E861" s="65"/>
      <c r="F861" s="65"/>
      <c r="G861" s="65"/>
      <c r="H861" s="65"/>
      <c r="I861" s="65"/>
      <c r="J861" s="166" t="s">
        <v>96</v>
      </c>
      <c r="K861" s="60"/>
      <c r="L861" s="60"/>
      <c r="M861" s="60"/>
      <c r="N861" s="60"/>
      <c r="O861" s="60"/>
      <c r="P861" s="65" t="s">
        <v>22</v>
      </c>
      <c r="Q861" s="65"/>
      <c r="R861" s="65"/>
      <c r="S861" s="65"/>
      <c r="T861" s="65"/>
      <c r="U861" s="65"/>
      <c r="V861" s="65"/>
      <c r="W861" s="65"/>
      <c r="X861" s="65"/>
      <c r="Y861" s="446" t="s">
        <v>443</v>
      </c>
      <c r="Z861" s="446"/>
      <c r="AA861" s="446"/>
      <c r="AB861" s="446"/>
      <c r="AC861" s="166" t="s">
        <v>368</v>
      </c>
      <c r="AD861" s="166"/>
      <c r="AE861" s="166"/>
      <c r="AF861" s="166"/>
      <c r="AG861" s="166"/>
      <c r="AH861" s="446" t="s">
        <v>399</v>
      </c>
      <c r="AI861" s="65"/>
      <c r="AJ861" s="65"/>
      <c r="AK861" s="65"/>
      <c r="AL861" s="65" t="s">
        <v>21</v>
      </c>
      <c r="AM861" s="65"/>
      <c r="AN861" s="65"/>
      <c r="AO861" s="582"/>
      <c r="AP861" s="166" t="s">
        <v>447</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5"/>
      <c r="AD862" s="915"/>
      <c r="AE862" s="915"/>
      <c r="AF862" s="915"/>
      <c r="AG862" s="915"/>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5"/>
      <c r="AD863" s="915"/>
      <c r="AE863" s="915"/>
      <c r="AF863" s="915"/>
      <c r="AG863" s="915"/>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5"/>
      <c r="AD864" s="915"/>
      <c r="AE864" s="915"/>
      <c r="AF864" s="915"/>
      <c r="AG864" s="915"/>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5"/>
      <c r="AD865" s="915"/>
      <c r="AE865" s="915"/>
      <c r="AF865" s="915"/>
      <c r="AG865" s="915"/>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5"/>
      <c r="AD866" s="915"/>
      <c r="AE866" s="915"/>
      <c r="AF866" s="915"/>
      <c r="AG866" s="915"/>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5"/>
      <c r="AD867" s="915"/>
      <c r="AE867" s="915"/>
      <c r="AF867" s="915"/>
      <c r="AG867" s="915"/>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5"/>
      <c r="AD868" s="915"/>
      <c r="AE868" s="915"/>
      <c r="AF868" s="915"/>
      <c r="AG868" s="915"/>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5"/>
      <c r="AD869" s="915"/>
      <c r="AE869" s="915"/>
      <c r="AF869" s="915"/>
      <c r="AG869" s="915"/>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5"/>
      <c r="AD870" s="915"/>
      <c r="AE870" s="915"/>
      <c r="AF870" s="915"/>
      <c r="AG870" s="915"/>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5"/>
      <c r="AD871" s="915"/>
      <c r="AE871" s="915"/>
      <c r="AF871" s="915"/>
      <c r="AG871" s="915"/>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5"/>
      <c r="AD872" s="915"/>
      <c r="AE872" s="915"/>
      <c r="AF872" s="915"/>
      <c r="AG872" s="915"/>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5"/>
      <c r="AD873" s="915"/>
      <c r="AE873" s="915"/>
      <c r="AF873" s="915"/>
      <c r="AG873" s="915"/>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5"/>
      <c r="AD874" s="915"/>
      <c r="AE874" s="915"/>
      <c r="AF874" s="915"/>
      <c r="AG874" s="915"/>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5"/>
      <c r="AD875" s="915"/>
      <c r="AE875" s="915"/>
      <c r="AF875" s="915"/>
      <c r="AG875" s="915"/>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5"/>
      <c r="AD876" s="915"/>
      <c r="AE876" s="915"/>
      <c r="AF876" s="915"/>
      <c r="AG876" s="915"/>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5"/>
      <c r="AD877" s="915"/>
      <c r="AE877" s="915"/>
      <c r="AF877" s="915"/>
      <c r="AG877" s="915"/>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5"/>
      <c r="AD878" s="915"/>
      <c r="AE878" s="915"/>
      <c r="AF878" s="915"/>
      <c r="AG878" s="915"/>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5"/>
      <c r="AD879" s="915"/>
      <c r="AE879" s="915"/>
      <c r="AF879" s="915"/>
      <c r="AG879" s="915"/>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5"/>
      <c r="AD880" s="915"/>
      <c r="AE880" s="915"/>
      <c r="AF880" s="915"/>
      <c r="AG880" s="915"/>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5"/>
      <c r="AD881" s="915"/>
      <c r="AE881" s="915"/>
      <c r="AF881" s="915"/>
      <c r="AG881" s="915"/>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5"/>
      <c r="AD882" s="915"/>
      <c r="AE882" s="915"/>
      <c r="AF882" s="915"/>
      <c r="AG882" s="915"/>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5"/>
      <c r="AD883" s="915"/>
      <c r="AE883" s="915"/>
      <c r="AF883" s="915"/>
      <c r="AG883" s="915"/>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5"/>
      <c r="AD884" s="915"/>
      <c r="AE884" s="915"/>
      <c r="AF884" s="915"/>
      <c r="AG884" s="915"/>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5"/>
      <c r="AD885" s="915"/>
      <c r="AE885" s="915"/>
      <c r="AF885" s="915"/>
      <c r="AG885" s="915"/>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5"/>
      <c r="AD886" s="915"/>
      <c r="AE886" s="915"/>
      <c r="AF886" s="915"/>
      <c r="AG886" s="915"/>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5"/>
      <c r="AD887" s="915"/>
      <c r="AE887" s="915"/>
      <c r="AF887" s="915"/>
      <c r="AG887" s="915"/>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5"/>
      <c r="AD888" s="915"/>
      <c r="AE888" s="915"/>
      <c r="AF888" s="915"/>
      <c r="AG888" s="915"/>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5"/>
      <c r="AD889" s="915"/>
      <c r="AE889" s="915"/>
      <c r="AF889" s="915"/>
      <c r="AG889" s="915"/>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5"/>
      <c r="AD890" s="915"/>
      <c r="AE890" s="915"/>
      <c r="AF890" s="915"/>
      <c r="AG890" s="915"/>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5"/>
      <c r="AD891" s="915"/>
      <c r="AE891" s="915"/>
      <c r="AF891" s="915"/>
      <c r="AG891" s="915"/>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237</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92</v>
      </c>
      <c r="D894" s="65"/>
      <c r="E894" s="65"/>
      <c r="F894" s="65"/>
      <c r="G894" s="65"/>
      <c r="H894" s="65"/>
      <c r="I894" s="65"/>
      <c r="J894" s="166" t="s">
        <v>96</v>
      </c>
      <c r="K894" s="60"/>
      <c r="L894" s="60"/>
      <c r="M894" s="60"/>
      <c r="N894" s="60"/>
      <c r="O894" s="60"/>
      <c r="P894" s="65" t="s">
        <v>22</v>
      </c>
      <c r="Q894" s="65"/>
      <c r="R894" s="65"/>
      <c r="S894" s="65"/>
      <c r="T894" s="65"/>
      <c r="U894" s="65"/>
      <c r="V894" s="65"/>
      <c r="W894" s="65"/>
      <c r="X894" s="65"/>
      <c r="Y894" s="446" t="s">
        <v>443</v>
      </c>
      <c r="Z894" s="446"/>
      <c r="AA894" s="446"/>
      <c r="AB894" s="446"/>
      <c r="AC894" s="166" t="s">
        <v>368</v>
      </c>
      <c r="AD894" s="166"/>
      <c r="AE894" s="166"/>
      <c r="AF894" s="166"/>
      <c r="AG894" s="166"/>
      <c r="AH894" s="446" t="s">
        <v>399</v>
      </c>
      <c r="AI894" s="65"/>
      <c r="AJ894" s="65"/>
      <c r="AK894" s="65"/>
      <c r="AL894" s="65" t="s">
        <v>21</v>
      </c>
      <c r="AM894" s="65"/>
      <c r="AN894" s="65"/>
      <c r="AO894" s="582"/>
      <c r="AP894" s="166" t="s">
        <v>447</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5"/>
      <c r="AD895" s="915"/>
      <c r="AE895" s="915"/>
      <c r="AF895" s="915"/>
      <c r="AG895" s="915"/>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5"/>
      <c r="AD896" s="915"/>
      <c r="AE896" s="915"/>
      <c r="AF896" s="915"/>
      <c r="AG896" s="915"/>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5"/>
      <c r="AD897" s="915"/>
      <c r="AE897" s="915"/>
      <c r="AF897" s="915"/>
      <c r="AG897" s="915"/>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5"/>
      <c r="AD898" s="915"/>
      <c r="AE898" s="915"/>
      <c r="AF898" s="915"/>
      <c r="AG898" s="915"/>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5"/>
      <c r="AD899" s="915"/>
      <c r="AE899" s="915"/>
      <c r="AF899" s="915"/>
      <c r="AG899" s="915"/>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5"/>
      <c r="AD900" s="915"/>
      <c r="AE900" s="915"/>
      <c r="AF900" s="915"/>
      <c r="AG900" s="915"/>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5"/>
      <c r="AD901" s="915"/>
      <c r="AE901" s="915"/>
      <c r="AF901" s="915"/>
      <c r="AG901" s="915"/>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5"/>
      <c r="AD902" s="915"/>
      <c r="AE902" s="915"/>
      <c r="AF902" s="915"/>
      <c r="AG902" s="915"/>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5"/>
      <c r="AD903" s="915"/>
      <c r="AE903" s="915"/>
      <c r="AF903" s="915"/>
      <c r="AG903" s="915"/>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5"/>
      <c r="AD904" s="915"/>
      <c r="AE904" s="915"/>
      <c r="AF904" s="915"/>
      <c r="AG904" s="915"/>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5"/>
      <c r="AD905" s="915"/>
      <c r="AE905" s="915"/>
      <c r="AF905" s="915"/>
      <c r="AG905" s="915"/>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5"/>
      <c r="AD906" s="915"/>
      <c r="AE906" s="915"/>
      <c r="AF906" s="915"/>
      <c r="AG906" s="915"/>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5"/>
      <c r="AD907" s="915"/>
      <c r="AE907" s="915"/>
      <c r="AF907" s="915"/>
      <c r="AG907" s="915"/>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5"/>
      <c r="AD908" s="915"/>
      <c r="AE908" s="915"/>
      <c r="AF908" s="915"/>
      <c r="AG908" s="915"/>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5"/>
      <c r="AD909" s="915"/>
      <c r="AE909" s="915"/>
      <c r="AF909" s="915"/>
      <c r="AG909" s="915"/>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5"/>
      <c r="AD910" s="915"/>
      <c r="AE910" s="915"/>
      <c r="AF910" s="915"/>
      <c r="AG910" s="915"/>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5"/>
      <c r="AD911" s="915"/>
      <c r="AE911" s="915"/>
      <c r="AF911" s="915"/>
      <c r="AG911" s="915"/>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5"/>
      <c r="AD912" s="915"/>
      <c r="AE912" s="915"/>
      <c r="AF912" s="915"/>
      <c r="AG912" s="915"/>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5"/>
      <c r="AD913" s="915"/>
      <c r="AE913" s="915"/>
      <c r="AF913" s="915"/>
      <c r="AG913" s="915"/>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5"/>
      <c r="AD914" s="915"/>
      <c r="AE914" s="915"/>
      <c r="AF914" s="915"/>
      <c r="AG914" s="915"/>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5"/>
      <c r="AD915" s="915"/>
      <c r="AE915" s="915"/>
      <c r="AF915" s="915"/>
      <c r="AG915" s="915"/>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5"/>
      <c r="AD916" s="915"/>
      <c r="AE916" s="915"/>
      <c r="AF916" s="915"/>
      <c r="AG916" s="915"/>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5"/>
      <c r="AD917" s="915"/>
      <c r="AE917" s="915"/>
      <c r="AF917" s="915"/>
      <c r="AG917" s="915"/>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5"/>
      <c r="AD918" s="915"/>
      <c r="AE918" s="915"/>
      <c r="AF918" s="915"/>
      <c r="AG918" s="915"/>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5"/>
      <c r="AD919" s="915"/>
      <c r="AE919" s="915"/>
      <c r="AF919" s="915"/>
      <c r="AG919" s="915"/>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5"/>
      <c r="AD920" s="915"/>
      <c r="AE920" s="915"/>
      <c r="AF920" s="915"/>
      <c r="AG920" s="915"/>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5"/>
      <c r="AD921" s="915"/>
      <c r="AE921" s="915"/>
      <c r="AF921" s="915"/>
      <c r="AG921" s="915"/>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5"/>
      <c r="AD922" s="915"/>
      <c r="AE922" s="915"/>
      <c r="AF922" s="915"/>
      <c r="AG922" s="915"/>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5"/>
      <c r="AD923" s="915"/>
      <c r="AE923" s="915"/>
      <c r="AF923" s="915"/>
      <c r="AG923" s="915"/>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5"/>
      <c r="AD924" s="915"/>
      <c r="AE924" s="915"/>
      <c r="AF924" s="915"/>
      <c r="AG924" s="915"/>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89</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92</v>
      </c>
      <c r="D927" s="65"/>
      <c r="E927" s="65"/>
      <c r="F927" s="65"/>
      <c r="G927" s="65"/>
      <c r="H927" s="65"/>
      <c r="I927" s="65"/>
      <c r="J927" s="166" t="s">
        <v>96</v>
      </c>
      <c r="K927" s="60"/>
      <c r="L927" s="60"/>
      <c r="M927" s="60"/>
      <c r="N927" s="60"/>
      <c r="O927" s="60"/>
      <c r="P927" s="65" t="s">
        <v>22</v>
      </c>
      <c r="Q927" s="65"/>
      <c r="R927" s="65"/>
      <c r="S927" s="65"/>
      <c r="T927" s="65"/>
      <c r="U927" s="65"/>
      <c r="V927" s="65"/>
      <c r="W927" s="65"/>
      <c r="X927" s="65"/>
      <c r="Y927" s="446" t="s">
        <v>443</v>
      </c>
      <c r="Z927" s="446"/>
      <c r="AA927" s="446"/>
      <c r="AB927" s="446"/>
      <c r="AC927" s="166" t="s">
        <v>368</v>
      </c>
      <c r="AD927" s="166"/>
      <c r="AE927" s="166"/>
      <c r="AF927" s="166"/>
      <c r="AG927" s="166"/>
      <c r="AH927" s="446" t="s">
        <v>399</v>
      </c>
      <c r="AI927" s="65"/>
      <c r="AJ927" s="65"/>
      <c r="AK927" s="65"/>
      <c r="AL927" s="65" t="s">
        <v>21</v>
      </c>
      <c r="AM927" s="65"/>
      <c r="AN927" s="65"/>
      <c r="AO927" s="582"/>
      <c r="AP927" s="166" t="s">
        <v>447</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5"/>
      <c r="AD928" s="915"/>
      <c r="AE928" s="915"/>
      <c r="AF928" s="915"/>
      <c r="AG928" s="915"/>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5"/>
      <c r="AD929" s="915"/>
      <c r="AE929" s="915"/>
      <c r="AF929" s="915"/>
      <c r="AG929" s="915"/>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5"/>
      <c r="AD930" s="915"/>
      <c r="AE930" s="915"/>
      <c r="AF930" s="915"/>
      <c r="AG930" s="915"/>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5"/>
      <c r="AD931" s="915"/>
      <c r="AE931" s="915"/>
      <c r="AF931" s="915"/>
      <c r="AG931" s="915"/>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5"/>
      <c r="AD932" s="915"/>
      <c r="AE932" s="915"/>
      <c r="AF932" s="915"/>
      <c r="AG932" s="915"/>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5"/>
      <c r="AD933" s="915"/>
      <c r="AE933" s="915"/>
      <c r="AF933" s="915"/>
      <c r="AG933" s="915"/>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5"/>
      <c r="AD934" s="915"/>
      <c r="AE934" s="915"/>
      <c r="AF934" s="915"/>
      <c r="AG934" s="915"/>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5"/>
      <c r="AD935" s="915"/>
      <c r="AE935" s="915"/>
      <c r="AF935" s="915"/>
      <c r="AG935" s="915"/>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5"/>
      <c r="AD936" s="915"/>
      <c r="AE936" s="915"/>
      <c r="AF936" s="915"/>
      <c r="AG936" s="915"/>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5"/>
      <c r="AD937" s="915"/>
      <c r="AE937" s="915"/>
      <c r="AF937" s="915"/>
      <c r="AG937" s="915"/>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5"/>
      <c r="AD938" s="915"/>
      <c r="AE938" s="915"/>
      <c r="AF938" s="915"/>
      <c r="AG938" s="915"/>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5"/>
      <c r="AD939" s="915"/>
      <c r="AE939" s="915"/>
      <c r="AF939" s="915"/>
      <c r="AG939" s="915"/>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5"/>
      <c r="AD940" s="915"/>
      <c r="AE940" s="915"/>
      <c r="AF940" s="915"/>
      <c r="AG940" s="915"/>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5"/>
      <c r="AD941" s="915"/>
      <c r="AE941" s="915"/>
      <c r="AF941" s="915"/>
      <c r="AG941" s="915"/>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5"/>
      <c r="AD942" s="915"/>
      <c r="AE942" s="915"/>
      <c r="AF942" s="915"/>
      <c r="AG942" s="915"/>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5"/>
      <c r="AD943" s="915"/>
      <c r="AE943" s="915"/>
      <c r="AF943" s="915"/>
      <c r="AG943" s="915"/>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5"/>
      <c r="AD944" s="915"/>
      <c r="AE944" s="915"/>
      <c r="AF944" s="915"/>
      <c r="AG944" s="915"/>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5"/>
      <c r="AD945" s="915"/>
      <c r="AE945" s="915"/>
      <c r="AF945" s="915"/>
      <c r="AG945" s="915"/>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5"/>
      <c r="AD946" s="915"/>
      <c r="AE946" s="915"/>
      <c r="AF946" s="915"/>
      <c r="AG946" s="915"/>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5"/>
      <c r="AD947" s="915"/>
      <c r="AE947" s="915"/>
      <c r="AF947" s="915"/>
      <c r="AG947" s="915"/>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5"/>
      <c r="AD948" s="915"/>
      <c r="AE948" s="915"/>
      <c r="AF948" s="915"/>
      <c r="AG948" s="915"/>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5"/>
      <c r="AD949" s="915"/>
      <c r="AE949" s="915"/>
      <c r="AF949" s="915"/>
      <c r="AG949" s="915"/>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5"/>
      <c r="AD950" s="915"/>
      <c r="AE950" s="915"/>
      <c r="AF950" s="915"/>
      <c r="AG950" s="915"/>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5"/>
      <c r="AD951" s="915"/>
      <c r="AE951" s="915"/>
      <c r="AF951" s="915"/>
      <c r="AG951" s="915"/>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5"/>
      <c r="AD952" s="915"/>
      <c r="AE952" s="915"/>
      <c r="AF952" s="915"/>
      <c r="AG952" s="915"/>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5"/>
      <c r="AD953" s="915"/>
      <c r="AE953" s="915"/>
      <c r="AF953" s="915"/>
      <c r="AG953" s="915"/>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5"/>
      <c r="AD954" s="915"/>
      <c r="AE954" s="915"/>
      <c r="AF954" s="915"/>
      <c r="AG954" s="915"/>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5"/>
      <c r="AD955" s="915"/>
      <c r="AE955" s="915"/>
      <c r="AF955" s="915"/>
      <c r="AG955" s="915"/>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5"/>
      <c r="AD956" s="915"/>
      <c r="AE956" s="915"/>
      <c r="AF956" s="915"/>
      <c r="AG956" s="915"/>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5"/>
      <c r="AD957" s="915"/>
      <c r="AE957" s="915"/>
      <c r="AF957" s="915"/>
      <c r="AG957" s="915"/>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198</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92</v>
      </c>
      <c r="D960" s="65"/>
      <c r="E960" s="65"/>
      <c r="F960" s="65"/>
      <c r="G960" s="65"/>
      <c r="H960" s="65"/>
      <c r="I960" s="65"/>
      <c r="J960" s="166" t="s">
        <v>96</v>
      </c>
      <c r="K960" s="60"/>
      <c r="L960" s="60"/>
      <c r="M960" s="60"/>
      <c r="N960" s="60"/>
      <c r="O960" s="60"/>
      <c r="P960" s="65" t="s">
        <v>22</v>
      </c>
      <c r="Q960" s="65"/>
      <c r="R960" s="65"/>
      <c r="S960" s="65"/>
      <c r="T960" s="65"/>
      <c r="U960" s="65"/>
      <c r="V960" s="65"/>
      <c r="W960" s="65"/>
      <c r="X960" s="65"/>
      <c r="Y960" s="446" t="s">
        <v>443</v>
      </c>
      <c r="Z960" s="446"/>
      <c r="AA960" s="446"/>
      <c r="AB960" s="446"/>
      <c r="AC960" s="166" t="s">
        <v>368</v>
      </c>
      <c r="AD960" s="166"/>
      <c r="AE960" s="166"/>
      <c r="AF960" s="166"/>
      <c r="AG960" s="166"/>
      <c r="AH960" s="446" t="s">
        <v>399</v>
      </c>
      <c r="AI960" s="65"/>
      <c r="AJ960" s="65"/>
      <c r="AK960" s="65"/>
      <c r="AL960" s="65" t="s">
        <v>21</v>
      </c>
      <c r="AM960" s="65"/>
      <c r="AN960" s="65"/>
      <c r="AO960" s="582"/>
      <c r="AP960" s="166" t="s">
        <v>447</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5"/>
      <c r="AD961" s="915"/>
      <c r="AE961" s="915"/>
      <c r="AF961" s="915"/>
      <c r="AG961" s="915"/>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5"/>
      <c r="AD962" s="915"/>
      <c r="AE962" s="915"/>
      <c r="AF962" s="915"/>
      <c r="AG962" s="915"/>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5"/>
      <c r="AD963" s="915"/>
      <c r="AE963" s="915"/>
      <c r="AF963" s="915"/>
      <c r="AG963" s="915"/>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5"/>
      <c r="AD964" s="915"/>
      <c r="AE964" s="915"/>
      <c r="AF964" s="915"/>
      <c r="AG964" s="915"/>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5"/>
      <c r="AD965" s="915"/>
      <c r="AE965" s="915"/>
      <c r="AF965" s="915"/>
      <c r="AG965" s="915"/>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5"/>
      <c r="AD966" s="915"/>
      <c r="AE966" s="915"/>
      <c r="AF966" s="915"/>
      <c r="AG966" s="915"/>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5"/>
      <c r="AD967" s="915"/>
      <c r="AE967" s="915"/>
      <c r="AF967" s="915"/>
      <c r="AG967" s="915"/>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5"/>
      <c r="AD968" s="915"/>
      <c r="AE968" s="915"/>
      <c r="AF968" s="915"/>
      <c r="AG968" s="915"/>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5"/>
      <c r="AD969" s="915"/>
      <c r="AE969" s="915"/>
      <c r="AF969" s="915"/>
      <c r="AG969" s="915"/>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5"/>
      <c r="AD970" s="915"/>
      <c r="AE970" s="915"/>
      <c r="AF970" s="915"/>
      <c r="AG970" s="915"/>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5"/>
      <c r="AD971" s="915"/>
      <c r="AE971" s="915"/>
      <c r="AF971" s="915"/>
      <c r="AG971" s="915"/>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5"/>
      <c r="AD972" s="915"/>
      <c r="AE972" s="915"/>
      <c r="AF972" s="915"/>
      <c r="AG972" s="915"/>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5"/>
      <c r="AD973" s="915"/>
      <c r="AE973" s="915"/>
      <c r="AF973" s="915"/>
      <c r="AG973" s="915"/>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5"/>
      <c r="AD974" s="915"/>
      <c r="AE974" s="915"/>
      <c r="AF974" s="915"/>
      <c r="AG974" s="915"/>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5"/>
      <c r="AD975" s="915"/>
      <c r="AE975" s="915"/>
      <c r="AF975" s="915"/>
      <c r="AG975" s="915"/>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5"/>
      <c r="AD976" s="915"/>
      <c r="AE976" s="915"/>
      <c r="AF976" s="915"/>
      <c r="AG976" s="915"/>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5"/>
      <c r="AD977" s="915"/>
      <c r="AE977" s="915"/>
      <c r="AF977" s="915"/>
      <c r="AG977" s="915"/>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5"/>
      <c r="AD978" s="915"/>
      <c r="AE978" s="915"/>
      <c r="AF978" s="915"/>
      <c r="AG978" s="915"/>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5"/>
      <c r="AD979" s="915"/>
      <c r="AE979" s="915"/>
      <c r="AF979" s="915"/>
      <c r="AG979" s="915"/>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5"/>
      <c r="AD980" s="915"/>
      <c r="AE980" s="915"/>
      <c r="AF980" s="915"/>
      <c r="AG980" s="915"/>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5"/>
      <c r="AD981" s="915"/>
      <c r="AE981" s="915"/>
      <c r="AF981" s="915"/>
      <c r="AG981" s="915"/>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5"/>
      <c r="AD982" s="915"/>
      <c r="AE982" s="915"/>
      <c r="AF982" s="915"/>
      <c r="AG982" s="915"/>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5"/>
      <c r="AD983" s="915"/>
      <c r="AE983" s="915"/>
      <c r="AF983" s="915"/>
      <c r="AG983" s="915"/>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5"/>
      <c r="AD984" s="915"/>
      <c r="AE984" s="915"/>
      <c r="AF984" s="915"/>
      <c r="AG984" s="915"/>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5"/>
      <c r="AD985" s="915"/>
      <c r="AE985" s="915"/>
      <c r="AF985" s="915"/>
      <c r="AG985" s="915"/>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5"/>
      <c r="AD986" s="915"/>
      <c r="AE986" s="915"/>
      <c r="AF986" s="915"/>
      <c r="AG986" s="915"/>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5"/>
      <c r="AD987" s="915"/>
      <c r="AE987" s="915"/>
      <c r="AF987" s="915"/>
      <c r="AG987" s="915"/>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5"/>
      <c r="AD988" s="915"/>
      <c r="AE988" s="915"/>
      <c r="AF988" s="915"/>
      <c r="AG988" s="915"/>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5"/>
      <c r="AD989" s="915"/>
      <c r="AE989" s="915"/>
      <c r="AF989" s="915"/>
      <c r="AG989" s="915"/>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5"/>
      <c r="AD990" s="915"/>
      <c r="AE990" s="915"/>
      <c r="AF990" s="915"/>
      <c r="AG990" s="915"/>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8</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92</v>
      </c>
      <c r="D993" s="65"/>
      <c r="E993" s="65"/>
      <c r="F993" s="65"/>
      <c r="G993" s="65"/>
      <c r="H993" s="65"/>
      <c r="I993" s="65"/>
      <c r="J993" s="166" t="s">
        <v>96</v>
      </c>
      <c r="K993" s="60"/>
      <c r="L993" s="60"/>
      <c r="M993" s="60"/>
      <c r="N993" s="60"/>
      <c r="O993" s="60"/>
      <c r="P993" s="65" t="s">
        <v>22</v>
      </c>
      <c r="Q993" s="65"/>
      <c r="R993" s="65"/>
      <c r="S993" s="65"/>
      <c r="T993" s="65"/>
      <c r="U993" s="65"/>
      <c r="V993" s="65"/>
      <c r="W993" s="65"/>
      <c r="X993" s="65"/>
      <c r="Y993" s="446" t="s">
        <v>443</v>
      </c>
      <c r="Z993" s="446"/>
      <c r="AA993" s="446"/>
      <c r="AB993" s="446"/>
      <c r="AC993" s="166" t="s">
        <v>368</v>
      </c>
      <c r="AD993" s="166"/>
      <c r="AE993" s="166"/>
      <c r="AF993" s="166"/>
      <c r="AG993" s="166"/>
      <c r="AH993" s="446" t="s">
        <v>399</v>
      </c>
      <c r="AI993" s="65"/>
      <c r="AJ993" s="65"/>
      <c r="AK993" s="65"/>
      <c r="AL993" s="65" t="s">
        <v>21</v>
      </c>
      <c r="AM993" s="65"/>
      <c r="AN993" s="65"/>
      <c r="AO993" s="582"/>
      <c r="AP993" s="166" t="s">
        <v>447</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5"/>
      <c r="AD994" s="915"/>
      <c r="AE994" s="915"/>
      <c r="AF994" s="915"/>
      <c r="AG994" s="915"/>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5"/>
      <c r="AD995" s="915"/>
      <c r="AE995" s="915"/>
      <c r="AF995" s="915"/>
      <c r="AG995" s="915"/>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5"/>
      <c r="AD996" s="915"/>
      <c r="AE996" s="915"/>
      <c r="AF996" s="915"/>
      <c r="AG996" s="915"/>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5"/>
      <c r="AD997" s="915"/>
      <c r="AE997" s="915"/>
      <c r="AF997" s="915"/>
      <c r="AG997" s="915"/>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5"/>
      <c r="AD998" s="915"/>
      <c r="AE998" s="915"/>
      <c r="AF998" s="915"/>
      <c r="AG998" s="915"/>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5"/>
      <c r="AD999" s="915"/>
      <c r="AE999" s="915"/>
      <c r="AF999" s="915"/>
      <c r="AG999" s="915"/>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5"/>
      <c r="AD1000" s="915"/>
      <c r="AE1000" s="915"/>
      <c r="AF1000" s="915"/>
      <c r="AG1000" s="915"/>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5"/>
      <c r="AD1001" s="915"/>
      <c r="AE1001" s="915"/>
      <c r="AF1001" s="915"/>
      <c r="AG1001" s="915"/>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5"/>
      <c r="AD1002" s="915"/>
      <c r="AE1002" s="915"/>
      <c r="AF1002" s="915"/>
      <c r="AG1002" s="915"/>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5"/>
      <c r="AD1003" s="915"/>
      <c r="AE1003" s="915"/>
      <c r="AF1003" s="915"/>
      <c r="AG1003" s="915"/>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5"/>
      <c r="AD1004" s="915"/>
      <c r="AE1004" s="915"/>
      <c r="AF1004" s="915"/>
      <c r="AG1004" s="915"/>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5"/>
      <c r="AD1005" s="915"/>
      <c r="AE1005" s="915"/>
      <c r="AF1005" s="915"/>
      <c r="AG1005" s="915"/>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5"/>
      <c r="AD1006" s="915"/>
      <c r="AE1006" s="915"/>
      <c r="AF1006" s="915"/>
      <c r="AG1006" s="915"/>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5"/>
      <c r="AD1007" s="915"/>
      <c r="AE1007" s="915"/>
      <c r="AF1007" s="915"/>
      <c r="AG1007" s="915"/>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5"/>
      <c r="AD1008" s="915"/>
      <c r="AE1008" s="915"/>
      <c r="AF1008" s="915"/>
      <c r="AG1008" s="915"/>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5"/>
      <c r="AD1009" s="915"/>
      <c r="AE1009" s="915"/>
      <c r="AF1009" s="915"/>
      <c r="AG1009" s="915"/>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5"/>
      <c r="AD1010" s="915"/>
      <c r="AE1010" s="915"/>
      <c r="AF1010" s="915"/>
      <c r="AG1010" s="915"/>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5"/>
      <c r="AD1011" s="915"/>
      <c r="AE1011" s="915"/>
      <c r="AF1011" s="915"/>
      <c r="AG1011" s="915"/>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5"/>
      <c r="AD1012" s="915"/>
      <c r="AE1012" s="915"/>
      <c r="AF1012" s="915"/>
      <c r="AG1012" s="915"/>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5"/>
      <c r="AD1013" s="915"/>
      <c r="AE1013" s="915"/>
      <c r="AF1013" s="915"/>
      <c r="AG1013" s="915"/>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5"/>
      <c r="AD1014" s="915"/>
      <c r="AE1014" s="915"/>
      <c r="AF1014" s="915"/>
      <c r="AG1014" s="915"/>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5"/>
      <c r="AD1015" s="915"/>
      <c r="AE1015" s="915"/>
      <c r="AF1015" s="915"/>
      <c r="AG1015" s="915"/>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5"/>
      <c r="AD1016" s="915"/>
      <c r="AE1016" s="915"/>
      <c r="AF1016" s="915"/>
      <c r="AG1016" s="915"/>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5"/>
      <c r="AD1017" s="915"/>
      <c r="AE1017" s="915"/>
      <c r="AF1017" s="915"/>
      <c r="AG1017" s="915"/>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5"/>
      <c r="AD1018" s="915"/>
      <c r="AE1018" s="915"/>
      <c r="AF1018" s="915"/>
      <c r="AG1018" s="915"/>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5"/>
      <c r="AD1019" s="915"/>
      <c r="AE1019" s="915"/>
      <c r="AF1019" s="915"/>
      <c r="AG1019" s="915"/>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5"/>
      <c r="AD1020" s="915"/>
      <c r="AE1020" s="915"/>
      <c r="AF1020" s="915"/>
      <c r="AG1020" s="915"/>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5"/>
      <c r="AD1021" s="915"/>
      <c r="AE1021" s="915"/>
      <c r="AF1021" s="915"/>
      <c r="AG1021" s="915"/>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5"/>
      <c r="AD1022" s="915"/>
      <c r="AE1022" s="915"/>
      <c r="AF1022" s="915"/>
      <c r="AG1022" s="915"/>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5"/>
      <c r="AD1023" s="915"/>
      <c r="AE1023" s="915"/>
      <c r="AF1023" s="915"/>
      <c r="AG1023" s="915"/>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355</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92</v>
      </c>
      <c r="D1026" s="65"/>
      <c r="E1026" s="65"/>
      <c r="F1026" s="65"/>
      <c r="G1026" s="65"/>
      <c r="H1026" s="65"/>
      <c r="I1026" s="65"/>
      <c r="J1026" s="166" t="s">
        <v>96</v>
      </c>
      <c r="K1026" s="60"/>
      <c r="L1026" s="60"/>
      <c r="M1026" s="60"/>
      <c r="N1026" s="60"/>
      <c r="O1026" s="60"/>
      <c r="P1026" s="65" t="s">
        <v>22</v>
      </c>
      <c r="Q1026" s="65"/>
      <c r="R1026" s="65"/>
      <c r="S1026" s="65"/>
      <c r="T1026" s="65"/>
      <c r="U1026" s="65"/>
      <c r="V1026" s="65"/>
      <c r="W1026" s="65"/>
      <c r="X1026" s="65"/>
      <c r="Y1026" s="446" t="s">
        <v>443</v>
      </c>
      <c r="Z1026" s="446"/>
      <c r="AA1026" s="446"/>
      <c r="AB1026" s="446"/>
      <c r="AC1026" s="166" t="s">
        <v>368</v>
      </c>
      <c r="AD1026" s="166"/>
      <c r="AE1026" s="166"/>
      <c r="AF1026" s="166"/>
      <c r="AG1026" s="166"/>
      <c r="AH1026" s="446" t="s">
        <v>399</v>
      </c>
      <c r="AI1026" s="65"/>
      <c r="AJ1026" s="65"/>
      <c r="AK1026" s="65"/>
      <c r="AL1026" s="65" t="s">
        <v>21</v>
      </c>
      <c r="AM1026" s="65"/>
      <c r="AN1026" s="65"/>
      <c r="AO1026" s="582"/>
      <c r="AP1026" s="166" t="s">
        <v>447</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5"/>
      <c r="AD1027" s="915"/>
      <c r="AE1027" s="915"/>
      <c r="AF1027" s="915"/>
      <c r="AG1027" s="915"/>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5"/>
      <c r="AD1028" s="915"/>
      <c r="AE1028" s="915"/>
      <c r="AF1028" s="915"/>
      <c r="AG1028" s="915"/>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5"/>
      <c r="AD1029" s="915"/>
      <c r="AE1029" s="915"/>
      <c r="AF1029" s="915"/>
      <c r="AG1029" s="915"/>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5"/>
      <c r="AD1030" s="915"/>
      <c r="AE1030" s="915"/>
      <c r="AF1030" s="915"/>
      <c r="AG1030" s="915"/>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5"/>
      <c r="AD1031" s="915"/>
      <c r="AE1031" s="915"/>
      <c r="AF1031" s="915"/>
      <c r="AG1031" s="915"/>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5"/>
      <c r="AD1032" s="915"/>
      <c r="AE1032" s="915"/>
      <c r="AF1032" s="915"/>
      <c r="AG1032" s="915"/>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5"/>
      <c r="AD1033" s="915"/>
      <c r="AE1033" s="915"/>
      <c r="AF1033" s="915"/>
      <c r="AG1033" s="915"/>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5"/>
      <c r="AD1034" s="915"/>
      <c r="AE1034" s="915"/>
      <c r="AF1034" s="915"/>
      <c r="AG1034" s="915"/>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5"/>
      <c r="AD1035" s="915"/>
      <c r="AE1035" s="915"/>
      <c r="AF1035" s="915"/>
      <c r="AG1035" s="915"/>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5"/>
      <c r="AD1036" s="915"/>
      <c r="AE1036" s="915"/>
      <c r="AF1036" s="915"/>
      <c r="AG1036" s="915"/>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5"/>
      <c r="AD1037" s="915"/>
      <c r="AE1037" s="915"/>
      <c r="AF1037" s="915"/>
      <c r="AG1037" s="915"/>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5"/>
      <c r="AD1038" s="915"/>
      <c r="AE1038" s="915"/>
      <c r="AF1038" s="915"/>
      <c r="AG1038" s="915"/>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5"/>
      <c r="AD1039" s="915"/>
      <c r="AE1039" s="915"/>
      <c r="AF1039" s="915"/>
      <c r="AG1039" s="915"/>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5"/>
      <c r="AD1040" s="915"/>
      <c r="AE1040" s="915"/>
      <c r="AF1040" s="915"/>
      <c r="AG1040" s="915"/>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5"/>
      <c r="AD1041" s="915"/>
      <c r="AE1041" s="915"/>
      <c r="AF1041" s="915"/>
      <c r="AG1041" s="915"/>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5"/>
      <c r="AD1042" s="915"/>
      <c r="AE1042" s="915"/>
      <c r="AF1042" s="915"/>
      <c r="AG1042" s="915"/>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5"/>
      <c r="AD1043" s="915"/>
      <c r="AE1043" s="915"/>
      <c r="AF1043" s="915"/>
      <c r="AG1043" s="915"/>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5"/>
      <c r="AD1044" s="915"/>
      <c r="AE1044" s="915"/>
      <c r="AF1044" s="915"/>
      <c r="AG1044" s="915"/>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5"/>
      <c r="AD1045" s="915"/>
      <c r="AE1045" s="915"/>
      <c r="AF1045" s="915"/>
      <c r="AG1045" s="915"/>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5"/>
      <c r="AD1046" s="915"/>
      <c r="AE1046" s="915"/>
      <c r="AF1046" s="915"/>
      <c r="AG1046" s="915"/>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5"/>
      <c r="AD1047" s="915"/>
      <c r="AE1047" s="915"/>
      <c r="AF1047" s="915"/>
      <c r="AG1047" s="915"/>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5"/>
      <c r="AD1048" s="915"/>
      <c r="AE1048" s="915"/>
      <c r="AF1048" s="915"/>
      <c r="AG1048" s="915"/>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5"/>
      <c r="AD1049" s="915"/>
      <c r="AE1049" s="915"/>
      <c r="AF1049" s="915"/>
      <c r="AG1049" s="915"/>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5"/>
      <c r="AD1050" s="915"/>
      <c r="AE1050" s="915"/>
      <c r="AF1050" s="915"/>
      <c r="AG1050" s="915"/>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5"/>
      <c r="AD1051" s="915"/>
      <c r="AE1051" s="915"/>
      <c r="AF1051" s="915"/>
      <c r="AG1051" s="915"/>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5"/>
      <c r="AD1052" s="915"/>
      <c r="AE1052" s="915"/>
      <c r="AF1052" s="915"/>
      <c r="AG1052" s="915"/>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5"/>
      <c r="AD1053" s="915"/>
      <c r="AE1053" s="915"/>
      <c r="AF1053" s="915"/>
      <c r="AG1053" s="915"/>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5"/>
      <c r="AD1054" s="915"/>
      <c r="AE1054" s="915"/>
      <c r="AF1054" s="915"/>
      <c r="AG1054" s="915"/>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5"/>
      <c r="AD1055" s="915"/>
      <c r="AE1055" s="915"/>
      <c r="AF1055" s="915"/>
      <c r="AG1055" s="915"/>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5"/>
      <c r="AD1056" s="915"/>
      <c r="AE1056" s="915"/>
      <c r="AF1056" s="915"/>
      <c r="AG1056" s="915"/>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356</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92</v>
      </c>
      <c r="D1059" s="65"/>
      <c r="E1059" s="65"/>
      <c r="F1059" s="65"/>
      <c r="G1059" s="65"/>
      <c r="H1059" s="65"/>
      <c r="I1059" s="65"/>
      <c r="J1059" s="166" t="s">
        <v>96</v>
      </c>
      <c r="K1059" s="60"/>
      <c r="L1059" s="60"/>
      <c r="M1059" s="60"/>
      <c r="N1059" s="60"/>
      <c r="O1059" s="60"/>
      <c r="P1059" s="65" t="s">
        <v>22</v>
      </c>
      <c r="Q1059" s="65"/>
      <c r="R1059" s="65"/>
      <c r="S1059" s="65"/>
      <c r="T1059" s="65"/>
      <c r="U1059" s="65"/>
      <c r="V1059" s="65"/>
      <c r="W1059" s="65"/>
      <c r="X1059" s="65"/>
      <c r="Y1059" s="446" t="s">
        <v>443</v>
      </c>
      <c r="Z1059" s="446"/>
      <c r="AA1059" s="446"/>
      <c r="AB1059" s="446"/>
      <c r="AC1059" s="166" t="s">
        <v>368</v>
      </c>
      <c r="AD1059" s="166"/>
      <c r="AE1059" s="166"/>
      <c r="AF1059" s="166"/>
      <c r="AG1059" s="166"/>
      <c r="AH1059" s="446" t="s">
        <v>399</v>
      </c>
      <c r="AI1059" s="65"/>
      <c r="AJ1059" s="65"/>
      <c r="AK1059" s="65"/>
      <c r="AL1059" s="65" t="s">
        <v>21</v>
      </c>
      <c r="AM1059" s="65"/>
      <c r="AN1059" s="65"/>
      <c r="AO1059" s="582"/>
      <c r="AP1059" s="166" t="s">
        <v>447</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5"/>
      <c r="AD1060" s="915"/>
      <c r="AE1060" s="915"/>
      <c r="AF1060" s="915"/>
      <c r="AG1060" s="915"/>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5"/>
      <c r="AD1061" s="915"/>
      <c r="AE1061" s="915"/>
      <c r="AF1061" s="915"/>
      <c r="AG1061" s="915"/>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5"/>
      <c r="AD1062" s="915"/>
      <c r="AE1062" s="915"/>
      <c r="AF1062" s="915"/>
      <c r="AG1062" s="915"/>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5"/>
      <c r="AD1063" s="915"/>
      <c r="AE1063" s="915"/>
      <c r="AF1063" s="915"/>
      <c r="AG1063" s="915"/>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5"/>
      <c r="AD1064" s="915"/>
      <c r="AE1064" s="915"/>
      <c r="AF1064" s="915"/>
      <c r="AG1064" s="915"/>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5"/>
      <c r="AD1065" s="915"/>
      <c r="AE1065" s="915"/>
      <c r="AF1065" s="915"/>
      <c r="AG1065" s="915"/>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5"/>
      <c r="AD1066" s="915"/>
      <c r="AE1066" s="915"/>
      <c r="AF1066" s="915"/>
      <c r="AG1066" s="915"/>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5"/>
      <c r="AD1067" s="915"/>
      <c r="AE1067" s="915"/>
      <c r="AF1067" s="915"/>
      <c r="AG1067" s="915"/>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5"/>
      <c r="AD1068" s="915"/>
      <c r="AE1068" s="915"/>
      <c r="AF1068" s="915"/>
      <c r="AG1068" s="915"/>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5"/>
      <c r="AD1069" s="915"/>
      <c r="AE1069" s="915"/>
      <c r="AF1069" s="915"/>
      <c r="AG1069" s="915"/>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5"/>
      <c r="AD1070" s="915"/>
      <c r="AE1070" s="915"/>
      <c r="AF1070" s="915"/>
      <c r="AG1070" s="915"/>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5"/>
      <c r="AD1071" s="915"/>
      <c r="AE1071" s="915"/>
      <c r="AF1071" s="915"/>
      <c r="AG1071" s="915"/>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5"/>
      <c r="AD1072" s="915"/>
      <c r="AE1072" s="915"/>
      <c r="AF1072" s="915"/>
      <c r="AG1072" s="915"/>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5"/>
      <c r="AD1073" s="915"/>
      <c r="AE1073" s="915"/>
      <c r="AF1073" s="915"/>
      <c r="AG1073" s="915"/>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5"/>
      <c r="AD1074" s="915"/>
      <c r="AE1074" s="915"/>
      <c r="AF1074" s="915"/>
      <c r="AG1074" s="915"/>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5"/>
      <c r="AD1075" s="915"/>
      <c r="AE1075" s="915"/>
      <c r="AF1075" s="915"/>
      <c r="AG1075" s="915"/>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5"/>
      <c r="AD1076" s="915"/>
      <c r="AE1076" s="915"/>
      <c r="AF1076" s="915"/>
      <c r="AG1076" s="915"/>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5"/>
      <c r="AD1077" s="915"/>
      <c r="AE1077" s="915"/>
      <c r="AF1077" s="915"/>
      <c r="AG1077" s="915"/>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5"/>
      <c r="AD1078" s="915"/>
      <c r="AE1078" s="915"/>
      <c r="AF1078" s="915"/>
      <c r="AG1078" s="915"/>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5"/>
      <c r="AD1079" s="915"/>
      <c r="AE1079" s="915"/>
      <c r="AF1079" s="915"/>
      <c r="AG1079" s="915"/>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5"/>
      <c r="AD1080" s="915"/>
      <c r="AE1080" s="915"/>
      <c r="AF1080" s="915"/>
      <c r="AG1080" s="915"/>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5"/>
      <c r="AD1081" s="915"/>
      <c r="AE1081" s="915"/>
      <c r="AF1081" s="915"/>
      <c r="AG1081" s="915"/>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5"/>
      <c r="AD1082" s="915"/>
      <c r="AE1082" s="915"/>
      <c r="AF1082" s="915"/>
      <c r="AG1082" s="915"/>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5"/>
      <c r="AD1083" s="915"/>
      <c r="AE1083" s="915"/>
      <c r="AF1083" s="915"/>
      <c r="AG1083" s="915"/>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5"/>
      <c r="AD1084" s="915"/>
      <c r="AE1084" s="915"/>
      <c r="AF1084" s="915"/>
      <c r="AG1084" s="915"/>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5"/>
      <c r="AD1085" s="915"/>
      <c r="AE1085" s="915"/>
      <c r="AF1085" s="915"/>
      <c r="AG1085" s="915"/>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5"/>
      <c r="AD1086" s="915"/>
      <c r="AE1086" s="915"/>
      <c r="AF1086" s="915"/>
      <c r="AG1086" s="915"/>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5"/>
      <c r="AD1087" s="915"/>
      <c r="AE1087" s="915"/>
      <c r="AF1087" s="915"/>
      <c r="AG1087" s="915"/>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5"/>
      <c r="AD1088" s="915"/>
      <c r="AE1088" s="915"/>
      <c r="AF1088" s="915"/>
      <c r="AG1088" s="915"/>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5"/>
      <c r="AD1089" s="915"/>
      <c r="AE1089" s="915"/>
      <c r="AF1089" s="915"/>
      <c r="AG1089" s="915"/>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3</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92</v>
      </c>
      <c r="D1092" s="65"/>
      <c r="E1092" s="65"/>
      <c r="F1092" s="65"/>
      <c r="G1092" s="65"/>
      <c r="H1092" s="65"/>
      <c r="I1092" s="65"/>
      <c r="J1092" s="166" t="s">
        <v>96</v>
      </c>
      <c r="K1092" s="60"/>
      <c r="L1092" s="60"/>
      <c r="M1092" s="60"/>
      <c r="N1092" s="60"/>
      <c r="O1092" s="60"/>
      <c r="P1092" s="65" t="s">
        <v>22</v>
      </c>
      <c r="Q1092" s="65"/>
      <c r="R1092" s="65"/>
      <c r="S1092" s="65"/>
      <c r="T1092" s="65"/>
      <c r="U1092" s="65"/>
      <c r="V1092" s="65"/>
      <c r="W1092" s="65"/>
      <c r="X1092" s="65"/>
      <c r="Y1092" s="446" t="s">
        <v>443</v>
      </c>
      <c r="Z1092" s="446"/>
      <c r="AA1092" s="446"/>
      <c r="AB1092" s="446"/>
      <c r="AC1092" s="166" t="s">
        <v>368</v>
      </c>
      <c r="AD1092" s="166"/>
      <c r="AE1092" s="166"/>
      <c r="AF1092" s="166"/>
      <c r="AG1092" s="166"/>
      <c r="AH1092" s="446" t="s">
        <v>399</v>
      </c>
      <c r="AI1092" s="65"/>
      <c r="AJ1092" s="65"/>
      <c r="AK1092" s="65"/>
      <c r="AL1092" s="65" t="s">
        <v>21</v>
      </c>
      <c r="AM1092" s="65"/>
      <c r="AN1092" s="65"/>
      <c r="AO1092" s="582"/>
      <c r="AP1092" s="166" t="s">
        <v>447</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5"/>
      <c r="AD1093" s="915"/>
      <c r="AE1093" s="915"/>
      <c r="AF1093" s="915"/>
      <c r="AG1093" s="915"/>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5"/>
      <c r="AD1094" s="915"/>
      <c r="AE1094" s="915"/>
      <c r="AF1094" s="915"/>
      <c r="AG1094" s="915"/>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5"/>
      <c r="AD1095" s="915"/>
      <c r="AE1095" s="915"/>
      <c r="AF1095" s="915"/>
      <c r="AG1095" s="915"/>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5"/>
      <c r="AD1096" s="915"/>
      <c r="AE1096" s="915"/>
      <c r="AF1096" s="915"/>
      <c r="AG1096" s="915"/>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5"/>
      <c r="AD1097" s="915"/>
      <c r="AE1097" s="915"/>
      <c r="AF1097" s="915"/>
      <c r="AG1097" s="915"/>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5"/>
      <c r="AD1098" s="915"/>
      <c r="AE1098" s="915"/>
      <c r="AF1098" s="915"/>
      <c r="AG1098" s="915"/>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5"/>
      <c r="AD1099" s="915"/>
      <c r="AE1099" s="915"/>
      <c r="AF1099" s="915"/>
      <c r="AG1099" s="915"/>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5"/>
      <c r="AD1100" s="915"/>
      <c r="AE1100" s="915"/>
      <c r="AF1100" s="915"/>
      <c r="AG1100" s="915"/>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5"/>
      <c r="AD1101" s="915"/>
      <c r="AE1101" s="915"/>
      <c r="AF1101" s="915"/>
      <c r="AG1101" s="915"/>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5"/>
      <c r="AD1102" s="915"/>
      <c r="AE1102" s="915"/>
      <c r="AF1102" s="915"/>
      <c r="AG1102" s="915"/>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5"/>
      <c r="AD1103" s="915"/>
      <c r="AE1103" s="915"/>
      <c r="AF1103" s="915"/>
      <c r="AG1103" s="915"/>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5"/>
      <c r="AD1104" s="915"/>
      <c r="AE1104" s="915"/>
      <c r="AF1104" s="915"/>
      <c r="AG1104" s="915"/>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5"/>
      <c r="AD1105" s="915"/>
      <c r="AE1105" s="915"/>
      <c r="AF1105" s="915"/>
      <c r="AG1105" s="915"/>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5"/>
      <c r="AD1106" s="915"/>
      <c r="AE1106" s="915"/>
      <c r="AF1106" s="915"/>
      <c r="AG1106" s="915"/>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5"/>
      <c r="AD1107" s="915"/>
      <c r="AE1107" s="915"/>
      <c r="AF1107" s="915"/>
      <c r="AG1107" s="915"/>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5"/>
      <c r="AD1108" s="915"/>
      <c r="AE1108" s="915"/>
      <c r="AF1108" s="915"/>
      <c r="AG1108" s="915"/>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5"/>
      <c r="AD1109" s="915"/>
      <c r="AE1109" s="915"/>
      <c r="AF1109" s="915"/>
      <c r="AG1109" s="915"/>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5"/>
      <c r="AD1110" s="915"/>
      <c r="AE1110" s="915"/>
      <c r="AF1110" s="915"/>
      <c r="AG1110" s="915"/>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5"/>
      <c r="AD1111" s="915"/>
      <c r="AE1111" s="915"/>
      <c r="AF1111" s="915"/>
      <c r="AG1111" s="915"/>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5"/>
      <c r="AD1112" s="915"/>
      <c r="AE1112" s="915"/>
      <c r="AF1112" s="915"/>
      <c r="AG1112" s="915"/>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5"/>
      <c r="AD1113" s="915"/>
      <c r="AE1113" s="915"/>
      <c r="AF1113" s="915"/>
      <c r="AG1113" s="915"/>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5"/>
      <c r="AD1114" s="915"/>
      <c r="AE1114" s="915"/>
      <c r="AF1114" s="915"/>
      <c r="AG1114" s="915"/>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5"/>
      <c r="AD1115" s="915"/>
      <c r="AE1115" s="915"/>
      <c r="AF1115" s="915"/>
      <c r="AG1115" s="915"/>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5"/>
      <c r="AD1116" s="915"/>
      <c r="AE1116" s="915"/>
      <c r="AF1116" s="915"/>
      <c r="AG1116" s="915"/>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5"/>
      <c r="AD1117" s="915"/>
      <c r="AE1117" s="915"/>
      <c r="AF1117" s="915"/>
      <c r="AG1117" s="915"/>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5"/>
      <c r="AD1118" s="915"/>
      <c r="AE1118" s="915"/>
      <c r="AF1118" s="915"/>
      <c r="AG1118" s="915"/>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5"/>
      <c r="AD1119" s="915"/>
      <c r="AE1119" s="915"/>
      <c r="AF1119" s="915"/>
      <c r="AG1119" s="915"/>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5"/>
      <c r="AD1120" s="915"/>
      <c r="AE1120" s="915"/>
      <c r="AF1120" s="915"/>
      <c r="AG1120" s="915"/>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5"/>
      <c r="AD1121" s="915"/>
      <c r="AE1121" s="915"/>
      <c r="AF1121" s="915"/>
      <c r="AG1121" s="915"/>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5"/>
      <c r="AD1122" s="915"/>
      <c r="AE1122" s="915"/>
      <c r="AF1122" s="915"/>
      <c r="AG1122" s="915"/>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127</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92</v>
      </c>
      <c r="D1125" s="65"/>
      <c r="E1125" s="65"/>
      <c r="F1125" s="65"/>
      <c r="G1125" s="65"/>
      <c r="H1125" s="65"/>
      <c r="I1125" s="65"/>
      <c r="J1125" s="166" t="s">
        <v>96</v>
      </c>
      <c r="K1125" s="60"/>
      <c r="L1125" s="60"/>
      <c r="M1125" s="60"/>
      <c r="N1125" s="60"/>
      <c r="O1125" s="60"/>
      <c r="P1125" s="65" t="s">
        <v>22</v>
      </c>
      <c r="Q1125" s="65"/>
      <c r="R1125" s="65"/>
      <c r="S1125" s="65"/>
      <c r="T1125" s="65"/>
      <c r="U1125" s="65"/>
      <c r="V1125" s="65"/>
      <c r="W1125" s="65"/>
      <c r="X1125" s="65"/>
      <c r="Y1125" s="446" t="s">
        <v>443</v>
      </c>
      <c r="Z1125" s="446"/>
      <c r="AA1125" s="446"/>
      <c r="AB1125" s="446"/>
      <c r="AC1125" s="166" t="s">
        <v>368</v>
      </c>
      <c r="AD1125" s="166"/>
      <c r="AE1125" s="166"/>
      <c r="AF1125" s="166"/>
      <c r="AG1125" s="166"/>
      <c r="AH1125" s="446" t="s">
        <v>399</v>
      </c>
      <c r="AI1125" s="65"/>
      <c r="AJ1125" s="65"/>
      <c r="AK1125" s="65"/>
      <c r="AL1125" s="65" t="s">
        <v>21</v>
      </c>
      <c r="AM1125" s="65"/>
      <c r="AN1125" s="65"/>
      <c r="AO1125" s="582"/>
      <c r="AP1125" s="166" t="s">
        <v>447</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5"/>
      <c r="AD1126" s="915"/>
      <c r="AE1126" s="915"/>
      <c r="AF1126" s="915"/>
      <c r="AG1126" s="915"/>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5"/>
      <c r="AD1127" s="915"/>
      <c r="AE1127" s="915"/>
      <c r="AF1127" s="915"/>
      <c r="AG1127" s="915"/>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5"/>
      <c r="AD1128" s="915"/>
      <c r="AE1128" s="915"/>
      <c r="AF1128" s="915"/>
      <c r="AG1128" s="915"/>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5"/>
      <c r="AD1129" s="915"/>
      <c r="AE1129" s="915"/>
      <c r="AF1129" s="915"/>
      <c r="AG1129" s="915"/>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5"/>
      <c r="AD1130" s="915"/>
      <c r="AE1130" s="915"/>
      <c r="AF1130" s="915"/>
      <c r="AG1130" s="915"/>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5"/>
      <c r="AD1131" s="915"/>
      <c r="AE1131" s="915"/>
      <c r="AF1131" s="915"/>
      <c r="AG1131" s="915"/>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5"/>
      <c r="AD1132" s="915"/>
      <c r="AE1132" s="915"/>
      <c r="AF1132" s="915"/>
      <c r="AG1132" s="915"/>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5"/>
      <c r="AD1133" s="915"/>
      <c r="AE1133" s="915"/>
      <c r="AF1133" s="915"/>
      <c r="AG1133" s="915"/>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5"/>
      <c r="AD1134" s="915"/>
      <c r="AE1134" s="915"/>
      <c r="AF1134" s="915"/>
      <c r="AG1134" s="915"/>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5"/>
      <c r="AD1135" s="915"/>
      <c r="AE1135" s="915"/>
      <c r="AF1135" s="915"/>
      <c r="AG1135" s="915"/>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5"/>
      <c r="AD1136" s="915"/>
      <c r="AE1136" s="915"/>
      <c r="AF1136" s="915"/>
      <c r="AG1136" s="915"/>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5"/>
      <c r="AD1137" s="915"/>
      <c r="AE1137" s="915"/>
      <c r="AF1137" s="915"/>
      <c r="AG1137" s="915"/>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5"/>
      <c r="AD1138" s="915"/>
      <c r="AE1138" s="915"/>
      <c r="AF1138" s="915"/>
      <c r="AG1138" s="915"/>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5"/>
      <c r="AD1139" s="915"/>
      <c r="AE1139" s="915"/>
      <c r="AF1139" s="915"/>
      <c r="AG1139" s="915"/>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5"/>
      <c r="AD1140" s="915"/>
      <c r="AE1140" s="915"/>
      <c r="AF1140" s="915"/>
      <c r="AG1140" s="915"/>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5"/>
      <c r="AD1141" s="915"/>
      <c r="AE1141" s="915"/>
      <c r="AF1141" s="915"/>
      <c r="AG1141" s="915"/>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5"/>
      <c r="AD1142" s="915"/>
      <c r="AE1142" s="915"/>
      <c r="AF1142" s="915"/>
      <c r="AG1142" s="915"/>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5"/>
      <c r="AD1143" s="915"/>
      <c r="AE1143" s="915"/>
      <c r="AF1143" s="915"/>
      <c r="AG1143" s="915"/>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5"/>
      <c r="AD1144" s="915"/>
      <c r="AE1144" s="915"/>
      <c r="AF1144" s="915"/>
      <c r="AG1144" s="915"/>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5"/>
      <c r="AD1145" s="915"/>
      <c r="AE1145" s="915"/>
      <c r="AF1145" s="915"/>
      <c r="AG1145" s="915"/>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5"/>
      <c r="AD1146" s="915"/>
      <c r="AE1146" s="915"/>
      <c r="AF1146" s="915"/>
      <c r="AG1146" s="915"/>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5"/>
      <c r="AD1147" s="915"/>
      <c r="AE1147" s="915"/>
      <c r="AF1147" s="915"/>
      <c r="AG1147" s="915"/>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5"/>
      <c r="AD1148" s="915"/>
      <c r="AE1148" s="915"/>
      <c r="AF1148" s="915"/>
      <c r="AG1148" s="915"/>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5"/>
      <c r="AD1149" s="915"/>
      <c r="AE1149" s="915"/>
      <c r="AF1149" s="915"/>
      <c r="AG1149" s="915"/>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5"/>
      <c r="AD1150" s="915"/>
      <c r="AE1150" s="915"/>
      <c r="AF1150" s="915"/>
      <c r="AG1150" s="915"/>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5"/>
      <c r="AD1151" s="915"/>
      <c r="AE1151" s="915"/>
      <c r="AF1151" s="915"/>
      <c r="AG1151" s="915"/>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5"/>
      <c r="AD1152" s="915"/>
      <c r="AE1152" s="915"/>
      <c r="AF1152" s="915"/>
      <c r="AG1152" s="915"/>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5"/>
      <c r="AD1153" s="915"/>
      <c r="AE1153" s="915"/>
      <c r="AF1153" s="915"/>
      <c r="AG1153" s="915"/>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5"/>
      <c r="AD1154" s="915"/>
      <c r="AE1154" s="915"/>
      <c r="AF1154" s="915"/>
      <c r="AG1154" s="915"/>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5"/>
      <c r="AD1155" s="915"/>
      <c r="AE1155" s="915"/>
      <c r="AF1155" s="915"/>
      <c r="AG1155" s="915"/>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358</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92</v>
      </c>
      <c r="D1158" s="65"/>
      <c r="E1158" s="65"/>
      <c r="F1158" s="65"/>
      <c r="G1158" s="65"/>
      <c r="H1158" s="65"/>
      <c r="I1158" s="65"/>
      <c r="J1158" s="166" t="s">
        <v>96</v>
      </c>
      <c r="K1158" s="60"/>
      <c r="L1158" s="60"/>
      <c r="M1158" s="60"/>
      <c r="N1158" s="60"/>
      <c r="O1158" s="60"/>
      <c r="P1158" s="65" t="s">
        <v>22</v>
      </c>
      <c r="Q1158" s="65"/>
      <c r="R1158" s="65"/>
      <c r="S1158" s="65"/>
      <c r="T1158" s="65"/>
      <c r="U1158" s="65"/>
      <c r="V1158" s="65"/>
      <c r="W1158" s="65"/>
      <c r="X1158" s="65"/>
      <c r="Y1158" s="446" t="s">
        <v>443</v>
      </c>
      <c r="Z1158" s="446"/>
      <c r="AA1158" s="446"/>
      <c r="AB1158" s="446"/>
      <c r="AC1158" s="166" t="s">
        <v>368</v>
      </c>
      <c r="AD1158" s="166"/>
      <c r="AE1158" s="166"/>
      <c r="AF1158" s="166"/>
      <c r="AG1158" s="166"/>
      <c r="AH1158" s="446" t="s">
        <v>399</v>
      </c>
      <c r="AI1158" s="65"/>
      <c r="AJ1158" s="65"/>
      <c r="AK1158" s="65"/>
      <c r="AL1158" s="65" t="s">
        <v>21</v>
      </c>
      <c r="AM1158" s="65"/>
      <c r="AN1158" s="65"/>
      <c r="AO1158" s="582"/>
      <c r="AP1158" s="166" t="s">
        <v>447</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5"/>
      <c r="AD1159" s="915"/>
      <c r="AE1159" s="915"/>
      <c r="AF1159" s="915"/>
      <c r="AG1159" s="915"/>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5"/>
      <c r="AD1160" s="915"/>
      <c r="AE1160" s="915"/>
      <c r="AF1160" s="915"/>
      <c r="AG1160" s="915"/>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5"/>
      <c r="AD1161" s="915"/>
      <c r="AE1161" s="915"/>
      <c r="AF1161" s="915"/>
      <c r="AG1161" s="915"/>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5"/>
      <c r="AD1162" s="915"/>
      <c r="AE1162" s="915"/>
      <c r="AF1162" s="915"/>
      <c r="AG1162" s="915"/>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5"/>
      <c r="AD1163" s="915"/>
      <c r="AE1163" s="915"/>
      <c r="AF1163" s="915"/>
      <c r="AG1163" s="915"/>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5"/>
      <c r="AD1164" s="915"/>
      <c r="AE1164" s="915"/>
      <c r="AF1164" s="915"/>
      <c r="AG1164" s="915"/>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5"/>
      <c r="AD1165" s="915"/>
      <c r="AE1165" s="915"/>
      <c r="AF1165" s="915"/>
      <c r="AG1165" s="915"/>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5"/>
      <c r="AD1166" s="915"/>
      <c r="AE1166" s="915"/>
      <c r="AF1166" s="915"/>
      <c r="AG1166" s="915"/>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5"/>
      <c r="AD1167" s="915"/>
      <c r="AE1167" s="915"/>
      <c r="AF1167" s="915"/>
      <c r="AG1167" s="915"/>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5"/>
      <c r="AD1168" s="915"/>
      <c r="AE1168" s="915"/>
      <c r="AF1168" s="915"/>
      <c r="AG1168" s="915"/>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5"/>
      <c r="AD1169" s="915"/>
      <c r="AE1169" s="915"/>
      <c r="AF1169" s="915"/>
      <c r="AG1169" s="915"/>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5"/>
      <c r="AD1170" s="915"/>
      <c r="AE1170" s="915"/>
      <c r="AF1170" s="915"/>
      <c r="AG1170" s="915"/>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5"/>
      <c r="AD1171" s="915"/>
      <c r="AE1171" s="915"/>
      <c r="AF1171" s="915"/>
      <c r="AG1171" s="915"/>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5"/>
      <c r="AD1172" s="915"/>
      <c r="AE1172" s="915"/>
      <c r="AF1172" s="915"/>
      <c r="AG1172" s="915"/>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5"/>
      <c r="AD1173" s="915"/>
      <c r="AE1173" s="915"/>
      <c r="AF1173" s="915"/>
      <c r="AG1173" s="915"/>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5"/>
      <c r="AD1174" s="915"/>
      <c r="AE1174" s="915"/>
      <c r="AF1174" s="915"/>
      <c r="AG1174" s="915"/>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5"/>
      <c r="AD1175" s="915"/>
      <c r="AE1175" s="915"/>
      <c r="AF1175" s="915"/>
      <c r="AG1175" s="915"/>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5"/>
      <c r="AD1176" s="915"/>
      <c r="AE1176" s="915"/>
      <c r="AF1176" s="915"/>
      <c r="AG1176" s="915"/>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5"/>
      <c r="AD1177" s="915"/>
      <c r="AE1177" s="915"/>
      <c r="AF1177" s="915"/>
      <c r="AG1177" s="915"/>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5"/>
      <c r="AD1178" s="915"/>
      <c r="AE1178" s="915"/>
      <c r="AF1178" s="915"/>
      <c r="AG1178" s="915"/>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5"/>
      <c r="AD1179" s="915"/>
      <c r="AE1179" s="915"/>
      <c r="AF1179" s="915"/>
      <c r="AG1179" s="915"/>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5"/>
      <c r="AD1180" s="915"/>
      <c r="AE1180" s="915"/>
      <c r="AF1180" s="915"/>
      <c r="AG1180" s="915"/>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5"/>
      <c r="AD1181" s="915"/>
      <c r="AE1181" s="915"/>
      <c r="AF1181" s="915"/>
      <c r="AG1181" s="915"/>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5"/>
      <c r="AD1182" s="915"/>
      <c r="AE1182" s="915"/>
      <c r="AF1182" s="915"/>
      <c r="AG1182" s="915"/>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5"/>
      <c r="AD1183" s="915"/>
      <c r="AE1183" s="915"/>
      <c r="AF1183" s="915"/>
      <c r="AG1183" s="915"/>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5"/>
      <c r="AD1184" s="915"/>
      <c r="AE1184" s="915"/>
      <c r="AF1184" s="915"/>
      <c r="AG1184" s="915"/>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5"/>
      <c r="AD1185" s="915"/>
      <c r="AE1185" s="915"/>
      <c r="AF1185" s="915"/>
      <c r="AG1185" s="915"/>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5"/>
      <c r="AD1186" s="915"/>
      <c r="AE1186" s="915"/>
      <c r="AF1186" s="915"/>
      <c r="AG1186" s="915"/>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5"/>
      <c r="AD1187" s="915"/>
      <c r="AE1187" s="915"/>
      <c r="AF1187" s="915"/>
      <c r="AG1187" s="915"/>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5"/>
      <c r="AD1188" s="915"/>
      <c r="AE1188" s="915"/>
      <c r="AF1188" s="915"/>
      <c r="AG1188" s="915"/>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360</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92</v>
      </c>
      <c r="D1191" s="65"/>
      <c r="E1191" s="65"/>
      <c r="F1191" s="65"/>
      <c r="G1191" s="65"/>
      <c r="H1191" s="65"/>
      <c r="I1191" s="65"/>
      <c r="J1191" s="166" t="s">
        <v>96</v>
      </c>
      <c r="K1191" s="60"/>
      <c r="L1191" s="60"/>
      <c r="M1191" s="60"/>
      <c r="N1191" s="60"/>
      <c r="O1191" s="60"/>
      <c r="P1191" s="65" t="s">
        <v>22</v>
      </c>
      <c r="Q1191" s="65"/>
      <c r="R1191" s="65"/>
      <c r="S1191" s="65"/>
      <c r="T1191" s="65"/>
      <c r="U1191" s="65"/>
      <c r="V1191" s="65"/>
      <c r="W1191" s="65"/>
      <c r="X1191" s="65"/>
      <c r="Y1191" s="446" t="s">
        <v>443</v>
      </c>
      <c r="Z1191" s="446"/>
      <c r="AA1191" s="446"/>
      <c r="AB1191" s="446"/>
      <c r="AC1191" s="166" t="s">
        <v>368</v>
      </c>
      <c r="AD1191" s="166"/>
      <c r="AE1191" s="166"/>
      <c r="AF1191" s="166"/>
      <c r="AG1191" s="166"/>
      <c r="AH1191" s="446" t="s">
        <v>399</v>
      </c>
      <c r="AI1191" s="65"/>
      <c r="AJ1191" s="65"/>
      <c r="AK1191" s="65"/>
      <c r="AL1191" s="65" t="s">
        <v>21</v>
      </c>
      <c r="AM1191" s="65"/>
      <c r="AN1191" s="65"/>
      <c r="AO1191" s="582"/>
      <c r="AP1191" s="166" t="s">
        <v>447</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5"/>
      <c r="AD1192" s="915"/>
      <c r="AE1192" s="915"/>
      <c r="AF1192" s="915"/>
      <c r="AG1192" s="915"/>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5"/>
      <c r="AD1193" s="915"/>
      <c r="AE1193" s="915"/>
      <c r="AF1193" s="915"/>
      <c r="AG1193" s="915"/>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5"/>
      <c r="AD1194" s="915"/>
      <c r="AE1194" s="915"/>
      <c r="AF1194" s="915"/>
      <c r="AG1194" s="915"/>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5"/>
      <c r="AD1195" s="915"/>
      <c r="AE1195" s="915"/>
      <c r="AF1195" s="915"/>
      <c r="AG1195" s="915"/>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5"/>
      <c r="AD1196" s="915"/>
      <c r="AE1196" s="915"/>
      <c r="AF1196" s="915"/>
      <c r="AG1196" s="915"/>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5"/>
      <c r="AD1197" s="915"/>
      <c r="AE1197" s="915"/>
      <c r="AF1197" s="915"/>
      <c r="AG1197" s="915"/>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5"/>
      <c r="AD1198" s="915"/>
      <c r="AE1198" s="915"/>
      <c r="AF1198" s="915"/>
      <c r="AG1198" s="915"/>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5"/>
      <c r="AD1199" s="915"/>
      <c r="AE1199" s="915"/>
      <c r="AF1199" s="915"/>
      <c r="AG1199" s="915"/>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5"/>
      <c r="AD1200" s="915"/>
      <c r="AE1200" s="915"/>
      <c r="AF1200" s="915"/>
      <c r="AG1200" s="915"/>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5"/>
      <c r="AD1201" s="915"/>
      <c r="AE1201" s="915"/>
      <c r="AF1201" s="915"/>
      <c r="AG1201" s="915"/>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5"/>
      <c r="AD1202" s="915"/>
      <c r="AE1202" s="915"/>
      <c r="AF1202" s="915"/>
      <c r="AG1202" s="915"/>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5"/>
      <c r="AD1203" s="915"/>
      <c r="AE1203" s="915"/>
      <c r="AF1203" s="915"/>
      <c r="AG1203" s="915"/>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5"/>
      <c r="AD1204" s="915"/>
      <c r="AE1204" s="915"/>
      <c r="AF1204" s="915"/>
      <c r="AG1204" s="915"/>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5"/>
      <c r="AD1205" s="915"/>
      <c r="AE1205" s="915"/>
      <c r="AF1205" s="915"/>
      <c r="AG1205" s="915"/>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5"/>
      <c r="AD1206" s="915"/>
      <c r="AE1206" s="915"/>
      <c r="AF1206" s="915"/>
      <c r="AG1206" s="915"/>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5"/>
      <c r="AD1207" s="915"/>
      <c r="AE1207" s="915"/>
      <c r="AF1207" s="915"/>
      <c r="AG1207" s="915"/>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5"/>
      <c r="AD1208" s="915"/>
      <c r="AE1208" s="915"/>
      <c r="AF1208" s="915"/>
      <c r="AG1208" s="915"/>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5"/>
      <c r="AD1209" s="915"/>
      <c r="AE1209" s="915"/>
      <c r="AF1209" s="915"/>
      <c r="AG1209" s="915"/>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5"/>
      <c r="AD1210" s="915"/>
      <c r="AE1210" s="915"/>
      <c r="AF1210" s="915"/>
      <c r="AG1210" s="915"/>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5"/>
      <c r="AD1211" s="915"/>
      <c r="AE1211" s="915"/>
      <c r="AF1211" s="915"/>
      <c r="AG1211" s="915"/>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5"/>
      <c r="AD1212" s="915"/>
      <c r="AE1212" s="915"/>
      <c r="AF1212" s="915"/>
      <c r="AG1212" s="915"/>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5"/>
      <c r="AD1213" s="915"/>
      <c r="AE1213" s="915"/>
      <c r="AF1213" s="915"/>
      <c r="AG1213" s="915"/>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5"/>
      <c r="AD1214" s="915"/>
      <c r="AE1214" s="915"/>
      <c r="AF1214" s="915"/>
      <c r="AG1214" s="915"/>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5"/>
      <c r="AD1215" s="915"/>
      <c r="AE1215" s="915"/>
      <c r="AF1215" s="915"/>
      <c r="AG1215" s="915"/>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5"/>
      <c r="AD1216" s="915"/>
      <c r="AE1216" s="915"/>
      <c r="AF1216" s="915"/>
      <c r="AG1216" s="915"/>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5"/>
      <c r="AD1217" s="915"/>
      <c r="AE1217" s="915"/>
      <c r="AF1217" s="915"/>
      <c r="AG1217" s="915"/>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5"/>
      <c r="AD1218" s="915"/>
      <c r="AE1218" s="915"/>
      <c r="AF1218" s="915"/>
      <c r="AG1218" s="915"/>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5"/>
      <c r="AD1219" s="915"/>
      <c r="AE1219" s="915"/>
      <c r="AF1219" s="915"/>
      <c r="AG1219" s="915"/>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5"/>
      <c r="AD1220" s="915"/>
      <c r="AE1220" s="915"/>
      <c r="AF1220" s="915"/>
      <c r="AG1220" s="915"/>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5"/>
      <c r="AD1221" s="915"/>
      <c r="AE1221" s="915"/>
      <c r="AF1221" s="915"/>
      <c r="AG1221" s="915"/>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305</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92</v>
      </c>
      <c r="D1224" s="65"/>
      <c r="E1224" s="65"/>
      <c r="F1224" s="65"/>
      <c r="G1224" s="65"/>
      <c r="H1224" s="65"/>
      <c r="I1224" s="65"/>
      <c r="J1224" s="166" t="s">
        <v>96</v>
      </c>
      <c r="K1224" s="60"/>
      <c r="L1224" s="60"/>
      <c r="M1224" s="60"/>
      <c r="N1224" s="60"/>
      <c r="O1224" s="60"/>
      <c r="P1224" s="65" t="s">
        <v>22</v>
      </c>
      <c r="Q1224" s="65"/>
      <c r="R1224" s="65"/>
      <c r="S1224" s="65"/>
      <c r="T1224" s="65"/>
      <c r="U1224" s="65"/>
      <c r="V1224" s="65"/>
      <c r="W1224" s="65"/>
      <c r="X1224" s="65"/>
      <c r="Y1224" s="446" t="s">
        <v>443</v>
      </c>
      <c r="Z1224" s="446"/>
      <c r="AA1224" s="446"/>
      <c r="AB1224" s="446"/>
      <c r="AC1224" s="166" t="s">
        <v>368</v>
      </c>
      <c r="AD1224" s="166"/>
      <c r="AE1224" s="166"/>
      <c r="AF1224" s="166"/>
      <c r="AG1224" s="166"/>
      <c r="AH1224" s="446" t="s">
        <v>399</v>
      </c>
      <c r="AI1224" s="65"/>
      <c r="AJ1224" s="65"/>
      <c r="AK1224" s="65"/>
      <c r="AL1224" s="65" t="s">
        <v>21</v>
      </c>
      <c r="AM1224" s="65"/>
      <c r="AN1224" s="65"/>
      <c r="AO1224" s="582"/>
      <c r="AP1224" s="166" t="s">
        <v>447</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5"/>
      <c r="AD1225" s="915"/>
      <c r="AE1225" s="915"/>
      <c r="AF1225" s="915"/>
      <c r="AG1225" s="915"/>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5"/>
      <c r="AD1226" s="915"/>
      <c r="AE1226" s="915"/>
      <c r="AF1226" s="915"/>
      <c r="AG1226" s="915"/>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5"/>
      <c r="AD1227" s="915"/>
      <c r="AE1227" s="915"/>
      <c r="AF1227" s="915"/>
      <c r="AG1227" s="915"/>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5"/>
      <c r="AD1228" s="915"/>
      <c r="AE1228" s="915"/>
      <c r="AF1228" s="915"/>
      <c r="AG1228" s="915"/>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5"/>
      <c r="AD1229" s="915"/>
      <c r="AE1229" s="915"/>
      <c r="AF1229" s="915"/>
      <c r="AG1229" s="915"/>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5"/>
      <c r="AD1230" s="915"/>
      <c r="AE1230" s="915"/>
      <c r="AF1230" s="915"/>
      <c r="AG1230" s="915"/>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5"/>
      <c r="AD1231" s="915"/>
      <c r="AE1231" s="915"/>
      <c r="AF1231" s="915"/>
      <c r="AG1231" s="915"/>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5"/>
      <c r="AD1232" s="915"/>
      <c r="AE1232" s="915"/>
      <c r="AF1232" s="915"/>
      <c r="AG1232" s="915"/>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5"/>
      <c r="AD1233" s="915"/>
      <c r="AE1233" s="915"/>
      <c r="AF1233" s="915"/>
      <c r="AG1233" s="915"/>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5"/>
      <c r="AD1234" s="915"/>
      <c r="AE1234" s="915"/>
      <c r="AF1234" s="915"/>
      <c r="AG1234" s="915"/>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5"/>
      <c r="AD1235" s="915"/>
      <c r="AE1235" s="915"/>
      <c r="AF1235" s="915"/>
      <c r="AG1235" s="915"/>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5"/>
      <c r="AD1236" s="915"/>
      <c r="AE1236" s="915"/>
      <c r="AF1236" s="915"/>
      <c r="AG1236" s="915"/>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5"/>
      <c r="AD1237" s="915"/>
      <c r="AE1237" s="915"/>
      <c r="AF1237" s="915"/>
      <c r="AG1237" s="915"/>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5"/>
      <c r="AD1238" s="915"/>
      <c r="AE1238" s="915"/>
      <c r="AF1238" s="915"/>
      <c r="AG1238" s="915"/>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5"/>
      <c r="AD1239" s="915"/>
      <c r="AE1239" s="915"/>
      <c r="AF1239" s="915"/>
      <c r="AG1239" s="915"/>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5"/>
      <c r="AD1240" s="915"/>
      <c r="AE1240" s="915"/>
      <c r="AF1240" s="915"/>
      <c r="AG1240" s="915"/>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5"/>
      <c r="AD1241" s="915"/>
      <c r="AE1241" s="915"/>
      <c r="AF1241" s="915"/>
      <c r="AG1241" s="915"/>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5"/>
      <c r="AD1242" s="915"/>
      <c r="AE1242" s="915"/>
      <c r="AF1242" s="915"/>
      <c r="AG1242" s="915"/>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5"/>
      <c r="AD1243" s="915"/>
      <c r="AE1243" s="915"/>
      <c r="AF1243" s="915"/>
      <c r="AG1243" s="915"/>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5"/>
      <c r="AD1244" s="915"/>
      <c r="AE1244" s="915"/>
      <c r="AF1244" s="915"/>
      <c r="AG1244" s="915"/>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5"/>
      <c r="AD1245" s="915"/>
      <c r="AE1245" s="915"/>
      <c r="AF1245" s="915"/>
      <c r="AG1245" s="915"/>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5"/>
      <c r="AD1246" s="915"/>
      <c r="AE1246" s="915"/>
      <c r="AF1246" s="915"/>
      <c r="AG1246" s="915"/>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5"/>
      <c r="AD1247" s="915"/>
      <c r="AE1247" s="915"/>
      <c r="AF1247" s="915"/>
      <c r="AG1247" s="915"/>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5"/>
      <c r="AD1248" s="915"/>
      <c r="AE1248" s="915"/>
      <c r="AF1248" s="915"/>
      <c r="AG1248" s="915"/>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5"/>
      <c r="AD1249" s="915"/>
      <c r="AE1249" s="915"/>
      <c r="AF1249" s="915"/>
      <c r="AG1249" s="915"/>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5"/>
      <c r="AD1250" s="915"/>
      <c r="AE1250" s="915"/>
      <c r="AF1250" s="915"/>
      <c r="AG1250" s="915"/>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5"/>
      <c r="AD1251" s="915"/>
      <c r="AE1251" s="915"/>
      <c r="AF1251" s="915"/>
      <c r="AG1251" s="915"/>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5"/>
      <c r="AD1252" s="915"/>
      <c r="AE1252" s="915"/>
      <c r="AF1252" s="915"/>
      <c r="AG1252" s="915"/>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5"/>
      <c r="AD1253" s="915"/>
      <c r="AE1253" s="915"/>
      <c r="AF1253" s="915"/>
      <c r="AG1253" s="915"/>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5"/>
      <c r="AD1254" s="915"/>
      <c r="AE1254" s="915"/>
      <c r="AF1254" s="915"/>
      <c r="AG1254" s="915"/>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362</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92</v>
      </c>
      <c r="D1257" s="65"/>
      <c r="E1257" s="65"/>
      <c r="F1257" s="65"/>
      <c r="G1257" s="65"/>
      <c r="H1257" s="65"/>
      <c r="I1257" s="65"/>
      <c r="J1257" s="166" t="s">
        <v>96</v>
      </c>
      <c r="K1257" s="60"/>
      <c r="L1257" s="60"/>
      <c r="M1257" s="60"/>
      <c r="N1257" s="60"/>
      <c r="O1257" s="60"/>
      <c r="P1257" s="65" t="s">
        <v>22</v>
      </c>
      <c r="Q1257" s="65"/>
      <c r="R1257" s="65"/>
      <c r="S1257" s="65"/>
      <c r="T1257" s="65"/>
      <c r="U1257" s="65"/>
      <c r="V1257" s="65"/>
      <c r="W1257" s="65"/>
      <c r="X1257" s="65"/>
      <c r="Y1257" s="446" t="s">
        <v>443</v>
      </c>
      <c r="Z1257" s="446"/>
      <c r="AA1257" s="446"/>
      <c r="AB1257" s="446"/>
      <c r="AC1257" s="166" t="s">
        <v>368</v>
      </c>
      <c r="AD1257" s="166"/>
      <c r="AE1257" s="166"/>
      <c r="AF1257" s="166"/>
      <c r="AG1257" s="166"/>
      <c r="AH1257" s="446" t="s">
        <v>399</v>
      </c>
      <c r="AI1257" s="65"/>
      <c r="AJ1257" s="65"/>
      <c r="AK1257" s="65"/>
      <c r="AL1257" s="65" t="s">
        <v>21</v>
      </c>
      <c r="AM1257" s="65"/>
      <c r="AN1257" s="65"/>
      <c r="AO1257" s="582"/>
      <c r="AP1257" s="166" t="s">
        <v>447</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5"/>
      <c r="AD1258" s="915"/>
      <c r="AE1258" s="915"/>
      <c r="AF1258" s="915"/>
      <c r="AG1258" s="915"/>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5"/>
      <c r="AD1259" s="915"/>
      <c r="AE1259" s="915"/>
      <c r="AF1259" s="915"/>
      <c r="AG1259" s="915"/>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5"/>
      <c r="AD1260" s="915"/>
      <c r="AE1260" s="915"/>
      <c r="AF1260" s="915"/>
      <c r="AG1260" s="915"/>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5"/>
      <c r="AD1261" s="915"/>
      <c r="AE1261" s="915"/>
      <c r="AF1261" s="915"/>
      <c r="AG1261" s="915"/>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5"/>
      <c r="AD1262" s="915"/>
      <c r="AE1262" s="915"/>
      <c r="AF1262" s="915"/>
      <c r="AG1262" s="915"/>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5"/>
      <c r="AD1263" s="915"/>
      <c r="AE1263" s="915"/>
      <c r="AF1263" s="915"/>
      <c r="AG1263" s="915"/>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5"/>
      <c r="AD1264" s="915"/>
      <c r="AE1264" s="915"/>
      <c r="AF1264" s="915"/>
      <c r="AG1264" s="915"/>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5"/>
      <c r="AD1265" s="915"/>
      <c r="AE1265" s="915"/>
      <c r="AF1265" s="915"/>
      <c r="AG1265" s="915"/>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5"/>
      <c r="AD1266" s="915"/>
      <c r="AE1266" s="915"/>
      <c r="AF1266" s="915"/>
      <c r="AG1266" s="915"/>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5"/>
      <c r="AD1267" s="915"/>
      <c r="AE1267" s="915"/>
      <c r="AF1267" s="915"/>
      <c r="AG1267" s="915"/>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5"/>
      <c r="AD1268" s="915"/>
      <c r="AE1268" s="915"/>
      <c r="AF1268" s="915"/>
      <c r="AG1268" s="915"/>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5"/>
      <c r="AD1269" s="915"/>
      <c r="AE1269" s="915"/>
      <c r="AF1269" s="915"/>
      <c r="AG1269" s="915"/>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5"/>
      <c r="AD1270" s="915"/>
      <c r="AE1270" s="915"/>
      <c r="AF1270" s="915"/>
      <c r="AG1270" s="915"/>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5"/>
      <c r="AD1271" s="915"/>
      <c r="AE1271" s="915"/>
      <c r="AF1271" s="915"/>
      <c r="AG1271" s="915"/>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5"/>
      <c r="AD1272" s="915"/>
      <c r="AE1272" s="915"/>
      <c r="AF1272" s="915"/>
      <c r="AG1272" s="915"/>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5"/>
      <c r="AD1273" s="915"/>
      <c r="AE1273" s="915"/>
      <c r="AF1273" s="915"/>
      <c r="AG1273" s="915"/>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5"/>
      <c r="AD1274" s="915"/>
      <c r="AE1274" s="915"/>
      <c r="AF1274" s="915"/>
      <c r="AG1274" s="915"/>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5"/>
      <c r="AD1275" s="915"/>
      <c r="AE1275" s="915"/>
      <c r="AF1275" s="915"/>
      <c r="AG1275" s="915"/>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5"/>
      <c r="AD1276" s="915"/>
      <c r="AE1276" s="915"/>
      <c r="AF1276" s="915"/>
      <c r="AG1276" s="915"/>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5"/>
      <c r="AD1277" s="915"/>
      <c r="AE1277" s="915"/>
      <c r="AF1277" s="915"/>
      <c r="AG1277" s="915"/>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5"/>
      <c r="AD1278" s="915"/>
      <c r="AE1278" s="915"/>
      <c r="AF1278" s="915"/>
      <c r="AG1278" s="915"/>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5"/>
      <c r="AD1279" s="915"/>
      <c r="AE1279" s="915"/>
      <c r="AF1279" s="915"/>
      <c r="AG1279" s="915"/>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5"/>
      <c r="AD1280" s="915"/>
      <c r="AE1280" s="915"/>
      <c r="AF1280" s="915"/>
      <c r="AG1280" s="915"/>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5"/>
      <c r="AD1281" s="915"/>
      <c r="AE1281" s="915"/>
      <c r="AF1281" s="915"/>
      <c r="AG1281" s="915"/>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5"/>
      <c r="AD1282" s="915"/>
      <c r="AE1282" s="915"/>
      <c r="AF1282" s="915"/>
      <c r="AG1282" s="915"/>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5"/>
      <c r="AD1283" s="915"/>
      <c r="AE1283" s="915"/>
      <c r="AF1283" s="915"/>
      <c r="AG1283" s="915"/>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5"/>
      <c r="AD1284" s="915"/>
      <c r="AE1284" s="915"/>
      <c r="AF1284" s="915"/>
      <c r="AG1284" s="915"/>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5"/>
      <c r="AD1285" s="915"/>
      <c r="AE1285" s="915"/>
      <c r="AF1285" s="915"/>
      <c r="AG1285" s="915"/>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5"/>
      <c r="AD1286" s="915"/>
      <c r="AE1286" s="915"/>
      <c r="AF1286" s="915"/>
      <c r="AG1286" s="915"/>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5"/>
      <c r="AD1287" s="915"/>
      <c r="AE1287" s="915"/>
      <c r="AF1287" s="915"/>
      <c r="AG1287" s="915"/>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364</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92</v>
      </c>
      <c r="D1290" s="65"/>
      <c r="E1290" s="65"/>
      <c r="F1290" s="65"/>
      <c r="G1290" s="65"/>
      <c r="H1290" s="65"/>
      <c r="I1290" s="65"/>
      <c r="J1290" s="166" t="s">
        <v>96</v>
      </c>
      <c r="K1290" s="60"/>
      <c r="L1290" s="60"/>
      <c r="M1290" s="60"/>
      <c r="N1290" s="60"/>
      <c r="O1290" s="60"/>
      <c r="P1290" s="65" t="s">
        <v>22</v>
      </c>
      <c r="Q1290" s="65"/>
      <c r="R1290" s="65"/>
      <c r="S1290" s="65"/>
      <c r="T1290" s="65"/>
      <c r="U1290" s="65"/>
      <c r="V1290" s="65"/>
      <c r="W1290" s="65"/>
      <c r="X1290" s="65"/>
      <c r="Y1290" s="446" t="s">
        <v>443</v>
      </c>
      <c r="Z1290" s="446"/>
      <c r="AA1290" s="446"/>
      <c r="AB1290" s="446"/>
      <c r="AC1290" s="166" t="s">
        <v>368</v>
      </c>
      <c r="AD1290" s="166"/>
      <c r="AE1290" s="166"/>
      <c r="AF1290" s="166"/>
      <c r="AG1290" s="166"/>
      <c r="AH1290" s="446" t="s">
        <v>399</v>
      </c>
      <c r="AI1290" s="65"/>
      <c r="AJ1290" s="65"/>
      <c r="AK1290" s="65"/>
      <c r="AL1290" s="65" t="s">
        <v>21</v>
      </c>
      <c r="AM1290" s="65"/>
      <c r="AN1290" s="65"/>
      <c r="AO1290" s="582"/>
      <c r="AP1290" s="166" t="s">
        <v>447</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5"/>
      <c r="AD1291" s="915"/>
      <c r="AE1291" s="915"/>
      <c r="AF1291" s="915"/>
      <c r="AG1291" s="915"/>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5"/>
      <c r="AD1292" s="915"/>
      <c r="AE1292" s="915"/>
      <c r="AF1292" s="915"/>
      <c r="AG1292" s="915"/>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5"/>
      <c r="AD1293" s="915"/>
      <c r="AE1293" s="915"/>
      <c r="AF1293" s="915"/>
      <c r="AG1293" s="915"/>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5"/>
      <c r="AD1294" s="915"/>
      <c r="AE1294" s="915"/>
      <c r="AF1294" s="915"/>
      <c r="AG1294" s="915"/>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5"/>
      <c r="AD1295" s="915"/>
      <c r="AE1295" s="915"/>
      <c r="AF1295" s="915"/>
      <c r="AG1295" s="915"/>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5"/>
      <c r="AD1296" s="915"/>
      <c r="AE1296" s="915"/>
      <c r="AF1296" s="915"/>
      <c r="AG1296" s="915"/>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5"/>
      <c r="AD1297" s="915"/>
      <c r="AE1297" s="915"/>
      <c r="AF1297" s="915"/>
      <c r="AG1297" s="915"/>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5"/>
      <c r="AD1298" s="915"/>
      <c r="AE1298" s="915"/>
      <c r="AF1298" s="915"/>
      <c r="AG1298" s="915"/>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5"/>
      <c r="AD1299" s="915"/>
      <c r="AE1299" s="915"/>
      <c r="AF1299" s="915"/>
      <c r="AG1299" s="915"/>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5"/>
      <c r="AD1300" s="915"/>
      <c r="AE1300" s="915"/>
      <c r="AF1300" s="915"/>
      <c r="AG1300" s="915"/>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5"/>
      <c r="AD1301" s="915"/>
      <c r="AE1301" s="915"/>
      <c r="AF1301" s="915"/>
      <c r="AG1301" s="915"/>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5"/>
      <c r="AD1302" s="915"/>
      <c r="AE1302" s="915"/>
      <c r="AF1302" s="915"/>
      <c r="AG1302" s="915"/>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5"/>
      <c r="AD1303" s="915"/>
      <c r="AE1303" s="915"/>
      <c r="AF1303" s="915"/>
      <c r="AG1303" s="915"/>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5"/>
      <c r="AD1304" s="915"/>
      <c r="AE1304" s="915"/>
      <c r="AF1304" s="915"/>
      <c r="AG1304" s="915"/>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5"/>
      <c r="AD1305" s="915"/>
      <c r="AE1305" s="915"/>
      <c r="AF1305" s="915"/>
      <c r="AG1305" s="915"/>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5"/>
      <c r="AD1306" s="915"/>
      <c r="AE1306" s="915"/>
      <c r="AF1306" s="915"/>
      <c r="AG1306" s="915"/>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5"/>
      <c r="AD1307" s="915"/>
      <c r="AE1307" s="915"/>
      <c r="AF1307" s="915"/>
      <c r="AG1307" s="915"/>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5"/>
      <c r="AD1308" s="915"/>
      <c r="AE1308" s="915"/>
      <c r="AF1308" s="915"/>
      <c r="AG1308" s="915"/>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5"/>
      <c r="AD1309" s="915"/>
      <c r="AE1309" s="915"/>
      <c r="AF1309" s="915"/>
      <c r="AG1309" s="915"/>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5"/>
      <c r="AD1310" s="915"/>
      <c r="AE1310" s="915"/>
      <c r="AF1310" s="915"/>
      <c r="AG1310" s="915"/>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5"/>
      <c r="AD1311" s="915"/>
      <c r="AE1311" s="915"/>
      <c r="AF1311" s="915"/>
      <c r="AG1311" s="915"/>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5"/>
      <c r="AD1312" s="915"/>
      <c r="AE1312" s="915"/>
      <c r="AF1312" s="915"/>
      <c r="AG1312" s="915"/>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5"/>
      <c r="AD1313" s="915"/>
      <c r="AE1313" s="915"/>
      <c r="AF1313" s="915"/>
      <c r="AG1313" s="915"/>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5"/>
      <c r="AD1314" s="915"/>
      <c r="AE1314" s="915"/>
      <c r="AF1314" s="915"/>
      <c r="AG1314" s="915"/>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5"/>
      <c r="AD1315" s="915"/>
      <c r="AE1315" s="915"/>
      <c r="AF1315" s="915"/>
      <c r="AG1315" s="915"/>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5"/>
      <c r="AD1316" s="915"/>
      <c r="AE1316" s="915"/>
      <c r="AF1316" s="915"/>
      <c r="AG1316" s="915"/>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5"/>
      <c r="AD1317" s="915"/>
      <c r="AE1317" s="915"/>
      <c r="AF1317" s="915"/>
      <c r="AG1317" s="915"/>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5"/>
      <c r="AD1318" s="915"/>
      <c r="AE1318" s="915"/>
      <c r="AF1318" s="915"/>
      <c r="AG1318" s="915"/>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5"/>
      <c r="AD1319" s="915"/>
      <c r="AE1319" s="915"/>
      <c r="AF1319" s="915"/>
      <c r="AG1319" s="915"/>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5"/>
      <c r="AD1320" s="915"/>
      <c r="AE1320" s="915"/>
      <c r="AF1320" s="915"/>
      <c r="AG1320" s="915"/>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早瀬 智毅</dc:creator>
  <cp:lastModifiedBy>早瀬 智毅</cp:lastModifiedBy>
  <cp:lastPrinted>2021-06-16T00:13:34Z</cp:lastPrinted>
  <dcterms:created xsi:type="dcterms:W3CDTF">2012-03-13T00:50:25Z</dcterms:created>
  <dcterms:modified xsi:type="dcterms:W3CDTF">2021-08-26T02:20:27Z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2021-08-26T02:20:27Z</vt:filetime>
  </property>
</Properties>
</file>