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緑地環境室\●緑地環境室\R3（2021）\01 予算（政策評価・所管事項説明含む）\★政策評価（レビュー、チェックアップ、事前分析表）\210823_【作業依頼：825(水)15時〆】 最終公表に向けたレビューシート等の追記・修正等について\02 作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45" i="3"/>
  <c r="AY417" i="3"/>
  <c r="AY271"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W28" i="3" s="1"/>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<sst xmlns="http://schemas.openxmlformats.org/spreadsheetml/2006/main" count="2318" uniqueCount="679">
  <si>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</si>
  <si>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</si>
  <si>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</si>
  <si>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</si>
  <si>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</si>
  <si>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</si>
  <si>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</si>
  <si>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</si>
  <si>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</si>
  <si>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</si>
  <si>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</si>
  <si>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</si>
  <si>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</si>
  <si>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</si>
  <si>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</si>
  <si>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</si>
  <si>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</si>
  <si>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</si>
  <si>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</si>
  <si>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</si>
  <si>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</si>
  <si>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</si>
  <si>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</si>
  <si>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</si>
  <si>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</si>
  <si>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</si>
  <si>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</si>
  <si>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</si>
  <si>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</si>
  <si>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</si>
  <si>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</si>
  <si>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</si>
  <si>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</si>
  <si>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</si>
  <si>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</si>
  <si>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</si>
  <si>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</si>
  <si>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</si>
  <si>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</si>
  <si>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</si>
  <si>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</si>
  <si>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</si>
  <si>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</si>
  <si>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</si>
  <si>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</si>
  <si>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</si>
  <si>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</si>
  <si>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</si>
  <si>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</si>
  <si>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</si>
  <si>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</si>
  <si>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</si>
  <si>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</si>
  <si>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</si>
  <si>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</si>
  <si>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</si>
  <si>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</si>
  <si>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</si>
  <si>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</si>
  <si>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</si>
  <si>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</si>
  <si>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</si>
  <si>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</si>
  <si>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</si>
  <si>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</si>
  <si>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</si>
  <si>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</si>
  <si>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</si>
  <si>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</si>
  <si>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</si>
  <si>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</si>
  <si>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</si>
  <si>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</si>
  <si>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</si>
  <si>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</si>
  <si>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</si>
  <si>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</si>
  <si>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</si>
  <si>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</si>
  <si>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</si>
  <si>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</si>
  <si>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</si>
  <si>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</si>
  <si>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</si>
  <si>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</si>
  <si>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</si>
  <si>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</si>
  <si>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</si>
  <si>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</si>
  <si>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</si>
  <si>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</si>
  <si>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</si>
  <si>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</si>
  <si>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</si>
  <si>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</si>
  <si>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</si>
  <si>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</si>
  <si>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</si>
  <si>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</si>
  <si>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</si>
  <si>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</si>
  <si>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</si>
  <si>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</si>
  <si>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</si>
  <si>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</si>
  <si>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</si>
  <si>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</si>
  <si>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</si>
  <si>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</si>
  <si>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</si>
  <si>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</si>
  <si>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</si>
  <si>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</si>
  <si>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</si>
  <si>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</si>
  <si>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</si>
  <si>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</si>
  <si>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</si>
  <si>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</si>
  <si>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</si>
  <si>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</si>
  <si>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</si>
  <si>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</si>
  <si>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</si>
  <si>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</si>
  <si>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</si>
  <si>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</si>
  <si>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</si>
  <si>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</si>
  <si>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</si>
  <si>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</si>
  <si>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</si>
  <si>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</si>
  <si>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</si>
  <si>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</si>
  <si>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</si>
  <si>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</si>
  <si>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</si>
  <si>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</si>
  <si>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</si>
  <si>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</si>
  <si>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</si>
  <si>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</si>
  <si>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</si>
  <si>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</si>
  <si>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</si>
  <si>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</si>
  <si>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</si>
  <si>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</si>
  <si>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</si>
  <si>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</si>
  <si>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</si>
  <si>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</si>
  <si>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</si>
  <si>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</si>
  <si>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</si>
  <si>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</si>
  <si>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</si>
  <si>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</si>
  <si>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</si>
  <si>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</si>
  <si>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</si>
  <si>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</si>
  <si>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</si>
  <si>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</si>
  <si>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</si>
  <si>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</si>
  <si>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</si>
  <si>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</si>
  <si>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</si>
  <si>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</si>
  <si>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</si>
  <si>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</si>
  <si>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</si>
  <si>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</si>
  <si>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</si>
  <si>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</si>
  <si>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</si>
  <si>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</si>
  <si>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</si>
  <si>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</si>
  <si>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</si>
  <si>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</si>
  <si>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</si>
  <si>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</si>
  <si>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</si>
  <si>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</si>
  <si>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</si>
  <si>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</si>
  <si>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</si>
  <si>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</si>
  <si>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</si>
  <si>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</si>
  <si>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</si>
  <si>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</si>
  <si>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</si>
  <si>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</si>
  <si>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</si>
  <si>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</si>
  <si>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</si>
  <si>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</si>
  <si>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</si>
  <si>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</si>
  <si>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</si>
  <si>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</si>
  <si>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</si>
  <si>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</si>
  <si>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</si>
  <si>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</si>
  <si>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</si>
  <si>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</si>
  <si>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</si>
  <si>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</si>
  <si>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</si>
  <si>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</si>
  <si>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</si>
  <si>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</si>
  <si>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</si>
  <si>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</si>
  <si>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</si>
  <si>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</si>
  <si>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</si>
  <si>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</si>
  <si>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</si>
  <si>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</si>
  <si>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</si>
  <si>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</si>
  <si>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</si>
  <si>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</si>
  <si>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</si>
  <si>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</si>
  <si>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</si>
  <si>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</si>
  <si>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</si>
  <si>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</si>
  <si>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</si>
  <si>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</si>
  <si>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</si>
  <si>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</si>
  <si>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</si>
  <si>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</si>
  <si>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</si>
  <si>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</si>
  <si>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</si>
  <si>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</si>
  <si>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</si>
  <si>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</si>
  <si>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</si>
  <si>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</si>
  <si>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</si>
  <si>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</si>
  <si>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</si>
  <si>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</si>
  <si>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</si>
  <si>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</si>
  <si>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</si>
  <si>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</si>
  <si>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</si>
  <si>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</si>
  <si>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</si>
  <si>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</si>
  <si>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</si>
  <si>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</si>
  <si>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</si>
  <si>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</si>
  <si>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</si>
  <si>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</si>
  <si>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</si>
  <si>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</si>
  <si>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</si>
  <si>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</si>
  <si>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</si>
  <si>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</si>
  <si>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</si>
  <si>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</si>
  <si>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</si>
  <si>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</si>
  <si>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</si>
  <si>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</si>
  <si>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</si>
  <si>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</si>
  <si>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</si>
  <si>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</si>
  <si>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</si>
  <si>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</si>
  <si>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</si>
  <si>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</si>
  <si>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</si>
  <si>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</si>
  <si>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</si>
  <si>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</si>
  <si>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</si>
  <si>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</si>
  <si>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</si>
  <si>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</si>
  <si>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</si>
  <si>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</si>
  <si>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</si>
  <si>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</si>
  <si>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</si>
  <si>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</si>
  <si>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</si>
  <si>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</si>
  <si>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</si>
  <si>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</si>
  <si>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</si>
  <si>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</si>
  <si>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</si>
  <si>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</si>
  <si>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</si>
  <si>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</si>
  <si>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</si>
  <si>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</si>
  <si>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</si>
  <si>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</si>
  <si>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</si>
  <si>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</si>
  <si>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</si>
  <si>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</si>
  <si>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</si>
  <si>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</si>
  <si>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</si>
  <si>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</si>
  <si>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</si>
  <si>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</si>
  <si>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</si>
  <si>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</si>
  <si>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</si>
  <si>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</si>
  <si>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</si>
  <si>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</si>
  <si>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</si>
  <si>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</si>
  <si>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</si>
  <si>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</si>
  <si>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</si>
  <si>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</si>
  <si>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</si>
  <si>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</si>
  <si>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</si>
  <si>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</si>
  <si>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</si>
  <si>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</si>
  <si>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</si>
  <si>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</si>
  <si>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</si>
  <si>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</si>
  <si>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</si>
  <si>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</si>
  <si>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</si>
  <si>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</si>
  <si>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</si>
  <si>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</si>
  <si>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</si>
  <si>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</si>
  <si>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</si>
  <si>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</si>
  <si>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</si>
  <si>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</si>
  <si>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</si>
  <si>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</si>
  <si>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</si>
  <si>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</si>
  <si>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</si>
  <si>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</si>
  <si>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</si>
  <si>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</si>
  <si>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</si>
  <si>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</si>
  <si>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</si>
  <si>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</si>
  <si>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</si>
  <si>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</si>
  <si>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</si>
  <si>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</si>
  <si>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</si>
  <si>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</si>
  <si>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</si>
  <si>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</si>
  <si>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</si>
  <si>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</si>
  <si>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</si>
  <si>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</si>
  <si>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</si>
  <si>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</si>
  <si>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</si>
  <si>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</si>
  <si>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</si>
  <si>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</si>
  <si>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</si>
  <si>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</si>
  <si>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</si>
  <si>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</si>
  <si>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</si>
  <si>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</si>
  <si>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</si>
  <si>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</si>
  <si>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</si>
  <si>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</si>
  <si>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</si>
  <si>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</si>
  <si>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</si>
  <si>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</si>
  <si>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</si>
  <si>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</si>
  <si>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</si>
  <si>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</si>
  <si>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</si>
  <si>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</si>
  <si>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</si>
  <si>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</si>
  <si>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</si>
  <si>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</si>
  <si>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</si>
  <si>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</si>
  <si>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</si>
  <si>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</si>
  <si>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</si>
  <si>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</si>
  <si>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</si>
  <si>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</si>
  <si>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</si>
  <si>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</si>
  <si>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</si>
  <si>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</si>
  <si>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</si>
  <si>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</si>
  <si>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</si>
  <si>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</si>
  <si>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</si>
  <si>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</si>
  <si>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</si>
  <si>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</si>
  <si>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</si>
  <si>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</si>
  <si>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</si>
  <si>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</si>
  <si>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</si>
  <si>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</si>
  <si>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</si>
  <si>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</si>
  <si>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</si>
  <si>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</si>
  <si>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</si>
  <si>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</si>
  <si>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</si>
  <si>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</si>
  <si>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</si>
  <si>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</si>
  <si>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</si>
  <si>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</si>
  <si>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</si>
  <si>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</si>
  <si>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</si>
  <si>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</si>
  <si>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</si>
  <si>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</si>
  <si>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</si>
  <si>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</si>
  <si>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</si>
  <si>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</si>
  <si>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</si>
  <si>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</si>
  <si>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</si>
  <si>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</si>
  <si>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</si>
  <si>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</si>
  <si>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</si>
  <si>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</si>
  <si>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</si>
  <si>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</si>
  <si>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</si>
  <si>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</si>
  <si>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</si>
  <si>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</si>
  <si>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</si>
  <si>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</si>
  <si>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</si>
  <si>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</si>
  <si>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</si>
  <si>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</si>
  <si>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</si>
  <si>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</si>
  <si>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</si>
  <si>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</si>
  <si>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</si>
  <si>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</si>
  <si>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</si>
  <si>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</si>
  <si>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</si>
  <si>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</si>
  <si>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</si>
  <si>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</si>
  <si>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</si>
  <si>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</si>
  <si>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</si>
  <si>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</si>
  <si>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</si>
  <si>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</si>
  <si>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</si>
  <si>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</si>
  <si>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</si>
  <si>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</si>
  <si>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</si>
  <si>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</si>
  <si>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</si>
  <si>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</si>
  <si>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</si>
  <si>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</si>
  <si>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</si>
  <si>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</si>
  <si>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</si>
  <si>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</si>
  <si>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</si>
  <si>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</si>
  <si>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</si>
  <si>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</si>
  <si>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</si>
  <si>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</si>
  <si>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</si>
  <si>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</si>
  <si>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</si>
  <si>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</si>
  <si>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</si>
  <si>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</si>
  <si>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</si>
  <si>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</si>
  <si>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</si>
  <si>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</si>
  <si>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</si>
  <si>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</si>
  <si>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</si>
  <si>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</si>
  <si>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</si>
  <si>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</si>
  <si>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</si>
  <si>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</si>
  <si>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</si>
  <si>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</si>
  <si>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</si>
  <si>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</si>
  <si>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</si>
  <si>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</si>
  <si>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</si>
  <si>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</si>
  <si>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</si>
  <si>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</si>
  <si>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</si>
  <si>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</si>
  <si>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</si>
  <si>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</si>
  <si>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</si>
  <si>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</si>
  <si>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</si>
  <si>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</si>
  <si>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</si>
  <si>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</si>
  <si>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</si>
  <si>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</si>
  <si>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</si>
  <si>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</si>
  <si>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</si>
  <si>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</si>
  <si>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</si>
  <si>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</si>
  <si>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</si>
  <si>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</si>
  <si>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</si>
  <si>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</si>
  <si>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</si>
  <si>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</si>
  <si>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</si>
  <si>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</si>
  <si>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</si>
  <si>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</si>
  <si>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</si>
  <si>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</si>
  <si>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</si>
  <si>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</si>
  <si>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</si>
  <si>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</si>
  <si>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</si>
  <si>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</si>
  <si>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</si>
  <si>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</si>
  <si>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</si>
  <si>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</si>
  <si>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</si>
  <si>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</si>
  <si>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</si>
  <si>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</si>
  <si>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</si>
  <si>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</si>
  <si>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</si>
  <si>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</si>
  <si>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</si>
  <si>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</si>
  <si>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</si>
  <si>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</si>
  <si>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</si>
  <si>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</si>
  <si>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</si>
  <si>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</si>
  <si>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</si>
  <si>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</si>
  <si>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</si>
  <si>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</si>
  <si>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</si>
  <si>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</si>
  <si>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</si>
  <si>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</si>
  <si>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</si>
  <si>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</si>
  <si>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</si>
  <si>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</si>
  <si>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</si>
  <si>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</si>
  <si>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</si>
  <si>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</si>
  <si>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</si>
  <si>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</si>
  <si>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</si>
  <si>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</si>
  <si>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</si>
  <si>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</si>
  <si>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</si>
  <si>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</si>
  <si>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</si>
  <si>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</si>
  <si>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</si>
  <si>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</si>
  <si>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都市局</t>
    <rPh sb="0" eb="3">
      <t>トシキョク</t>
    </rPh>
    <phoneticPr fontId="4"/>
  </si>
  <si>
    <t>公園緑地・景観課</t>
    <rPh sb="0" eb="4">
      <t>コウエンリョクチ</t>
    </rPh>
    <rPh sb="5" eb="8">
      <t>ケイカンカ</t>
    </rPh>
    <phoneticPr fontId="4"/>
  </si>
  <si>
    <t>課長　五十嵐　康之</t>
    <rPh sb="0" eb="2">
      <t>カチョウ</t>
    </rPh>
    <phoneticPr fontId="4"/>
  </si>
  <si>
    <t>○</t>
  </si>
  <si>
    <t>-</t>
  </si>
  <si>
    <t>明日の日本を支える観光ビジョン（平成28年3月30日）</t>
    <rPh sb="16" eb="18">
      <t>ヘイセイ</t>
    </rPh>
    <rPh sb="20" eb="21">
      <t>ネン</t>
    </rPh>
    <rPh sb="22" eb="23">
      <t>ガツ</t>
    </rPh>
    <rPh sb="25" eb="26">
      <t>ニチ</t>
    </rPh>
    <phoneticPr fontId="4"/>
  </si>
  <si>
    <t>　地域内の庭園、公園、植物園等を広域的にネットワーク化し、相互に連携した取組を推進することにより、地域の活性化と賑わいの創出を図ることを目的とする。</t>
  </si>
  <si>
    <t>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t>
  </si>
  <si>
    <t>令和5年度までに、「庭園間交流連携促進計画」に基づき庭園間で連携の取組を開始した庭園数を300箇所まで増加させる。</t>
    <rPh sb="0" eb="2">
      <t>レイワ</t>
    </rPh>
    <rPh sb="3" eb="5">
      <t>ネンド</t>
    </rPh>
    <rPh sb="10" eb="12">
      <t>テイエン</t>
    </rPh>
    <rPh sb="12" eb="13">
      <t>カン</t>
    </rPh>
    <rPh sb="13" eb="15">
      <t>コウリュウ</t>
    </rPh>
    <rPh sb="15" eb="17">
      <t>レンケイ</t>
    </rPh>
    <rPh sb="17" eb="19">
      <t>ソクシン</t>
    </rPh>
    <rPh sb="19" eb="21">
      <t>ケイカク</t>
    </rPh>
    <rPh sb="23" eb="24">
      <t>モト</t>
    </rPh>
    <rPh sb="26" eb="28">
      <t>テイエン</t>
    </rPh>
    <rPh sb="28" eb="29">
      <t>カン</t>
    </rPh>
    <rPh sb="30" eb="32">
      <t>レンケイ</t>
    </rPh>
    <rPh sb="33" eb="35">
      <t>トリクミ</t>
    </rPh>
    <rPh sb="36" eb="38">
      <t>カイシ</t>
    </rPh>
    <rPh sb="40" eb="42">
      <t>テイエン</t>
    </rPh>
    <rPh sb="42" eb="43">
      <t>スウ</t>
    </rPh>
    <rPh sb="47" eb="49">
      <t>カショ</t>
    </rPh>
    <rPh sb="51" eb="53">
      <t>ゾウカ</t>
    </rPh>
    <phoneticPr fontId="4"/>
  </si>
  <si>
    <t>「庭園間交流連携促進計画」に位置づけられた庭園数</t>
  </si>
  <si>
    <t>-</t>
    <phoneticPr fontId="5"/>
  </si>
  <si>
    <t>ガーデンツーリズムの効果的な普及促進及び支援手法検討調査報告書（国土交通省都市局調べ）</t>
    <rPh sb="10" eb="13">
      <t>コウカテキ</t>
    </rPh>
    <rPh sb="14" eb="16">
      <t>フキュウ</t>
    </rPh>
    <rPh sb="16" eb="18">
      <t>ソクシン</t>
    </rPh>
    <rPh sb="18" eb="19">
      <t>オヨ</t>
    </rPh>
    <rPh sb="20" eb="22">
      <t>シエン</t>
    </rPh>
    <rPh sb="22" eb="24">
      <t>シュホウ</t>
    </rPh>
    <rPh sb="24" eb="26">
      <t>ケントウ</t>
    </rPh>
    <rPh sb="26" eb="28">
      <t>チョウサ</t>
    </rPh>
    <rPh sb="28" eb="31">
      <t>ホウコクショ</t>
    </rPh>
    <phoneticPr fontId="4"/>
  </si>
  <si>
    <t>国交</t>
  </si>
  <si>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4"/>
  </si>
  <si>
    <t>件</t>
    <rPh sb="0" eb="1">
      <t>ケン</t>
    </rPh>
    <phoneticPr fontId="4"/>
  </si>
  <si>
    <t>執行実績（百万円）
／国に登録された庭園間交流連携促進計画数（件）</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rPh sb="31" eb="32">
      <t>ケン</t>
    </rPh>
    <phoneticPr fontId="4"/>
  </si>
  <si>
    <t>百万円</t>
    <rPh sb="0" eb="2">
      <t>ヒャクマン</t>
    </rPh>
    <rPh sb="2" eb="3">
      <t>エン</t>
    </rPh>
    <phoneticPr fontId="4"/>
  </si>
  <si>
    <t>百万円/件</t>
    <rPh sb="0" eb="2">
      <t>ヒャクマン</t>
    </rPh>
    <rPh sb="2" eb="3">
      <t>エン</t>
    </rPh>
    <rPh sb="4" eb="5">
      <t>ケン</t>
    </rPh>
    <phoneticPr fontId="4"/>
  </si>
  <si>
    <t>27/8</t>
  </si>
  <si>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4"/>
  </si>
  <si>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4"/>
  </si>
  <si>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4"/>
  </si>
  <si>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</si>
  <si>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無</t>
  </si>
  <si>
    <t>‐</t>
  </si>
  <si>
    <t>発注先の選定は企画競争で行っており、見積もりは積算との比較を行っている。</t>
    <rPh sb="23" eb="25">
      <t>セキサン</t>
    </rPh>
    <phoneticPr fontId="4"/>
  </si>
  <si>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4"/>
  </si>
  <si>
    <t>登録計画に基づき、各庭園が連携してPR及び各種イベント、セミナー等を実施している。</t>
    <rPh sb="0" eb="2">
      <t>トウロク</t>
    </rPh>
    <rPh sb="2" eb="4">
      <t>ケイカク</t>
    </rPh>
    <rPh sb="5" eb="6">
      <t>モト</t>
    </rPh>
    <rPh sb="9" eb="10">
      <t>カク</t>
    </rPh>
    <rPh sb="10" eb="12">
      <t>テイエン</t>
    </rPh>
    <rPh sb="13" eb="15">
      <t>レンケイ</t>
    </rPh>
    <rPh sb="19" eb="20">
      <t>オヨ</t>
    </rPh>
    <rPh sb="21" eb="23">
      <t>カクシュ</t>
    </rPh>
    <rPh sb="32" eb="33">
      <t>トウ</t>
    </rPh>
    <rPh sb="34" eb="36">
      <t>ジッシ</t>
    </rPh>
    <phoneticPr fontId="4"/>
  </si>
  <si>
    <t>新31-0029</t>
    <phoneticPr fontId="5"/>
  </si>
  <si>
    <t>国土交通省</t>
  </si>
  <si>
    <t>ガーデンツーリズムの効果的な普及促進及び支援手法検討調査</t>
  </si>
  <si>
    <t>（公財）都市緑化機構</t>
    <rPh sb="1" eb="3">
      <t>コウザイ</t>
    </rPh>
    <rPh sb="4" eb="10">
      <t>トシリョッカキコウ</t>
    </rPh>
    <phoneticPr fontId="4"/>
  </si>
  <si>
    <t>7 都市再生・地域再生の推進</t>
    <rPh sb="2" eb="4">
      <t>トシ</t>
    </rPh>
    <rPh sb="4" eb="6">
      <t>サイセイ</t>
    </rPh>
    <rPh sb="7" eb="9">
      <t>チイキ</t>
    </rPh>
    <rPh sb="9" eb="11">
      <t>サイセイ</t>
    </rPh>
    <rPh sb="12" eb="14">
      <t>スイシン</t>
    </rPh>
    <phoneticPr fontId="4"/>
  </si>
  <si>
    <t>25 都市再生・地域再生を推進する</t>
    <rPh sb="3" eb="5">
      <t>トシ</t>
    </rPh>
    <rPh sb="5" eb="7">
      <t>サイセイ</t>
    </rPh>
    <rPh sb="8" eb="10">
      <t>チイキ</t>
    </rPh>
    <rPh sb="10" eb="12">
      <t>サイセイ</t>
    </rPh>
    <rPh sb="13" eb="15">
      <t>スイシン</t>
    </rPh>
    <phoneticPr fontId="4"/>
  </si>
  <si>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</si>
  <si>
    <t>有</t>
  </si>
  <si>
    <t>・登録計画数の増加だけでなく、計画内容の充実を図り、魅力的なガーデンツーリズムとなるよう引き続き支援を行う。
・身近な屋外空間に対する価値の再認識、利用ニーズの高まりを踏まえ、広域移動を伴わないマイクロツーリズム的な計画を認定できる仕組みを構築する。
・登録申請団体のうち、過去の審査会にて計画の更なるブラッシュアップを求められた団体については、引き続き登録に向けた支援を行う。</t>
    <rPh sb="1" eb="3">
      <t>トウロク</t>
    </rPh>
    <rPh sb="3" eb="5">
      <t>ケイカク</t>
    </rPh>
    <rPh sb="5" eb="6">
      <t>スウ</t>
    </rPh>
    <rPh sb="7" eb="9">
      <t>ゾウカ</t>
    </rPh>
    <rPh sb="15" eb="17">
      <t>ケイカク</t>
    </rPh>
    <rPh sb="17" eb="19">
      <t>ナイヨウ</t>
    </rPh>
    <rPh sb="20" eb="22">
      <t>ジュウジツ</t>
    </rPh>
    <rPh sb="23" eb="24">
      <t>ハカ</t>
    </rPh>
    <rPh sb="26" eb="29">
      <t>ミリョクテキ</t>
    </rPh>
    <rPh sb="44" eb="45">
      <t>ヒ</t>
    </rPh>
    <rPh sb="46" eb="47">
      <t>ツヅ</t>
    </rPh>
    <rPh sb="48" eb="50">
      <t>シエン</t>
    </rPh>
    <rPh sb="51" eb="52">
      <t>オコナ</t>
    </rPh>
    <rPh sb="120" eb="122">
      <t>コウチク</t>
    </rPh>
    <rPh sb="137" eb="139">
      <t>カコ</t>
    </rPh>
    <rPh sb="173" eb="174">
      <t>ヒ</t>
    </rPh>
    <rPh sb="175" eb="176">
      <t>ツヅ</t>
    </rPh>
    <phoneticPr fontId="4"/>
  </si>
  <si>
    <t>20/7</t>
    <phoneticPr fontId="5"/>
  </si>
  <si>
    <t>成果実績（庭園数）については、目標に近い実績を達成。制度の周知、理解も進んでおり、今後、登録申請の増加が見込まれる。</t>
    <rPh sb="0" eb="2">
      <t>セイカ</t>
    </rPh>
    <rPh sb="2" eb="4">
      <t>ジッセキ</t>
    </rPh>
    <rPh sb="5" eb="7">
      <t>テイエン</t>
    </rPh>
    <rPh sb="7" eb="8">
      <t>スウ</t>
    </rPh>
    <rPh sb="15" eb="17">
      <t>モクヒョウ</t>
    </rPh>
    <rPh sb="18" eb="19">
      <t>チカ</t>
    </rPh>
    <rPh sb="20" eb="22">
      <t>ジッセキ</t>
    </rPh>
    <rPh sb="23" eb="25">
      <t>タッセイ</t>
    </rPh>
    <rPh sb="26" eb="28">
      <t>セイド</t>
    </rPh>
    <rPh sb="29" eb="31">
      <t>シュウチ</t>
    </rPh>
    <rPh sb="32" eb="34">
      <t>リカイ</t>
    </rPh>
    <rPh sb="35" eb="36">
      <t>スス</t>
    </rPh>
    <rPh sb="41" eb="43">
      <t>コンゴ</t>
    </rPh>
    <rPh sb="44" eb="46">
      <t>トウロク</t>
    </rPh>
    <rPh sb="46" eb="48">
      <t>シンセイ</t>
    </rPh>
    <rPh sb="49" eb="51">
      <t>ゾウカ</t>
    </rPh>
    <rPh sb="52" eb="54">
      <t>ミコ</t>
    </rPh>
    <phoneticPr fontId="4"/>
  </si>
  <si>
    <t>活動実績（登録計画数）については見込みを下回ったものの、全国的に登録ニーズはある。</t>
    <rPh sb="0" eb="2">
      <t>カツドウ</t>
    </rPh>
    <rPh sb="2" eb="4">
      <t>ジッセキ</t>
    </rPh>
    <rPh sb="5" eb="7">
      <t>トウロク</t>
    </rPh>
    <rPh sb="7" eb="9">
      <t>ケイカク</t>
    </rPh>
    <rPh sb="9" eb="10">
      <t>カズ</t>
    </rPh>
    <rPh sb="16" eb="18">
      <t>ミコ</t>
    </rPh>
    <rPh sb="20" eb="22">
      <t>シタマワ</t>
    </rPh>
    <rPh sb="28" eb="31">
      <t>ゼンコクテキ</t>
    </rPh>
    <rPh sb="32" eb="34">
      <t>トウロク</t>
    </rPh>
    <phoneticPr fontId="4"/>
  </si>
  <si>
    <t>・登録計画数については見込みを下回ったものの、全国的に登録ニーズはあることから、引き続き制度普及に取り組む必要がある。
・審査において継続審議となった提案について、登録につながるよう引き続き支援をする必要がある。
・オンラインの活用等、ウィズコロナの新しい生活様式に沿って、各登録団体が様々な取組を実施した。これらのノウハウ、先進事例を共有していく必要がある。</t>
    <rPh sb="3" eb="5">
      <t>ケイカク</t>
    </rPh>
    <rPh sb="11" eb="13">
      <t>ミコ</t>
    </rPh>
    <rPh sb="114" eb="116">
      <t>カツヨウ</t>
    </rPh>
    <rPh sb="116" eb="117">
      <t>ナド</t>
    </rPh>
    <rPh sb="125" eb="126">
      <t>アタラ</t>
    </rPh>
    <rPh sb="128" eb="130">
      <t>セイカツ</t>
    </rPh>
    <rPh sb="130" eb="132">
      <t>ヨウシキ</t>
    </rPh>
    <rPh sb="133" eb="134">
      <t>ソ</t>
    </rPh>
    <rPh sb="137" eb="138">
      <t>カク</t>
    </rPh>
    <rPh sb="143" eb="145">
      <t>サマザマ</t>
    </rPh>
    <rPh sb="146" eb="148">
      <t>トリクミ</t>
    </rPh>
    <rPh sb="149" eb="151">
      <t>ジッシ</t>
    </rPh>
    <rPh sb="163" eb="165">
      <t>センシン</t>
    </rPh>
    <rPh sb="165" eb="167">
      <t>ジレイ</t>
    </rPh>
    <rPh sb="168" eb="170">
      <t>キョウユウ</t>
    </rPh>
    <rPh sb="174" eb="176">
      <t>ヒツヨウ</t>
    </rPh>
    <phoneticPr fontId="4"/>
  </si>
  <si>
    <t>（目）都市・地域づくり推進調査費</t>
    <rPh sb="1" eb="2">
      <t>モク</t>
    </rPh>
    <rPh sb="13" eb="15">
      <t>チョウサ</t>
    </rPh>
    <phoneticPr fontId="5"/>
  </si>
  <si>
    <t>都市・地域づくり推進調査費</t>
    <rPh sb="10" eb="12">
      <t>チョウサ</t>
    </rPh>
    <phoneticPr fontId="5"/>
  </si>
  <si>
    <t>28/2</t>
    <phoneticPr fontId="5"/>
  </si>
  <si>
    <t>A.公益財団法人</t>
    <rPh sb="2" eb="4">
      <t>コウエキ</t>
    </rPh>
    <rPh sb="4" eb="6">
      <t>ザイダン</t>
    </rPh>
    <rPh sb="6" eb="8">
      <t>ホウジン</t>
    </rPh>
    <phoneticPr fontId="5"/>
  </si>
  <si>
    <t>広域的な庭園等のネットワーク化の推進</t>
    <phoneticPr fontId="5"/>
  </si>
  <si>
    <t>令和元年度に続き、令和２年度についても、成果目標と成果実績にやや乖離がある。新型コロナ危機の影響と思われるものの、目標達成に向け、より効果的な周知のあり方を検討するべき。また、新型コロナ危機を契機に、ニューノーマルに対応した新たなガーデンツーリズムのあり方の検討を深めるとともに、庭園等をネットワーク化するだけでなく、それが地域活性化や賑わいの創出につながるよう調査や支援のあり方を検討すべき。</t>
    <rPh sb="6" eb="7">
      <t>ツヅ</t>
    </rPh>
    <rPh sb="9" eb="11">
      <t>レイワ</t>
    </rPh>
    <rPh sb="12" eb="14">
      <t>ネンド</t>
    </rPh>
    <rPh sb="38" eb="40">
      <t>シンガタ</t>
    </rPh>
    <rPh sb="43" eb="45">
      <t>キキ</t>
    </rPh>
    <rPh sb="46" eb="48">
      <t>エイキョウ</t>
    </rPh>
    <rPh sb="49" eb="50">
      <t>オモ</t>
    </rPh>
    <rPh sb="88" eb="90">
      <t>シンガタ</t>
    </rPh>
    <rPh sb="93" eb="95">
      <t>キキ</t>
    </rPh>
    <rPh sb="96" eb="98">
      <t>ケイキ</t>
    </rPh>
    <rPh sb="108" eb="110">
      <t>タイオウ</t>
    </rPh>
    <rPh sb="112" eb="113">
      <t>アラ</t>
    </rPh>
    <rPh sb="127" eb="128">
      <t>カタ</t>
    </rPh>
    <rPh sb="129" eb="131">
      <t>ケントウ</t>
    </rPh>
    <rPh sb="132" eb="133">
      <t>フカ</t>
    </rPh>
    <rPh sb="191" eb="193">
      <t>ケントウ</t>
    </rPh>
    <phoneticPr fontId="5"/>
  </si>
  <si>
    <t>新型コロナウイルス感染症の影響による身近な屋外空間に対する価値の再認識、利用ニーズの高まりを踏まえ、広域移動を伴わないネイバーフッドに着目したマイクロツーリズム的な計画を認定する「探訪部門」を創設し、今年度より登録申請を受け付ける。コロナ禍においても、地域活性化や賑わいの創出につながるよう、オンラインツーリズム等の効果的な手法を検討していく。</t>
    <rPh sb="100" eb="103">
      <t>コンネンド</t>
    </rPh>
    <rPh sb="105" eb="107">
      <t>トウロク</t>
    </rPh>
    <rPh sb="107" eb="109">
      <t>シンセイ</t>
    </rPh>
    <rPh sb="110" eb="111">
      <t>ウ</t>
    </rPh>
    <rPh sb="112" eb="113">
      <t>ツ</t>
    </rPh>
    <rPh sb="119" eb="120">
      <t>カ</t>
    </rPh>
    <rPh sb="126" eb="128">
      <t>チイキ</t>
    </rPh>
    <rPh sb="128" eb="131">
      <t>カッセイカ</t>
    </rPh>
    <rPh sb="132" eb="133">
      <t>ニギ</t>
    </rPh>
    <rPh sb="136" eb="138">
      <t>ソウシュツ</t>
    </rPh>
    <rPh sb="165" eb="16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</si>
</sst>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156883</xdr:colOff>
      <xdr:row>748</xdr:row>
      <xdr:rowOff>247330</xdr:rowOff>
    </xdr:from>
    <xdr:to>
      <xdr:col>35</xdr:col>
      <xdr:colOff>122464</xdr:colOff>
      <xdr:row>763</xdr:row>
      <xdr:rowOff>149678</xdr:rowOff>
    </xdr:to>
    <xdr:grpSp>
      <xdr:nvGrpSpPr>
        <xdr:cNvPr id="2" name="グループ化 2"/>
        <xdr:cNvGrpSpPr/>
      </xdr:nvGrpSpPr>
      <xdr:grpSpPr>
        <a:xfrm>
          <a:off x="3626704" y="40197901"/>
          <a:ext cx="3639510" cy="5209134"/>
          <a:chOff x="3590926" y="44757975"/>
          <a:chExt cx="3749303" cy="3990974"/>
        </a:xfrm>
      </xdr:grpSpPr>
      <xdr:sp macro="" textlink="">
        <xdr:nvSpPr>
          <xdr:cNvPr id="3" name="テキスト ボックス 3"/>
          <xdr:cNvSpPr txBox="1">
            <a:spLocks noChangeArrowheads="1"/>
          </xdr:cNvSpPr>
        </xdr:nvSpPr>
        <xdr:spPr>
          <a:xfrm>
            <a:off x="3800475" y="44757975"/>
            <a:ext cx="3200933" cy="650072"/>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4"/>
          <xdr:cNvCxnSpPr>
            <a:cxnSpLocks noChangeShapeType="1"/>
          </xdr:cNvCxnSpPr>
        </xdr:nvCxnSpPr>
        <xdr:spPr>
          <a:xfrm>
            <a:off x="5364060" y="45602180"/>
            <a:ext cx="0" cy="377932"/>
          </a:xfrm>
          <a:prstGeom prst="straightConnector1">
            <a:avLst/>
          </a:prstGeom>
          <a:noFill/>
          <a:ln w="9525" algn="ctr">
            <a:solidFill>
              <a:srgbClr val="000000"/>
            </a:solidFill>
            <a:round/>
            <a:headEnd/>
            <a:tailEnd type="stealth" w="med" len="med"/>
          </a:ln>
        </xdr:spPr>
      </xdr:cxnSp>
      <xdr:sp macro="" textlink="">
        <xdr:nvSpPr>
          <xdr:cNvPr id="5" name="テキスト ボックス 5"/>
          <xdr:cNvSpPr txBox="1">
            <a:spLocks noChangeArrowheads="1"/>
          </xdr:cNvSpPr>
        </xdr:nvSpPr>
        <xdr:spPr>
          <a:xfrm>
            <a:off x="3833393" y="46258203"/>
            <a:ext cx="3147345" cy="723038"/>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．公益財団法人（１法人）</a:t>
            </a:r>
          </a:p>
          <a:p>
            <a:pPr algn="ctr" rtl="0">
              <a:lnSpc>
                <a:spcPts val="12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6"/>
          <xdr:cNvSpPr txBox="1">
            <a:spLocks noChangeArrowheads="1"/>
          </xdr:cNvSpPr>
        </xdr:nvSpPr>
        <xdr:spPr>
          <a:xfrm>
            <a:off x="4578589" y="46000583"/>
            <a:ext cx="1684177" cy="194810"/>
          </a:xfrm>
          <a:prstGeom prst="rect">
            <a:avLst/>
          </a:prstGeom>
          <a:noFill/>
          <a:ln w="9525">
            <a:noFill/>
            <a:miter lim="800000"/>
            <a:headEnd/>
            <a:tailEnd/>
          </a:ln>
        </xdr:spPr>
        <xdr:txBody>
          <a:bodyPr vertOverflow="overflow" horzOverflow="overflow" wrap="none" lIns="18288" tIns="18288" rIns="0"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7"/>
          <xdr:cNvSpPr>
            <a:spLocks noChangeArrowheads="1"/>
          </xdr:cNvSpPr>
        </xdr:nvSpPr>
        <xdr:spPr>
          <a:xfrm>
            <a:off x="3590926" y="47044288"/>
            <a:ext cx="3749303" cy="1704661"/>
          </a:xfrm>
          <a:prstGeom prst="bracketPair">
            <a:avLst>
              <a:gd name="adj" fmla="val 16667"/>
            </a:avLst>
          </a:prstGeom>
          <a:noFill/>
          <a:ln w="9525" algn="ctr">
            <a:solidFill>
              <a:srgbClr val="000000"/>
            </a:solidFill>
            <a:round/>
            <a:headEnd/>
            <a:tailEnd/>
          </a:ln>
        </xdr:spPr>
        <xdr:txBody>
          <a:bodyPr vertOverflow="clip" horzOverflow="overflow"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56" zoomScale="70" zoomScaleNormal="75" zoomScaleSheetLayoutView="70" zoomScalePageLayoutView="85" workbookViewId="0">
      <selection activeCell="BE115" sqref="BE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643</v>
      </c>
      <c r="AK2" s="191"/>
      <c r="AL2" s="191"/>
      <c r="AM2" s="191"/>
      <c r="AN2" s="83" t="s">
        <v>325</v>
      </c>
      <c r="AO2" s="191">
        <v>20</v>
      </c>
      <c r="AP2" s="191"/>
      <c r="AQ2" s="191"/>
      <c r="AR2" s="84" t="s">
        <v>630</v>
      </c>
      <c r="AS2" s="192">
        <v>330</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660</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25.5" customHeight="1" x14ac:dyDescent="0.15">
      <c r="A5" s="692" t="s">
        <v>66</v>
      </c>
      <c r="B5" s="693"/>
      <c r="C5" s="693"/>
      <c r="D5" s="693"/>
      <c r="E5" s="693"/>
      <c r="F5" s="694"/>
      <c r="G5" s="539" t="s">
        <v>329</v>
      </c>
      <c r="H5" s="540"/>
      <c r="I5" s="540"/>
      <c r="J5" s="540"/>
      <c r="K5" s="540"/>
      <c r="L5" s="540"/>
      <c r="M5" s="541" t="s">
        <v>65</v>
      </c>
      <c r="N5" s="542"/>
      <c r="O5" s="542"/>
      <c r="P5" s="542"/>
      <c r="Q5" s="542"/>
      <c r="R5" s="543"/>
      <c r="S5" s="544" t="s">
        <v>433</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633</v>
      </c>
      <c r="AR5" s="704"/>
      <c r="AS5" s="704"/>
      <c r="AT5" s="704"/>
      <c r="AU5" s="704"/>
      <c r="AV5" s="704"/>
      <c r="AW5" s="704"/>
      <c r="AX5" s="705"/>
    </row>
    <row r="6" spans="1:50" ht="20.25"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38.2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29.25" customHeight="1" x14ac:dyDescent="0.15">
      <c r="A8" s="805" t="s">
        <v>208</v>
      </c>
      <c r="B8" s="806"/>
      <c r="C8" s="806"/>
      <c r="D8" s="806"/>
      <c r="E8" s="806"/>
      <c r="F8" s="807"/>
      <c r="G8" s="203" t="str">
        <f>入力規則等!A27</f>
        <v>観光立国</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6.2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4"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5.5"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v>28</v>
      </c>
      <c r="X13" s="149"/>
      <c r="Y13" s="149"/>
      <c r="Z13" s="149"/>
      <c r="AA13" s="149"/>
      <c r="AB13" s="149"/>
      <c r="AC13" s="150"/>
      <c r="AD13" s="148">
        <v>28</v>
      </c>
      <c r="AE13" s="149"/>
      <c r="AF13" s="149"/>
      <c r="AG13" s="149"/>
      <c r="AH13" s="149"/>
      <c r="AI13" s="149"/>
      <c r="AJ13" s="150"/>
      <c r="AK13" s="148">
        <v>20</v>
      </c>
      <c r="AL13" s="149"/>
      <c r="AM13" s="149"/>
      <c r="AN13" s="149"/>
      <c r="AO13" s="149"/>
      <c r="AP13" s="149"/>
      <c r="AQ13" s="150"/>
      <c r="AR13" s="145">
        <v>20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28</v>
      </c>
      <c r="X18" s="155"/>
      <c r="Y18" s="155"/>
      <c r="Z18" s="155"/>
      <c r="AA18" s="155"/>
      <c r="AB18" s="155"/>
      <c r="AC18" s="156"/>
      <c r="AD18" s="154">
        <f>SUM(AD13:AJ17)</f>
        <v>28</v>
      </c>
      <c r="AE18" s="155"/>
      <c r="AF18" s="155"/>
      <c r="AG18" s="155"/>
      <c r="AH18" s="155"/>
      <c r="AI18" s="155"/>
      <c r="AJ18" s="156"/>
      <c r="AK18" s="154">
        <f>SUM(AK13:AQ17)</f>
        <v>20</v>
      </c>
      <c r="AL18" s="155"/>
      <c r="AM18" s="155"/>
      <c r="AN18" s="155"/>
      <c r="AO18" s="155"/>
      <c r="AP18" s="155"/>
      <c r="AQ18" s="156"/>
      <c r="AR18" s="154">
        <f>SUM(AR13:AX17)</f>
        <v>20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641</v>
      </c>
      <c r="Q19" s="149"/>
      <c r="R19" s="149"/>
      <c r="S19" s="149"/>
      <c r="T19" s="149"/>
      <c r="U19" s="149"/>
      <c r="V19" s="150"/>
      <c r="W19" s="148">
        <v>27</v>
      </c>
      <c r="X19" s="149"/>
      <c r="Y19" s="149"/>
      <c r="Z19" s="149"/>
      <c r="AA19" s="149"/>
      <c r="AB19" s="149"/>
      <c r="AC19" s="150"/>
      <c r="AD19" s="148">
        <v>28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0.9642857142857143</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f t="shared" ref="W21" si="2">IF(W19=0, "-", SUM(W19)/SUM(W13,W14))</f>
        <v>0.9642857142857143</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25" customHeight="1" x14ac:dyDescent="0.15">
      <c r="A23" s="126"/>
      <c r="B23" s="127"/>
      <c r="C23" s="127"/>
      <c r="D23" s="127"/>
      <c r="E23" s="127"/>
      <c r="F23" s="128"/>
      <c r="G23" s="117" t="s">
        <v>672</v>
      </c>
      <c r="H23" s="118"/>
      <c r="I23" s="118"/>
      <c r="J23" s="118"/>
      <c r="K23" s="118"/>
      <c r="L23" s="118"/>
      <c r="M23" s="118"/>
      <c r="N23" s="118"/>
      <c r="O23" s="119"/>
      <c r="P23" s="145">
        <v>20</v>
      </c>
      <c r="Q23" s="146"/>
      <c r="R23" s="146"/>
      <c r="S23" s="146"/>
      <c r="T23" s="146"/>
      <c r="U23" s="146"/>
      <c r="V23" s="147"/>
      <c r="W23" s="145">
        <v>20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20</v>
      </c>
      <c r="Q29" s="149"/>
      <c r="R29" s="149"/>
      <c r="S29" s="149"/>
      <c r="T29" s="149"/>
      <c r="U29" s="149"/>
      <c r="V29" s="150"/>
      <c r="W29" s="196">
        <f>AR13</f>
        <v>20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641</v>
      </c>
      <c r="AR31" s="163"/>
      <c r="AS31" s="164" t="s">
        <v>185</v>
      </c>
      <c r="AT31" s="187"/>
      <c r="AU31" s="256">
        <v>5</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640</v>
      </c>
      <c r="Q32" s="176"/>
      <c r="R32" s="176"/>
      <c r="S32" s="176"/>
      <c r="T32" s="176"/>
      <c r="U32" s="176"/>
      <c r="V32" s="176"/>
      <c r="W32" s="176"/>
      <c r="X32" s="218"/>
      <c r="Y32" s="324" t="s">
        <v>12</v>
      </c>
      <c r="Z32" s="530"/>
      <c r="AA32" s="531"/>
      <c r="AB32" s="532"/>
      <c r="AC32" s="532"/>
      <c r="AD32" s="532"/>
      <c r="AE32" s="348" t="s">
        <v>635</v>
      </c>
      <c r="AF32" s="349"/>
      <c r="AG32" s="349"/>
      <c r="AH32" s="349"/>
      <c r="AI32" s="348">
        <v>77</v>
      </c>
      <c r="AJ32" s="349"/>
      <c r="AK32" s="349"/>
      <c r="AL32" s="349"/>
      <c r="AM32" s="348">
        <v>106</v>
      </c>
      <c r="AN32" s="349"/>
      <c r="AO32" s="349"/>
      <c r="AP32" s="349"/>
      <c r="AQ32" s="151" t="s">
        <v>641</v>
      </c>
      <c r="AR32" s="152"/>
      <c r="AS32" s="152"/>
      <c r="AT32" s="153"/>
      <c r="AU32" s="349" t="s">
        <v>641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8" t="s">
        <v>635</v>
      </c>
      <c r="AF33" s="349"/>
      <c r="AG33" s="349"/>
      <c r="AH33" s="349"/>
      <c r="AI33" s="348">
        <v>100</v>
      </c>
      <c r="AJ33" s="349"/>
      <c r="AK33" s="349"/>
      <c r="AL33" s="349"/>
      <c r="AM33" s="348">
        <v>150</v>
      </c>
      <c r="AN33" s="349"/>
      <c r="AO33" s="349"/>
      <c r="AP33" s="349"/>
      <c r="AQ33" s="151" t="s">
        <v>641</v>
      </c>
      <c r="AR33" s="152"/>
      <c r="AS33" s="152"/>
      <c r="AT33" s="153"/>
      <c r="AU33" s="349">
        <v>300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v>77</v>
      </c>
      <c r="AJ34" s="349"/>
      <c r="AK34" s="349"/>
      <c r="AL34" s="349"/>
      <c r="AM34" s="348">
        <v>71</v>
      </c>
      <c r="AN34" s="349"/>
      <c r="AO34" s="349"/>
      <c r="AP34" s="349"/>
      <c r="AQ34" s="151" t="s">
        <v>641</v>
      </c>
      <c r="AR34" s="152"/>
      <c r="AS34" s="152"/>
      <c r="AT34" s="153"/>
      <c r="AU34" s="349" t="s">
        <v>641</v>
      </c>
      <c r="AV34" s="349"/>
      <c r="AW34" s="349"/>
      <c r="AX34" s="350"/>
    </row>
    <row r="35" spans="1:51" ht="23.25" customHeight="1" x14ac:dyDescent="0.15">
      <c r="A35" s="876" t="s">
        <v>299</v>
      </c>
      <c r="B35" s="877"/>
      <c r="C35" s="877"/>
      <c r="D35" s="877"/>
      <c r="E35" s="877"/>
      <c r="F35" s="878"/>
      <c r="G35" s="882" t="s">
        <v>642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462</v>
      </c>
      <c r="AV100" s="906"/>
      <c r="AW100" s="906"/>
      <c r="AX100" s="908"/>
    </row>
    <row r="101" spans="1:60" ht="18"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t="s">
        <v>635</v>
      </c>
      <c r="AF101" s="343"/>
      <c r="AG101" s="343"/>
      <c r="AH101" s="343"/>
      <c r="AI101" s="343">
        <v>8</v>
      </c>
      <c r="AJ101" s="343"/>
      <c r="AK101" s="343"/>
      <c r="AL101" s="343"/>
      <c r="AM101" s="343">
        <v>2</v>
      </c>
      <c r="AN101" s="343"/>
      <c r="AO101" s="343"/>
      <c r="AP101" s="343"/>
      <c r="AQ101" s="343" t="s">
        <v>641</v>
      </c>
      <c r="AR101" s="343"/>
      <c r="AS101" s="343"/>
      <c r="AT101" s="343"/>
      <c r="AU101" s="348" t="s">
        <v>641</v>
      </c>
      <c r="AV101" s="349"/>
      <c r="AW101" s="349"/>
      <c r="AX101" s="350"/>
    </row>
    <row r="102" spans="1:60" ht="18"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635</v>
      </c>
      <c r="AF102" s="343"/>
      <c r="AG102" s="343"/>
      <c r="AH102" s="343"/>
      <c r="AI102" s="343">
        <v>10</v>
      </c>
      <c r="AJ102" s="343"/>
      <c r="AK102" s="343"/>
      <c r="AL102" s="343"/>
      <c r="AM102" s="343">
        <v>7</v>
      </c>
      <c r="AN102" s="343"/>
      <c r="AO102" s="343"/>
      <c r="AP102" s="343"/>
      <c r="AQ102" s="343">
        <v>7</v>
      </c>
      <c r="AR102" s="343"/>
      <c r="AS102" s="343"/>
      <c r="AT102" s="343"/>
      <c r="AU102" s="356" t="s">
        <v>641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635</v>
      </c>
      <c r="AF116" s="343"/>
      <c r="AG116" s="343"/>
      <c r="AH116" s="343"/>
      <c r="AI116" s="343">
        <v>3.375</v>
      </c>
      <c r="AJ116" s="343"/>
      <c r="AK116" s="343"/>
      <c r="AL116" s="343"/>
      <c r="AM116" s="343">
        <v>14</v>
      </c>
      <c r="AN116" s="343"/>
      <c r="AO116" s="343"/>
      <c r="AP116" s="343"/>
      <c r="AQ116" s="348">
        <v>2.9</v>
      </c>
      <c r="AR116" s="349"/>
      <c r="AS116" s="349"/>
      <c r="AT116" s="349"/>
      <c r="AU116" s="349"/>
      <c r="AV116" s="349"/>
      <c r="AW116" s="349"/>
      <c r="AX116" s="350"/>
    </row>
    <row r="117" spans="1:51" ht="2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635</v>
      </c>
      <c r="AF117" s="291"/>
      <c r="AG117" s="291"/>
      <c r="AH117" s="291"/>
      <c r="AI117" s="291" t="s">
        <v>649</v>
      </c>
      <c r="AJ117" s="291"/>
      <c r="AK117" s="291"/>
      <c r="AL117" s="291"/>
      <c r="AM117" s="291" t="s">
        <v>674</v>
      </c>
      <c r="AN117" s="291"/>
      <c r="AO117" s="291"/>
      <c r="AP117" s="291"/>
      <c r="AQ117" s="291" t="s">
        <v>668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4" customHeight="1" x14ac:dyDescent="0.15">
      <c r="A130" s="972" t="s">
        <v>324</v>
      </c>
      <c r="B130" s="970"/>
      <c r="C130" s="969" t="s">
        <v>188</v>
      </c>
      <c r="D130" s="970"/>
      <c r="E130" s="293" t="s">
        <v>217</v>
      </c>
      <c r="F130" s="294"/>
      <c r="G130" s="295" t="s">
        <v>663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1.75" customHeight="1" x14ac:dyDescent="0.15">
      <c r="A131" s="973"/>
      <c r="B131" s="238"/>
      <c r="C131" s="237"/>
      <c r="D131" s="238"/>
      <c r="E131" s="224" t="s">
        <v>216</v>
      </c>
      <c r="F131" s="225"/>
      <c r="G131" s="222" t="s">
        <v>664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641</v>
      </c>
      <c r="AR133" s="256"/>
      <c r="AS133" s="164" t="s">
        <v>185</v>
      </c>
      <c r="AT133" s="187"/>
      <c r="AU133" s="163" t="s">
        <v>641</v>
      </c>
      <c r="AV133" s="163"/>
      <c r="AW133" s="164" t="s">
        <v>175</v>
      </c>
      <c r="AX133" s="165"/>
      <c r="AY133">
        <f>$AY$132</f>
        <v>1</v>
      </c>
    </row>
    <row r="134" spans="1:51" ht="21" customHeight="1" x14ac:dyDescent="0.15">
      <c r="A134" s="973"/>
      <c r="B134" s="238"/>
      <c r="C134" s="237"/>
      <c r="D134" s="238"/>
      <c r="E134" s="237"/>
      <c r="F134" s="299"/>
      <c r="G134" s="217" t="s">
        <v>641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t="s">
        <v>641</v>
      </c>
      <c r="AF134" s="152"/>
      <c r="AG134" s="152"/>
      <c r="AH134" s="152"/>
      <c r="AI134" s="251" t="s">
        <v>641</v>
      </c>
      <c r="AJ134" s="152"/>
      <c r="AK134" s="152"/>
      <c r="AL134" s="152"/>
      <c r="AM134" s="251" t="s">
        <v>641</v>
      </c>
      <c r="AN134" s="152"/>
      <c r="AO134" s="152"/>
      <c r="AP134" s="152"/>
      <c r="AQ134" s="251" t="s">
        <v>641</v>
      </c>
      <c r="AR134" s="152"/>
      <c r="AS134" s="152"/>
      <c r="AT134" s="152"/>
      <c r="AU134" s="251" t="s">
        <v>641</v>
      </c>
      <c r="AV134" s="152"/>
      <c r="AW134" s="152"/>
      <c r="AX134" s="193"/>
      <c r="AY134">
        <f t="shared" ref="AY134:AY135" si="13">$AY$132</f>
        <v>1</v>
      </c>
    </row>
    <row r="135" spans="1:51" ht="2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t="s">
        <v>641</v>
      </c>
      <c r="AF135" s="152"/>
      <c r="AG135" s="152"/>
      <c r="AH135" s="152"/>
      <c r="AI135" s="251" t="s">
        <v>641</v>
      </c>
      <c r="AJ135" s="152"/>
      <c r="AK135" s="152"/>
      <c r="AL135" s="152"/>
      <c r="AM135" s="251" t="s">
        <v>641</v>
      </c>
      <c r="AN135" s="152"/>
      <c r="AO135" s="152"/>
      <c r="AP135" s="152"/>
      <c r="AQ135" s="251" t="s">
        <v>641</v>
      </c>
      <c r="AR135" s="152"/>
      <c r="AS135" s="152"/>
      <c r="AT135" s="152"/>
      <c r="AU135" s="251" t="s">
        <v>641</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592</v>
      </c>
      <c r="D430" s="236"/>
      <c r="E430" s="224" t="s">
        <v>318</v>
      </c>
      <c r="F430" s="429"/>
      <c r="G430" s="226" t="s">
        <v>204</v>
      </c>
      <c r="H430" s="173"/>
      <c r="I430" s="173"/>
      <c r="J430" s="227" t="s">
        <v>635</v>
      </c>
      <c r="K430" s="228"/>
      <c r="L430" s="228"/>
      <c r="M430" s="228"/>
      <c r="N430" s="228"/>
      <c r="O430" s="228"/>
      <c r="P430" s="228"/>
      <c r="Q430" s="228"/>
      <c r="R430" s="228"/>
      <c r="S430" s="228"/>
      <c r="T430" s="229"/>
      <c r="U430" s="230" t="s">
        <v>641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641</v>
      </c>
      <c r="AF432" s="163"/>
      <c r="AG432" s="164" t="s">
        <v>185</v>
      </c>
      <c r="AH432" s="187"/>
      <c r="AI432" s="201"/>
      <c r="AJ432" s="201"/>
      <c r="AK432" s="201"/>
      <c r="AL432" s="202"/>
      <c r="AM432" s="201"/>
      <c r="AN432" s="201"/>
      <c r="AO432" s="201"/>
      <c r="AP432" s="202"/>
      <c r="AQ432" s="216" t="s">
        <v>641</v>
      </c>
      <c r="AR432" s="163"/>
      <c r="AS432" s="164" t="s">
        <v>185</v>
      </c>
      <c r="AT432" s="187"/>
      <c r="AU432" s="163" t="s">
        <v>641</v>
      </c>
      <c r="AV432" s="163"/>
      <c r="AW432" s="164" t="s">
        <v>175</v>
      </c>
      <c r="AX432" s="165"/>
      <c r="AY432">
        <f>$AY$431</f>
        <v>1</v>
      </c>
    </row>
    <row r="433" spans="1:51" ht="18" customHeight="1" x14ac:dyDescent="0.15">
      <c r="A433" s="973"/>
      <c r="B433" s="238"/>
      <c r="C433" s="237"/>
      <c r="D433" s="238"/>
      <c r="E433" s="181"/>
      <c r="F433" s="182"/>
      <c r="G433" s="217" t="s">
        <v>641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641</v>
      </c>
      <c r="AC433" s="160"/>
      <c r="AD433" s="160"/>
      <c r="AE433" s="151" t="s">
        <v>641</v>
      </c>
      <c r="AF433" s="152"/>
      <c r="AG433" s="152"/>
      <c r="AH433" s="152"/>
      <c r="AI433" s="151" t="s">
        <v>641</v>
      </c>
      <c r="AJ433" s="152"/>
      <c r="AK433" s="152"/>
      <c r="AL433" s="152"/>
      <c r="AM433" s="151" t="s">
        <v>641</v>
      </c>
      <c r="AN433" s="152"/>
      <c r="AO433" s="152"/>
      <c r="AP433" s="153"/>
      <c r="AQ433" s="151" t="s">
        <v>641</v>
      </c>
      <c r="AR433" s="152"/>
      <c r="AS433" s="152"/>
      <c r="AT433" s="153"/>
      <c r="AU433" s="152" t="s">
        <v>641</v>
      </c>
      <c r="AV433" s="152"/>
      <c r="AW433" s="152"/>
      <c r="AX433" s="193"/>
      <c r="AY433">
        <f t="shared" ref="AY433:AY435" si="63">$AY$431</f>
        <v>1</v>
      </c>
    </row>
    <row r="434" spans="1:51" ht="18"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641</v>
      </c>
      <c r="AC434" s="209"/>
      <c r="AD434" s="209"/>
      <c r="AE434" s="151" t="s">
        <v>641</v>
      </c>
      <c r="AF434" s="152"/>
      <c r="AG434" s="152"/>
      <c r="AH434" s="153"/>
      <c r="AI434" s="151" t="s">
        <v>641</v>
      </c>
      <c r="AJ434" s="152"/>
      <c r="AK434" s="152"/>
      <c r="AL434" s="152"/>
      <c r="AM434" s="151" t="s">
        <v>641</v>
      </c>
      <c r="AN434" s="152"/>
      <c r="AO434" s="152"/>
      <c r="AP434" s="153"/>
      <c r="AQ434" s="151" t="s">
        <v>641</v>
      </c>
      <c r="AR434" s="152"/>
      <c r="AS434" s="152"/>
      <c r="AT434" s="153"/>
      <c r="AU434" s="152" t="s">
        <v>641</v>
      </c>
      <c r="AV434" s="152"/>
      <c r="AW434" s="152"/>
      <c r="AX434" s="193"/>
      <c r="AY434">
        <f t="shared" si="63"/>
        <v>1</v>
      </c>
    </row>
    <row r="435" spans="1:51" ht="18"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641</v>
      </c>
      <c r="AF435" s="152"/>
      <c r="AG435" s="152"/>
      <c r="AH435" s="153"/>
      <c r="AI435" s="151" t="s">
        <v>641</v>
      </c>
      <c r="AJ435" s="152"/>
      <c r="AK435" s="152"/>
      <c r="AL435" s="152"/>
      <c r="AM435" s="151" t="s">
        <v>641</v>
      </c>
      <c r="AN435" s="152"/>
      <c r="AO435" s="152"/>
      <c r="AP435" s="153"/>
      <c r="AQ435" s="151" t="s">
        <v>641</v>
      </c>
      <c r="AR435" s="152"/>
      <c r="AS435" s="152"/>
      <c r="AT435" s="153"/>
      <c r="AU435" s="152" t="s">
        <v>641</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641</v>
      </c>
      <c r="AF457" s="163"/>
      <c r="AG457" s="164" t="s">
        <v>185</v>
      </c>
      <c r="AH457" s="187"/>
      <c r="AI457" s="201"/>
      <c r="AJ457" s="201"/>
      <c r="AK457" s="201"/>
      <c r="AL457" s="202"/>
      <c r="AM457" s="201"/>
      <c r="AN457" s="201"/>
      <c r="AO457" s="201"/>
      <c r="AP457" s="202"/>
      <c r="AQ457" s="216" t="s">
        <v>641</v>
      </c>
      <c r="AR457" s="163"/>
      <c r="AS457" s="164" t="s">
        <v>185</v>
      </c>
      <c r="AT457" s="187"/>
      <c r="AU457" s="163" t="s">
        <v>641</v>
      </c>
      <c r="AV457" s="163"/>
      <c r="AW457" s="164" t="s">
        <v>175</v>
      </c>
      <c r="AX457" s="165"/>
      <c r="AY457">
        <f>$AY$456</f>
        <v>1</v>
      </c>
    </row>
    <row r="458" spans="1:51" ht="17.25" customHeight="1" x14ac:dyDescent="0.15">
      <c r="A458" s="973"/>
      <c r="B458" s="238"/>
      <c r="C458" s="237"/>
      <c r="D458" s="238"/>
      <c r="E458" s="181"/>
      <c r="F458" s="182"/>
      <c r="G458" s="217" t="s">
        <v>641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641</v>
      </c>
      <c r="AC458" s="160"/>
      <c r="AD458" s="160"/>
      <c r="AE458" s="151" t="s">
        <v>641</v>
      </c>
      <c r="AF458" s="152"/>
      <c r="AG458" s="152"/>
      <c r="AH458" s="152"/>
      <c r="AI458" s="151" t="s">
        <v>641</v>
      </c>
      <c r="AJ458" s="152"/>
      <c r="AK458" s="152"/>
      <c r="AL458" s="152"/>
      <c r="AM458" s="151" t="s">
        <v>641</v>
      </c>
      <c r="AN458" s="152"/>
      <c r="AO458" s="152"/>
      <c r="AP458" s="153"/>
      <c r="AQ458" s="151" t="s">
        <v>641</v>
      </c>
      <c r="AR458" s="152"/>
      <c r="AS458" s="152"/>
      <c r="AT458" s="153"/>
      <c r="AU458" s="152" t="s">
        <v>641</v>
      </c>
      <c r="AV458" s="152"/>
      <c r="AW458" s="152"/>
      <c r="AX458" s="193"/>
      <c r="AY458">
        <f t="shared" ref="AY458:AY460" si="68">$AY$456</f>
        <v>1</v>
      </c>
    </row>
    <row r="459" spans="1:51" ht="17.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641</v>
      </c>
      <c r="AC459" s="209"/>
      <c r="AD459" s="209"/>
      <c r="AE459" s="151" t="s">
        <v>641</v>
      </c>
      <c r="AF459" s="152"/>
      <c r="AG459" s="152"/>
      <c r="AH459" s="153"/>
      <c r="AI459" s="151" t="s">
        <v>641</v>
      </c>
      <c r="AJ459" s="152"/>
      <c r="AK459" s="152"/>
      <c r="AL459" s="152"/>
      <c r="AM459" s="151" t="s">
        <v>641</v>
      </c>
      <c r="AN459" s="152"/>
      <c r="AO459" s="152"/>
      <c r="AP459" s="153"/>
      <c r="AQ459" s="151" t="s">
        <v>641</v>
      </c>
      <c r="AR459" s="152"/>
      <c r="AS459" s="152"/>
      <c r="AT459" s="153"/>
      <c r="AU459" s="152" t="s">
        <v>641</v>
      </c>
      <c r="AV459" s="152"/>
      <c r="AW459" s="152"/>
      <c r="AX459" s="193"/>
      <c r="AY459">
        <f t="shared" si="68"/>
        <v>1</v>
      </c>
    </row>
    <row r="460" spans="1:51" ht="17.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641</v>
      </c>
      <c r="AF460" s="152"/>
      <c r="AG460" s="152"/>
      <c r="AH460" s="153"/>
      <c r="AI460" s="151" t="s">
        <v>641</v>
      </c>
      <c r="AJ460" s="152"/>
      <c r="AK460" s="152"/>
      <c r="AL460" s="152"/>
      <c r="AM460" s="151" t="s">
        <v>641</v>
      </c>
      <c r="AN460" s="152"/>
      <c r="AO460" s="152"/>
      <c r="AP460" s="153"/>
      <c r="AQ460" s="151" t="s">
        <v>641</v>
      </c>
      <c r="AR460" s="152"/>
      <c r="AS460" s="152"/>
      <c r="AT460" s="153"/>
      <c r="AU460" s="152" t="s">
        <v>641</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2.75" customHeight="1" x14ac:dyDescent="0.15">
      <c r="A482" s="973"/>
      <c r="B482" s="238"/>
      <c r="C482" s="237"/>
      <c r="D482" s="238"/>
      <c r="E482" s="175" t="s">
        <v>641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2.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634</v>
      </c>
      <c r="AE702" s="875"/>
      <c r="AF702" s="875"/>
      <c r="AG702" s="864" t="s">
        <v>650</v>
      </c>
      <c r="AH702" s="865"/>
      <c r="AI702" s="865"/>
      <c r="AJ702" s="865"/>
      <c r="AK702" s="865"/>
      <c r="AL702" s="865"/>
      <c r="AM702" s="865"/>
      <c r="AN702" s="865"/>
      <c r="AO702" s="865"/>
      <c r="AP702" s="865"/>
      <c r="AQ702" s="865"/>
      <c r="AR702" s="865"/>
      <c r="AS702" s="865"/>
      <c r="AT702" s="865"/>
      <c r="AU702" s="865"/>
      <c r="AV702" s="865"/>
      <c r="AW702" s="865"/>
      <c r="AX702" s="866"/>
    </row>
    <row r="703" spans="1:51" ht="8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634</v>
      </c>
      <c r="AE703" s="170"/>
      <c r="AF703" s="170"/>
      <c r="AG703" s="648" t="s">
        <v>651</v>
      </c>
      <c r="AH703" s="649"/>
      <c r="AI703" s="649"/>
      <c r="AJ703" s="649"/>
      <c r="AK703" s="649"/>
      <c r="AL703" s="649"/>
      <c r="AM703" s="649"/>
      <c r="AN703" s="649"/>
      <c r="AO703" s="649"/>
      <c r="AP703" s="649"/>
      <c r="AQ703" s="649"/>
      <c r="AR703" s="649"/>
      <c r="AS703" s="649"/>
      <c r="AT703" s="649"/>
      <c r="AU703" s="649"/>
      <c r="AV703" s="649"/>
      <c r="AW703" s="649"/>
      <c r="AX703" s="650"/>
    </row>
    <row r="704" spans="1:51" ht="8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634</v>
      </c>
      <c r="AE704" s="567"/>
      <c r="AF704" s="567"/>
      <c r="AG704" s="409" t="s">
        <v>652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634</v>
      </c>
      <c r="AE705" s="717"/>
      <c r="AF705" s="717"/>
      <c r="AG705" s="175" t="s">
        <v>653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655</v>
      </c>
      <c r="AE708" s="652"/>
      <c r="AF708" s="652"/>
      <c r="AG708" s="507" t="s">
        <v>635</v>
      </c>
      <c r="AH708" s="508"/>
      <c r="AI708" s="508"/>
      <c r="AJ708" s="508"/>
      <c r="AK708" s="508"/>
      <c r="AL708" s="508"/>
      <c r="AM708" s="508"/>
      <c r="AN708" s="508"/>
      <c r="AO708" s="508"/>
      <c r="AP708" s="508"/>
      <c r="AQ708" s="508"/>
      <c r="AR708" s="508"/>
      <c r="AS708" s="508"/>
      <c r="AT708" s="508"/>
      <c r="AU708" s="508"/>
      <c r="AV708" s="508"/>
      <c r="AW708" s="508"/>
      <c r="AX708" s="509"/>
    </row>
    <row r="709" spans="1:50" ht="39"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634</v>
      </c>
      <c r="AE709" s="170"/>
      <c r="AF709" s="170"/>
      <c r="AG709" s="648" t="s">
        <v>656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48" t="s">
        <v>635</v>
      </c>
      <c r="AH710" s="649"/>
      <c r="AI710" s="649"/>
      <c r="AJ710" s="649"/>
      <c r="AK710" s="649"/>
      <c r="AL710" s="649"/>
      <c r="AM710" s="649"/>
      <c r="AN710" s="649"/>
      <c r="AO710" s="649"/>
      <c r="AP710" s="649"/>
      <c r="AQ710" s="649"/>
      <c r="AR710" s="649"/>
      <c r="AS710" s="649"/>
      <c r="AT710" s="649"/>
      <c r="AU710" s="649"/>
      <c r="AV710" s="649"/>
      <c r="AW710" s="649"/>
      <c r="AX710" s="650"/>
    </row>
    <row r="711" spans="1:50" ht="39"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634</v>
      </c>
      <c r="AE711" s="170"/>
      <c r="AF711" s="170"/>
      <c r="AG711" s="648" t="s">
        <v>657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t="s">
        <v>635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t="s">
        <v>635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t="s">
        <v>635</v>
      </c>
      <c r="AH714" s="674"/>
      <c r="AI714" s="674"/>
      <c r="AJ714" s="674"/>
      <c r="AK714" s="674"/>
      <c r="AL714" s="674"/>
      <c r="AM714" s="674"/>
      <c r="AN714" s="674"/>
      <c r="AO714" s="674"/>
      <c r="AP714" s="674"/>
      <c r="AQ714" s="674"/>
      <c r="AR714" s="674"/>
      <c r="AS714" s="674"/>
      <c r="AT714" s="674"/>
      <c r="AU714" s="674"/>
      <c r="AV714" s="674"/>
      <c r="AW714" s="674"/>
      <c r="AX714" s="675"/>
    </row>
    <row r="715" spans="1:50" ht="49.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634</v>
      </c>
      <c r="AE715" s="652"/>
      <c r="AF715" s="758"/>
      <c r="AG715" s="507" t="s">
        <v>669</v>
      </c>
      <c r="AH715" s="508"/>
      <c r="AI715" s="508"/>
      <c r="AJ715" s="508"/>
      <c r="AK715" s="508"/>
      <c r="AL715" s="508"/>
      <c r="AM715" s="508"/>
      <c r="AN715" s="508"/>
      <c r="AO715" s="508"/>
      <c r="AP715" s="508"/>
      <c r="AQ715" s="508"/>
      <c r="AR715" s="508"/>
      <c r="AS715" s="508"/>
      <c r="AT715" s="508"/>
      <c r="AU715" s="508"/>
      <c r="AV715" s="508"/>
      <c r="AW715" s="508"/>
      <c r="AX715" s="509"/>
    </row>
    <row r="716" spans="1:50" ht="49.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655</v>
      </c>
      <c r="AE716" s="740"/>
      <c r="AF716" s="740"/>
      <c r="AG716" s="648" t="s">
        <v>635</v>
      </c>
      <c r="AH716" s="649"/>
      <c r="AI716" s="649"/>
      <c r="AJ716" s="649"/>
      <c r="AK716" s="649"/>
      <c r="AL716" s="649"/>
      <c r="AM716" s="649"/>
      <c r="AN716" s="649"/>
      <c r="AO716" s="649"/>
      <c r="AP716" s="649"/>
      <c r="AQ716" s="649"/>
      <c r="AR716" s="649"/>
      <c r="AS716" s="649"/>
      <c r="AT716" s="649"/>
      <c r="AU716" s="649"/>
      <c r="AV716" s="649"/>
      <c r="AW716" s="649"/>
      <c r="AX716" s="650"/>
    </row>
    <row r="717" spans="1:50" ht="49.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634</v>
      </c>
      <c r="AE717" s="170"/>
      <c r="AF717" s="170"/>
      <c r="AG717" s="648" t="s">
        <v>670</v>
      </c>
      <c r="AH717" s="649"/>
      <c r="AI717" s="649"/>
      <c r="AJ717" s="649"/>
      <c r="AK717" s="649"/>
      <c r="AL717" s="649"/>
      <c r="AM717" s="649"/>
      <c r="AN717" s="649"/>
      <c r="AO717" s="649"/>
      <c r="AP717" s="649"/>
      <c r="AQ717" s="649"/>
      <c r="AR717" s="649"/>
      <c r="AS717" s="649"/>
      <c r="AT717" s="649"/>
      <c r="AU717" s="649"/>
      <c r="AV717" s="649"/>
      <c r="AW717" s="649"/>
      <c r="AX717" s="650"/>
    </row>
    <row r="718" spans="1:50" ht="49.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634</v>
      </c>
      <c r="AE718" s="170"/>
      <c r="AF718" s="170"/>
      <c r="AG718" s="178" t="s">
        <v>658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8.25" customHeight="1" thickBot="1" x14ac:dyDescent="0.2">
      <c r="A727" s="604"/>
      <c r="B727" s="605"/>
      <c r="C727" s="679" t="s">
        <v>56</v>
      </c>
      <c r="D727" s="680"/>
      <c r="E727" s="680"/>
      <c r="F727" s="681"/>
      <c r="G727" s="776" t="s">
        <v>667</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677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7.5" customHeight="1" thickBot="1" x14ac:dyDescent="0.2">
      <c r="A733" s="599" t="s">
        <v>137</v>
      </c>
      <c r="B733" s="600"/>
      <c r="C733" s="600"/>
      <c r="D733" s="600"/>
      <c r="E733" s="601"/>
      <c r="F733" s="747" t="s">
        <v>678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641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641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641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641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641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660</v>
      </c>
      <c r="F746" s="98"/>
      <c r="G746" s="98"/>
      <c r="H746" s="85" t="str">
        <f>IF(E746="","","-")</f>
        <v>-</v>
      </c>
      <c r="I746" s="98" t="s">
        <v>307</v>
      </c>
      <c r="J746" s="98"/>
      <c r="K746" s="85" t="str">
        <f>IF(I746="","","-")</f>
        <v>-</v>
      </c>
      <c r="L746" s="89">
        <v>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660</v>
      </c>
      <c r="F747" s="98"/>
      <c r="G747" s="98"/>
      <c r="H747" s="85" t="str">
        <f>IF(E747="","","-")</f>
        <v>-</v>
      </c>
      <c r="I747" s="98"/>
      <c r="J747" s="98"/>
      <c r="K747" s="85" t="str">
        <f>IF(I747="","","-")</f>
        <v/>
      </c>
      <c r="L747" s="89">
        <v>310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7.75" customHeight="1" x14ac:dyDescent="0.15">
      <c r="A789" s="537"/>
      <c r="B789" s="744"/>
      <c r="C789" s="744"/>
      <c r="D789" s="744"/>
      <c r="E789" s="744"/>
      <c r="F789" s="745"/>
      <c r="G789" s="430" t="s">
        <v>673</v>
      </c>
      <c r="H789" s="431"/>
      <c r="I789" s="431"/>
      <c r="J789" s="431"/>
      <c r="K789" s="432"/>
      <c r="L789" s="433" t="s">
        <v>661</v>
      </c>
      <c r="M789" s="434"/>
      <c r="N789" s="434"/>
      <c r="O789" s="434"/>
      <c r="P789" s="434"/>
      <c r="Q789" s="434"/>
      <c r="R789" s="434"/>
      <c r="S789" s="434"/>
      <c r="T789" s="434"/>
      <c r="U789" s="434"/>
      <c r="V789" s="434"/>
      <c r="W789" s="434"/>
      <c r="X789" s="435"/>
      <c r="Y789" s="436">
        <v>28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6.5" customHeight="1" x14ac:dyDescent="0.15">
      <c r="A845" s="386">
        <v>1</v>
      </c>
      <c r="B845" s="386">
        <v>1</v>
      </c>
      <c r="C845" s="400" t="s">
        <v>662</v>
      </c>
      <c r="D845" s="400"/>
      <c r="E845" s="400"/>
      <c r="F845" s="400"/>
      <c r="G845" s="400"/>
      <c r="H845" s="400"/>
      <c r="I845" s="400"/>
      <c r="J845" s="401">
        <v>9010005011405</v>
      </c>
      <c r="K845" s="402"/>
      <c r="L845" s="402"/>
      <c r="M845" s="402"/>
      <c r="N845" s="402"/>
      <c r="O845" s="402"/>
      <c r="P845" s="302" t="s">
        <v>661</v>
      </c>
      <c r="Q845" s="302"/>
      <c r="R845" s="302"/>
      <c r="S845" s="302"/>
      <c r="T845" s="302"/>
      <c r="U845" s="302"/>
      <c r="V845" s="302"/>
      <c r="W845" s="302"/>
      <c r="X845" s="302"/>
      <c r="Y845" s="303">
        <v>28</v>
      </c>
      <c r="Z845" s="304"/>
      <c r="AA845" s="304"/>
      <c r="AB845" s="305"/>
      <c r="AC845" s="307" t="s">
        <v>295</v>
      </c>
      <c r="AD845" s="308"/>
      <c r="AE845" s="308"/>
      <c r="AF845" s="308"/>
      <c r="AG845" s="308"/>
      <c r="AH845" s="403">
        <v>1</v>
      </c>
      <c r="AI845" s="404"/>
      <c r="AJ845" s="404"/>
      <c r="AK845" s="404"/>
      <c r="AL845" s="311">
        <v>98</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5:AX15 P13:AX13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T6" sqref="T6:V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t="s">
        <v>634</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観光立国</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2021-08-24T12:32:38Z</cp:lastPrinted>
  <dcterms:created xsi:type="dcterms:W3CDTF">2012-03-13T00:50:25Z</dcterms:created>
  <dcterms:modified xsi:type="dcterms:W3CDTF">2021-08-24T13:23:58Z</dcterms:modified>
</cp:coreProperties>
</file>