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2017年度以前＞）\020_国際室共有（★緊急事態宣言解除後Tドライブに移行）\80 行政事業レビュー（田中）\09 R2行政事業レビュー\07 最終公表に向けた作業\210831 再依頼\01 依頼\"/>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P28" i="3" s="1"/>
  <c r="W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<sst xmlns="http://schemas.openxmlformats.org/spreadsheetml/2006/main" count="3169" uniqueCount="806">
  <si>
    <t>事業番号</t>
    <rPh sb="0" eb="2">
      <t>ジギョウ</t>
    </rPh>
    <rPh sb="2" eb="4">
      <t>バンゴウ</t>
    </rPh>
    <phoneticPr fontId="4"/>
  </si>
  <si>
    <t>執行額／地区又は地域数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</si>
  <si>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</si>
  <si>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</si>
  <si>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</si>
  <si>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</si>
  <si>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</si>
  <si>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</si>
  <si>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</si>
  <si>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</si>
  <si>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</si>
  <si>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</si>
  <si>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</si>
  <si>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</si>
  <si>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</si>
  <si>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</si>
  <si>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</si>
  <si>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</si>
  <si>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 xml:space="preserve"> 百万円
 /調査件数　　</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</si>
  <si>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</si>
  <si>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</si>
  <si>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</si>
  <si>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</si>
  <si>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</si>
  <si>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</si>
  <si>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</si>
  <si>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国益向上の観点から、本調査の成果を、我が国の民間企業の海外でのビジネス機会の拡大、国内向けの企業誘致等に向けた日本の魅力の効果的な発信等にも活用できるように取り組む。</t>
  </si>
  <si>
    <t>A.公益財団法人</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</si>
  <si>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</si>
  <si>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</si>
  <si>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</si>
  <si>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</si>
  <si>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</si>
  <si>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</si>
  <si>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</si>
  <si>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25　都市再生・地域再生を推進する</t>
  </si>
  <si>
    <t>昭和59年度</t>
    <rPh sb="0" eb="2">
      <t>ショウワ</t>
    </rPh>
    <rPh sb="4" eb="5">
      <t>ネン</t>
    </rPh>
    <rPh sb="5" eb="6">
      <t>ド</t>
    </rPh>
    <phoneticPr fontId="4"/>
  </si>
  <si>
    <t>終了予定なし</t>
    <rPh sb="0" eb="2">
      <t>シュウリョウ</t>
    </rPh>
    <rPh sb="2" eb="4">
      <t>ヨテイ</t>
    </rPh>
    <phoneticPr fontId="4"/>
  </si>
  <si>
    <t>荒廃が進む海外の日本庭園の修復に係るモデル事業を実施し、外国人技術者にも分かりやすい維持管理マニュアルの整備等を通じ、海外における日本庭園の修復体制の構築を図る。</t>
  </si>
  <si>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</si>
  <si>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</si>
  <si>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</si>
  <si>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</si>
  <si>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</si>
  <si>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</si>
  <si>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</si>
  <si>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</si>
  <si>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</si>
  <si>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</si>
  <si>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</si>
  <si>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海外における日本庭園のうち、修復が完了する日本庭園を約50箇所にする。</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</si>
  <si>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</si>
  <si>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</si>
  <si>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</si>
  <si>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</si>
  <si>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</si>
  <si>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</si>
  <si>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</si>
  <si>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</si>
  <si>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</si>
  <si>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</si>
  <si>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</si>
  <si>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</si>
  <si>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</si>
  <si>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</si>
  <si>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</si>
  <si>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</si>
  <si>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</si>
  <si>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</si>
  <si>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</si>
  <si>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</si>
  <si>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</si>
  <si>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</si>
  <si>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デロイトトーマツファイナンシャルアドバイザリー合同会社</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</si>
  <si>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</si>
  <si>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</si>
  <si>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</si>
  <si>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</si>
  <si>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</si>
  <si>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</si>
  <si>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</si>
  <si>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</si>
  <si>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</si>
  <si>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</si>
  <si>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</si>
  <si>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</si>
  <si>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</si>
  <si>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</si>
  <si>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</si>
  <si>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</si>
  <si>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</si>
  <si>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</si>
  <si>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令和6年度までに単年度の事業検討に留まらず、相手国関係機関等との協力覚書の締結や日本企業による事業参画等、翌年度以降の事業推進につながった地区・地域の数を10件にする。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</si>
  <si>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</si>
  <si>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</si>
  <si>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</si>
  <si>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</si>
  <si>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</si>
  <si>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ドーハ国際園芸博覧会出展調査</t>
  </si>
  <si>
    <t>277</t>
  </si>
  <si>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</si>
  <si>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</si>
  <si>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</si>
  <si>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</si>
  <si>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</si>
  <si>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日本工営株式会社 東京支店</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</si>
  <si>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</si>
  <si>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</si>
  <si>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</si>
  <si>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</si>
  <si>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</si>
  <si>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国が調査を行う必要性を厳格に精査し、都市の国際競争力の強化、都市の再構築の実現等、我が国全体の新たな都市政策の転換を図るという政策目的に照らして、国が主導的に検討すべき分野への展開に一層の重点化を図っ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</si>
  <si>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</si>
  <si>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</si>
  <si>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</si>
  <si>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</si>
  <si>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</si>
  <si>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</si>
  <si>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</si>
  <si>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官民一体となった海外プロジェクト案件発掘、海外の日本庭園の修復事業等を通じ、都市分野の国際展開・国際貢献の推進に貢献。なお、政策評価7-25は、予算科目上設定されているが、政策評価12-43にも同義のものがある。</t>
    <rPh sb="0" eb="2">
      <t>カンミン</t>
    </rPh>
    <rPh sb="2" eb="4">
      <t>イッタイ</t>
    </rPh>
    <rPh sb="8" eb="10">
      <t>カイガイ</t>
    </rPh>
    <rPh sb="16" eb="18">
      <t>アンケン</t>
    </rPh>
    <rPh sb="18" eb="20">
      <t>ハックツ</t>
    </rPh>
    <rPh sb="21" eb="23">
      <t>カイガイ</t>
    </rPh>
    <rPh sb="24" eb="26">
      <t>ニホン</t>
    </rPh>
    <rPh sb="26" eb="28">
      <t>テイエン</t>
    </rPh>
    <rPh sb="29" eb="31">
      <t>シュウフク</t>
    </rPh>
    <rPh sb="31" eb="33">
      <t>ジギョウ</t>
    </rPh>
    <rPh sb="33" eb="34">
      <t>トウ</t>
    </rPh>
    <rPh sb="35" eb="36">
      <t>ツウ</t>
    </rPh>
    <rPh sb="38" eb="40">
      <t>トシ</t>
    </rPh>
    <rPh sb="40" eb="42">
      <t>ブンヤ</t>
    </rPh>
    <rPh sb="43" eb="45">
      <t>コクサイ</t>
    </rPh>
    <rPh sb="45" eb="47">
      <t>テンカイ</t>
    </rPh>
    <rPh sb="48" eb="50">
      <t>コクサイ</t>
    </rPh>
    <rPh sb="50" eb="52">
      <t>コウケン</t>
    </rPh>
    <rPh sb="53" eb="55">
      <t>スイシン</t>
    </rPh>
    <rPh sb="56" eb="58">
      <t>コウケン</t>
    </rPh>
    <rPh sb="62" eb="64">
      <t>セイサク</t>
    </rPh>
    <rPh sb="64" eb="66">
      <t>ヒョウカ</t>
    </rPh>
    <rPh sb="72" eb="74">
      <t>ヨサン</t>
    </rPh>
    <rPh sb="74" eb="76">
      <t>カモク</t>
    </rPh>
    <rPh sb="76" eb="77">
      <t>ウエ</t>
    </rPh>
    <rPh sb="77" eb="79">
      <t>セッテイ</t>
    </rPh>
    <rPh sb="86" eb="88">
      <t>セイサク</t>
    </rPh>
    <rPh sb="88" eb="90">
      <t>ヒョウカ</t>
    </rPh>
    <rPh sb="97" eb="99">
      <t>ドウギ</t>
    </rPh>
    <phoneticPr fontId="4"/>
  </si>
  <si>
    <t>N.</t>
  </si>
  <si>
    <t>地方自治体、民間等に委ねることができない事業なのか。</t>
  </si>
  <si>
    <t>原子力規制委員会</t>
  </si>
  <si>
    <t>計算式</t>
    <rPh sb="0" eb="2">
      <t>ケイサン</t>
    </rPh>
    <rPh sb="2" eb="3">
      <t>シキ</t>
    </rPh>
    <phoneticPr fontId="4"/>
  </si>
  <si>
    <t>事業の効率性</t>
  </si>
  <si>
    <t>都市開発国際展開支援事業</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</si>
  <si>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</si>
  <si>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</si>
  <si>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</si>
  <si>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</si>
  <si>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</si>
  <si>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</si>
  <si>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</si>
  <si>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</si>
  <si>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</si>
  <si>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</si>
  <si>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</si>
  <si>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令和２年度　カンボジアにおける都市開発の案件形成推進調査及び制度構築支援業務 URリンケージ・日本工営共同提案体（代表者 株式会社URリンケージ）</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</si>
  <si>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</si>
  <si>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</si>
  <si>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</si>
  <si>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</si>
  <si>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</si>
  <si>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</si>
  <si>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</si>
  <si>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</si>
  <si>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</si>
  <si>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</si>
  <si>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</si>
  <si>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</si>
  <si>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</si>
  <si>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</si>
  <si>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</si>
  <si>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</si>
  <si>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</si>
  <si>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</si>
  <si>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</si>
  <si>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</si>
  <si>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</si>
  <si>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</si>
  <si>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</si>
  <si>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</si>
  <si>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</si>
  <si>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</si>
  <si>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</si>
  <si>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</si>
  <si>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C.（独）都市再生機構</t>
    <rPh sb="3" eb="4">
      <t>ドク</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</si>
  <si>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</si>
  <si>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</si>
  <si>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</si>
  <si>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</si>
  <si>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</si>
  <si>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</si>
  <si>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アルメーレ国際園芸博覧会全入場者数の7％(約14万人)以上が、日本政府屋外出展に来場する。</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</si>
  <si>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</si>
  <si>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</si>
  <si>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</si>
  <si>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</si>
  <si>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</si>
  <si>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</si>
  <si>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</si>
  <si>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</si>
  <si>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</si>
  <si>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</si>
  <si>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</si>
  <si>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</si>
  <si>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都市交通システムの競合分析や日系企業のセールスポイント整理を行ったうえで、計画段階にある新興国等の案件の情報収集・整理をし、本邦技術の導入可能な案件の特定、検討調査を行う。</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</si>
  <si>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</si>
  <si>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</si>
  <si>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</si>
  <si>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</si>
  <si>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</si>
  <si>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</si>
  <si>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</si>
  <si>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</si>
  <si>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</si>
  <si>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</si>
  <si>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</si>
  <si>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</si>
  <si>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</si>
  <si>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</si>
  <si>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</si>
  <si>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</si>
  <si>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</si>
  <si>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</si>
  <si>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</si>
  <si>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</si>
  <si>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TOD（公共交通指向型都市開発事業）の国内外事例に関する情報整理を行うとともに、具体的な海外展開に向けた案件検討を行う。</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</si>
  <si>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</si>
  <si>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</si>
  <si>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</si>
  <si>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</si>
  <si>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</si>
  <si>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</si>
  <si>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</si>
  <si>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</si>
  <si>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</si>
  <si>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</si>
  <si>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</si>
  <si>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</si>
  <si>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</si>
  <si>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</si>
  <si>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</si>
  <si>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</si>
  <si>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</si>
  <si>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</si>
  <si>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</si>
  <si>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インフラ海外展開等の具体的な政策へ結びついていることから、十分に活用されている。</t>
  </si>
  <si>
    <t>エネルギー対策</t>
  </si>
  <si>
    <t>（選択してください）</t>
    <rPh sb="1" eb="3">
      <t>センタク</t>
    </rPh>
    <phoneticPr fontId="4"/>
  </si>
  <si>
    <t>その他の事項経費</t>
  </si>
  <si>
    <t>232/20</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</si>
  <si>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</si>
  <si>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</si>
  <si>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</si>
  <si>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</si>
  <si>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インフラ海外展開等は、世界の膨大なインフラ需要を積極的に取り込むことにより、我が国の力強い経済成長につなげる事業であり、社会のニーズを的確に反映している。</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</si>
  <si>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</si>
  <si>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</si>
  <si>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</si>
  <si>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</si>
  <si>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</si>
  <si>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業務の実施にあたり、関係機関と連携し、必要な取組を効果的に実施している。</t>
  </si>
  <si>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</si>
  <si>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</si>
  <si>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</si>
  <si>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</si>
  <si>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</si>
  <si>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</si>
  <si>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</si>
  <si>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</si>
  <si>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</si>
  <si>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</si>
  <si>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</si>
  <si>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</si>
  <si>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</si>
  <si>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</si>
  <si>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</si>
  <si>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</si>
  <si>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</si>
  <si>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</si>
  <si>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</si>
  <si>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</si>
  <si>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</si>
  <si>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</si>
  <si>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</si>
  <si>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</si>
  <si>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</si>
  <si>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</si>
  <si>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</si>
  <si>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</si>
  <si>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</si>
  <si>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</si>
  <si>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</si>
  <si>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</si>
  <si>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</si>
  <si>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</si>
  <si>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</si>
  <si>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</si>
  <si>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</si>
  <si>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</si>
  <si>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</si>
  <si>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</si>
  <si>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</si>
  <si>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</si>
  <si>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</si>
  <si>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</si>
  <si>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</si>
  <si>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アジア等新興国の政府等関係者に対し、TOD（公共交通指向型都市開発事業）への理解を促すため、各国におけるTOD推進の課題整理、日本型TODの優位性分析、事例調査等実施のうえ、頒布素材を制作する。</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</si>
  <si>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</si>
  <si>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</si>
  <si>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</si>
  <si>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</si>
  <si>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</si>
  <si>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</si>
  <si>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</si>
  <si>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</si>
  <si>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</si>
  <si>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</si>
  <si>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</si>
  <si>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</si>
  <si>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</si>
  <si>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</si>
  <si>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</si>
  <si>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</si>
  <si>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</si>
  <si>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</si>
  <si>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</si>
  <si>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</si>
  <si>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</si>
  <si>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</si>
  <si>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</si>
  <si>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令和２年度 東南アジア・南アジア地域における都市開発の案件形成推進業務パシフィックコンサルタンツ・フジタ共同提案体（代表者パシフィックコンサルタンツ株式会社）</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</si>
  <si>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</si>
  <si>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</si>
  <si>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</si>
  <si>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</si>
  <si>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</si>
  <si>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</si>
  <si>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</si>
  <si>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</si>
  <si>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独立行政法人都市再生機構</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</si>
  <si>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</si>
  <si>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</si>
  <si>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</si>
  <si>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</si>
  <si>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</si>
  <si>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</si>
  <si>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</si>
  <si>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</si>
  <si>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</si>
  <si>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</si>
  <si>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</si>
  <si>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</si>
  <si>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</si>
  <si>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</si>
  <si>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</si>
  <si>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</si>
  <si>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</si>
  <si>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</si>
  <si>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</si>
  <si>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D</t>
  </si>
  <si>
    <t>E</t>
  </si>
  <si>
    <t>●●</t>
  </si>
  <si>
    <t>令和16年度</t>
    <rPh sb="0" eb="2">
      <t>レイワ</t>
    </rPh>
    <rPh sb="4" eb="5">
      <t>ネン</t>
    </rPh>
    <rPh sb="5" eb="6">
      <t>ド</t>
    </rPh>
    <phoneticPr fontId="4"/>
  </si>
  <si>
    <t>株式会社野村総合研究所</t>
  </si>
  <si>
    <t>K</t>
  </si>
  <si>
    <t>N</t>
  </si>
  <si>
    <t>P</t>
  </si>
  <si>
    <t>m.</t>
  </si>
  <si>
    <t>文教・科学技術</t>
  </si>
  <si>
    <t>R</t>
  </si>
  <si>
    <t>昭和30年度</t>
    <rPh sb="0" eb="2">
      <t>ショウワ</t>
    </rPh>
    <rPh sb="4" eb="5">
      <t>ネン</t>
    </rPh>
    <rPh sb="5" eb="6">
      <t>ド</t>
    </rPh>
    <phoneticPr fontId="4"/>
  </si>
  <si>
    <t>S</t>
  </si>
  <si>
    <t>C.独立行政法人等</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</si>
  <si>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</si>
  <si>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</si>
  <si>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</si>
  <si>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</si>
  <si>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</si>
  <si>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</si>
  <si>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</si>
  <si>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</si>
  <si>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</si>
  <si>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</si>
  <si>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</si>
  <si>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</si>
  <si>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</si>
  <si>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</si>
  <si>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</si>
  <si>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</si>
  <si>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過去の実績（国土交通省総合政策局調べ）等から、実績値を着実に伸ばしていくことを目指して、目標年において55件を目標値として設定。</t>
  </si>
  <si>
    <t>府</t>
  </si>
  <si>
    <t>g</t>
  </si>
  <si>
    <t>測定指標</t>
    <rPh sb="0" eb="2">
      <t>ソクテイ</t>
    </rPh>
    <rPh sb="2" eb="4">
      <t>シヒョウ</t>
    </rPh>
    <phoneticPr fontId="4"/>
  </si>
  <si>
    <t>ドーハ国際園芸博覧会全入場者数の7％(約21万人)以上が、日本政府屋外出展に来場する。</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</si>
  <si>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</si>
  <si>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</si>
  <si>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</si>
  <si>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</si>
  <si>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</si>
  <si>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</si>
  <si>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</si>
  <si>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</si>
  <si>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</si>
  <si>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</si>
  <si>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</si>
  <si>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</si>
  <si>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</si>
  <si>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</si>
  <si>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</si>
  <si>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</si>
  <si>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</si>
  <si>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新興国自治体における我が国自治体との連携ニーズを調査するとともに、自治体の海外展開の先進事例をこれまでに海外展開の経験を持たない他の国内自治体に向けて情報発信を行う。</t>
  </si>
  <si>
    <t>ＫＰＩ
（第一階層）</t>
    <rPh sb="5" eb="7">
      <t>ダイイチ</t>
    </rPh>
    <rPh sb="7" eb="9">
      <t>カイソウ</t>
    </rPh>
    <phoneticPr fontId="4"/>
  </si>
  <si>
    <t>令和5年度</t>
    <rPh sb="0" eb="2">
      <t>レイワ</t>
    </rPh>
    <rPh sb="3" eb="4">
      <t>ネン</t>
    </rPh>
    <rPh sb="4" eb="5">
      <t>ド</t>
    </rPh>
    <phoneticPr fontId="4"/>
  </si>
  <si>
    <t>都市開発海外展開支援事業費補助金</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</si>
  <si>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</si>
  <si>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</si>
  <si>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</si>
  <si>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7  都市再生・地域再生の推進</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</si>
  <si>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</si>
  <si>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</si>
  <si>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</si>
  <si>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</si>
  <si>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</si>
  <si>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</si>
  <si>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</si>
  <si>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</si>
  <si>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</si>
  <si>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</si>
  <si>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</si>
  <si>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</si>
  <si>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</si>
  <si>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</si>
  <si>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</si>
  <si>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</si>
  <si>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</si>
  <si>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都市開発海外展開支援事業実績より（国土交通省都市局調べ）</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</si>
  <si>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</si>
  <si>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</si>
  <si>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</si>
  <si>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</si>
  <si>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</si>
  <si>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</si>
  <si>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86/10</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</si>
  <si>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</si>
  <si>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</si>
  <si>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</si>
  <si>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</si>
  <si>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</si>
  <si>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</si>
  <si>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</si>
  <si>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</si>
  <si>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</si>
  <si>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</si>
  <si>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</si>
  <si>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</si>
  <si>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</si>
  <si>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</si>
  <si>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</si>
  <si>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</si>
  <si>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</si>
  <si>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</si>
  <si>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</si>
  <si>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</si>
  <si>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</si>
  <si>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</si>
  <si>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</si>
  <si>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</si>
  <si>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</si>
  <si>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</si>
  <si>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</si>
  <si>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</si>
  <si>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</si>
  <si>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</si>
  <si>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</si>
  <si>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</si>
  <si>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</si>
  <si>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</si>
  <si>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</si>
  <si>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</si>
  <si>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</si>
  <si>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</si>
  <si>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</si>
  <si>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</si>
  <si>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</si>
  <si>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</si>
  <si>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</si>
  <si>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</si>
  <si>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</si>
  <si>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</si>
  <si>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</si>
  <si>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</si>
  <si>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</si>
  <si>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</si>
  <si>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</si>
  <si>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</si>
  <si>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</si>
  <si>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</si>
  <si>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我が国の政策目的に合致しており、政策目的の実現には必要不可欠である。</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</si>
  <si>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</si>
  <si>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</si>
  <si>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</si>
  <si>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東南アジア地域を対象とした、日本の技術・ノウハウを活かした都市開発として我が国の民間企業が実施する可能性のある具体的な案件に関し、民間企業による投資可能性の判断に資する情報の収集、調査等を行う。</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</si>
  <si>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</si>
  <si>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</si>
  <si>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</si>
  <si>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</si>
  <si>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</si>
  <si>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</si>
  <si>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</si>
  <si>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</si>
  <si>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</si>
  <si>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</si>
  <si>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</si>
  <si>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</si>
  <si>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</si>
  <si>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</si>
  <si>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</si>
  <si>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</si>
  <si>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</si>
  <si>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</si>
  <si>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</si>
  <si>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</si>
  <si>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</si>
  <si>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</si>
  <si>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</si>
  <si>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</si>
  <si>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</si>
  <si>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</si>
  <si>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</si>
  <si>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</si>
  <si>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</si>
  <si>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</si>
  <si>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</si>
  <si>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</si>
  <si>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</si>
  <si>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</si>
  <si>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</si>
  <si>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</si>
  <si>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</si>
  <si>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</si>
  <si>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</si>
  <si>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</si>
  <si>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</si>
  <si>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</si>
  <si>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</si>
  <si>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</si>
  <si>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</si>
  <si>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</si>
  <si>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造園緑化技術に係る海外展開の実態把握及び今後の展開方策に関する調査（国土交通省都市局調べ）
※令和2年度については、新型コロナウイルスの影響により、修復計画の策定を行った件数を計上。</t>
    <rPh sb="47" eb="49">
      <t>レイワ</t>
    </rPh>
    <rPh sb="50" eb="52">
      <t>ネンド</t>
    </rPh>
    <rPh sb="58" eb="60">
      <t>シンガタ</t>
    </rPh>
    <rPh sb="68" eb="70">
      <t>エイキョウ</t>
    </rPh>
    <rPh sb="74" eb="76">
      <t>シュウフク</t>
    </rPh>
    <rPh sb="76" eb="78">
      <t>ケイカク</t>
    </rPh>
    <rPh sb="79" eb="81">
      <t>サクテイ</t>
    </rPh>
    <rPh sb="82" eb="83">
      <t>オコナ</t>
    </rPh>
    <rPh sb="85" eb="87">
      <t>ケンスウ</t>
    </rPh>
    <rPh sb="88" eb="90">
      <t>ケイジョウ</t>
    </rPh>
    <phoneticPr fontId="4"/>
  </si>
  <si>
    <t>39/4</t>
  </si>
  <si>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</si>
  <si>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</si>
  <si>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</si>
  <si>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</si>
  <si>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</si>
  <si>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</si>
  <si>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</si>
  <si>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</si>
  <si>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</si>
  <si>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</si>
  <si>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</si>
  <si>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</si>
  <si>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</si>
  <si>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</si>
  <si>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</si>
  <si>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</si>
  <si>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課長　後藤　慎一
課長　堤　洋介
課長　五十嵐　康之</t>
  </si>
  <si>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</si>
  <si>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</si>
  <si>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</si>
  <si>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</si>
  <si>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</si>
  <si>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</si>
  <si>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</si>
  <si>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</si>
  <si>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</si>
  <si>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</si>
  <si>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</si>
  <si>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</si>
  <si>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</si>
  <si>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</si>
  <si>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</si>
  <si>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</si>
  <si>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</si>
  <si>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</si>
  <si>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</si>
  <si>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</si>
  <si>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</si>
  <si>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</si>
  <si>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</si>
  <si>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</si>
  <si>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</si>
  <si>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</si>
  <si>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</si>
  <si>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</si>
  <si>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</si>
  <si>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</si>
  <si>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</si>
  <si>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</si>
  <si>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</si>
  <si>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</si>
  <si>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</si>
  <si>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</si>
  <si>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</si>
  <si>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</si>
  <si>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</si>
  <si>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</si>
  <si>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PwCアドバイザリー合同会社</t>
  </si>
  <si>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</si>
  <si>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</si>
  <si>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</si>
  <si>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</si>
  <si>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</si>
  <si>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</si>
  <si>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調査実施件数</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</si>
  <si>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</si>
  <si>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</si>
  <si>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</si>
  <si>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</si>
  <si>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</si>
  <si>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</si>
  <si>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</si>
  <si>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</si>
  <si>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</si>
  <si>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</si>
  <si>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</si>
  <si>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</si>
  <si>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</si>
  <si>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</si>
  <si>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</si>
  <si>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</si>
  <si>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</si>
  <si>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</si>
  <si>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</si>
  <si>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</si>
  <si>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</si>
  <si>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</si>
  <si>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</si>
  <si>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</si>
  <si>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</si>
  <si>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</si>
  <si>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</si>
  <si>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株式会社ＵＲリンケージ</t>
  </si>
  <si>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</si>
  <si>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</si>
  <si>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</si>
  <si>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</si>
  <si>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</si>
  <si>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</si>
  <si>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</si>
  <si>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開発構想・計画の予備的調査、フィージビリティスタディ、見学会・研修会・セミナー・ワークショップの企画・開催等を実施した外国の地区又は地域の数</t>
  </si>
  <si>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</si>
  <si>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</si>
  <si>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</si>
  <si>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アジア・南アジア地域を対象とした、日本の技術・ノウハウを活かした都市開発として我が国の民間企業が実施する可能性のある具体的な案件に関し、民間企業による投資可能性の判断に資する情報の収集、調査等を行う。</t>
  </si>
  <si>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</si>
  <si>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</si>
  <si>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</si>
  <si>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</si>
  <si>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</si>
  <si>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</si>
  <si>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企画競争により企画提案書が高評価である企業を選定しており、単位あたりのコストは妥当である。</t>
  </si>
  <si>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</si>
  <si>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</si>
  <si>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</si>
  <si>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</si>
  <si>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</si>
  <si>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成果実績は着実に推移しており、良好である。</t>
    <rPh sb="2" eb="4">
      <t>ジッセキ</t>
    </rPh>
    <rPh sb="5" eb="7">
      <t>チャクジツ</t>
    </rPh>
    <rPh sb="8" eb="10">
      <t>スイイ</t>
    </rPh>
    <rPh sb="15" eb="17">
      <t>リョウコウ</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</si>
  <si>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</si>
  <si>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</si>
  <si>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</si>
  <si>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</si>
  <si>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</si>
  <si>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</si>
  <si>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</si>
  <si>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</si>
  <si>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</si>
  <si>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</si>
  <si>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令和5年度カタール・ドーハで開催される国際園芸博覧会において、日本の庭園文化の対外発信や造園緑化技術の海外展開を図るため、日本政府出展内容について調査等を行う。</t>
  </si>
  <si>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</si>
  <si>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</si>
  <si>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</si>
  <si>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</si>
  <si>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</si>
  <si>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</si>
  <si>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</si>
  <si>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</si>
  <si>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</si>
  <si>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</si>
  <si>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</si>
  <si>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</si>
  <si>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</si>
  <si>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</si>
  <si>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</si>
  <si>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</si>
  <si>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</si>
  <si>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</si>
  <si>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</si>
  <si>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</si>
  <si>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</si>
  <si>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</si>
  <si>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</si>
  <si>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</si>
  <si>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</si>
  <si>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</si>
  <si>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</si>
  <si>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</si>
  <si>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</si>
  <si>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</si>
  <si>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</si>
  <si>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</si>
  <si>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</si>
  <si>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</si>
  <si>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</si>
  <si>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</si>
  <si>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149</t>
  </si>
  <si>
    <t>2010年度</t>
    <rPh sb="5" eb="6">
      <t>ド</t>
    </rPh>
    <phoneticPr fontId="4"/>
  </si>
  <si>
    <t>2011年度</t>
    <rPh sb="5" eb="6">
      <t>ド</t>
    </rPh>
    <phoneticPr fontId="4"/>
  </si>
  <si>
    <t>2012年度</t>
    <rPh sb="5" eb="6">
      <t>ド</t>
    </rPh>
    <phoneticPr fontId="4"/>
  </si>
  <si>
    <t>2013年度</t>
    <rPh sb="5" eb="6">
      <t>ド</t>
    </rPh>
    <phoneticPr fontId="4"/>
  </si>
  <si>
    <t>国際園芸博覧会2016年トルコ・アンタルヤ日本国政府出展屋内展示報告書、2019年北京国際園芸博覧会日本国出展報告書</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</si>
  <si>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</si>
  <si>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</si>
  <si>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</si>
  <si>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</si>
  <si>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</si>
  <si>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</si>
  <si>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</si>
  <si>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令和２年度　カンボジアにおける都市開発の案件形成推進調査及び制度構築支援業務</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</si>
  <si>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</si>
  <si>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</si>
  <si>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</si>
  <si>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</si>
  <si>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</si>
  <si>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</si>
  <si>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</si>
  <si>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</si>
  <si>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</si>
  <si>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</si>
  <si>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</si>
  <si>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</si>
  <si>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総務課（国際室）
都市計画課（都市計画調査室）
公園緑地・景観課（緑地環境室）</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</si>
  <si>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</si>
  <si>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</si>
  <si>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</si>
  <si>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</si>
  <si>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</si>
  <si>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</si>
  <si>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</si>
  <si>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</si>
  <si>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</si>
  <si>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</si>
  <si>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</si>
  <si>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267/15</t>
  </si>
  <si>
    <t>財務</t>
    <rPh sb="0" eb="2">
      <t>ザイム</t>
    </rPh>
    <phoneticPr fontId="4"/>
  </si>
  <si>
    <t>文科</t>
  </si>
  <si>
    <t>農水</t>
  </si>
  <si>
    <t>我が国の都市の魅力の発信や官民一体となった海外プロジェクト案件発掘、対日理解促進に効果が高い海外の日本庭園の修復事業等を通じ、都市分野の国際展開・国際貢献を推進する。</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</si>
  <si>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</si>
  <si>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</si>
  <si>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</si>
  <si>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</si>
  <si>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</si>
  <si>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</si>
  <si>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</si>
  <si>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</si>
  <si>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オーヴ・アラップ・アンド・パートナーズ・ジャパン・リミテッド</t>
  </si>
  <si>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</si>
  <si>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</si>
  <si>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</si>
  <si>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平成19年度</t>
  </si>
  <si>
    <t>令和6年度</t>
  </si>
  <si>
    <t>単年度で終わらず、翌年度のトップセールスやさらに深掘りの調査事業につながった案件発掘・形成調査（国土交通省実施）の件数</t>
  </si>
  <si>
    <t>件</t>
  </si>
  <si>
    <t>単年度の事業検討に留まらず、翌年度以降の事業推進につながった地区・地域の数</t>
  </si>
  <si>
    <t>海外日本庭園の修復数</t>
  </si>
  <si>
    <t>ドーハ国際園芸博覧会全入場者に対する、日本政府屋外出展への来場者数</t>
  </si>
  <si>
    <t>地域</t>
  </si>
  <si>
    <t>執行額
／調査実施件数
（※少額随契除く）　　　　　　　　　　　　　</t>
  </si>
  <si>
    <t>百万円</t>
  </si>
  <si>
    <t>203/16</t>
  </si>
  <si>
    <t>　百万円/地区又は地域数</t>
  </si>
  <si>
    <t>153</t>
  </si>
  <si>
    <t>268</t>
  </si>
  <si>
    <t>273</t>
  </si>
  <si>
    <t>281</t>
  </si>
  <si>
    <t>0271</t>
  </si>
  <si>
    <t>0278</t>
  </si>
  <si>
    <t>○</t>
  </si>
  <si>
    <t>インフラ海外展開等、国が主導して検討すべき分野である。</t>
  </si>
  <si>
    <t>選定は、企画競争を実施し、匿名審査方式で書類審査を行い、企画競争実施委員会及び外部の学識経験者からなる企画競争有識者委員会に諮り、特定する方式等とすることで、透明性・競争性・公平性の確保を図っている。</t>
  </si>
  <si>
    <t>有</t>
  </si>
  <si>
    <t>費目・使途については、企画競争委員会における外部の有識者による審査を導入し、調査の進捗状況についても随時監督している。</t>
  </si>
  <si>
    <t>業務の実施にあたり受託先と適宜協議を行うことで、目的に即した必要な内容が実施されるように指導している。</t>
  </si>
  <si>
    <t>（目）都市・地域づくり推進調査費</t>
  </si>
  <si>
    <t>都市・地域づくり推進調査費</t>
  </si>
  <si>
    <t>A.（公財）都市緑化機構</t>
    <rPh sb="3" eb="5">
      <t>コウザイ</t>
    </rPh>
    <rPh sb="6" eb="8">
      <t>トシ</t>
    </rPh>
    <rPh sb="8" eb="10">
      <t>リョッカ</t>
    </rPh>
    <rPh sb="10" eb="12">
      <t>キコウ</t>
    </rPh>
    <phoneticPr fontId="4"/>
  </si>
  <si>
    <t>令和２年度海外における日本庭園保全再生方策検討調査</t>
  </si>
  <si>
    <t>B.URリンケージ・日本工営共同提案体</t>
  </si>
  <si>
    <t>都市開発海外展開支援事業</t>
  </si>
  <si>
    <t>（公財）都市緑化機構</t>
  </si>
  <si>
    <t>令和元年度に作成したカンボジア・プノンペンの構想・計画等の具体化に向け、基本計画案の作成およびこれに必要な調査を行う。</t>
  </si>
  <si>
    <t>日建設計総合研究所・オリコングローバル・URリンケージＪＶ</t>
  </si>
  <si>
    <t>ミャンマーの研修・研究機関等に係わる基礎調査及び機能強化の企画検討を行う、併せて、前年度まで整備支援しているミャンマーURDP法のフォローアップも行う。</t>
  </si>
  <si>
    <t>「MIPIM」におけるシティセールスの目的効果・取組成果を総括した上で、日本の都市のさらなる国際競争力強化のために最適な見本市イベントの活用方法を検討する。</t>
  </si>
  <si>
    <t>森ビル株式会社</t>
  </si>
  <si>
    <t>株式会社アーバン・コネクションズ</t>
  </si>
  <si>
    <t>一般社団法人海外エコシティプロジェクト協議会</t>
  </si>
  <si>
    <t>OECDレポート翻訳業務</t>
  </si>
  <si>
    <t>国土交通省</t>
    <rPh sb="0" eb="2">
      <t>コクド</t>
    </rPh>
    <rPh sb="2" eb="5">
      <t>コウツウショウ</t>
    </rPh>
    <phoneticPr fontId="4"/>
  </si>
  <si>
    <t>日本の各都市の国際競争力の強化につなげることを目指して、「MIPIM 」を通じたシティセールスを企画・検討し、その効果を実証する。</t>
  </si>
  <si>
    <t>（目）都市開発海外展開支援事業費補助金</t>
  </si>
  <si>
    <t>177/12</t>
  </si>
  <si>
    <t>アルメーレ国際園芸博覧会全入場者に対する、日本政府屋外出展への来場者数</t>
  </si>
  <si>
    <t>B.民間企業等</t>
  </si>
  <si>
    <t>☑</t>
  </si>
  <si>
    <t>単年度で終わらず、翌年度のトップセールスやさらに深掘りの調査事業につながった案件発掘・形成調査（国土交通省実施）の件数を平成30年度までに50件、令和７年度までに55件まで引き上げる。</t>
  </si>
  <si>
    <t>都市分野の国際展開、国際貢献推進経費</t>
    <phoneticPr fontId="4"/>
  </si>
  <si>
    <t xml:space="preserve">①都市開発の海外展開に向けた調査
　日本型の都市開発の提案等を通じて、相手国の都市問題の解決を図るとともに、具体の開発案件の形成・発掘を通じて、日本企業による都市分野における海外展開を推進する。
②都市開発海外展開支援事業
　海外の都市開発事業への我が国企業の参入を促進させるため、開発構想・計画の予備的調査、フィージビリティスタディ、見学会・研修会・セミナー・ワークショップの企画・開催等に要する費用（定額補助）を支援する。事業主体は民間事業者等。
③海外における日本庭園の保全再生方策検討調査
　海外の日本庭園での修復に係るモデル事業の実施を通じて、現地の技術者が利用可能な維持管理マニュアルの整備等を行う。
④アルメーレ国際園芸博覧会出展調査
　令和4年度オランダ・アルメーレで開催される国際園芸博覧会において、日本の庭園文化の対外発信や造園緑化技術の海外展開を図るため、日本政府出展内容について調査等を行う。
⑤ドーハ国際園芸博覧会出展調査等
　令和5年度カタール・ドーハで開催される国際園芸博覧会において、日本の庭園文化の対外発信や造園緑化技術の海外展開を図るため、日本政府出展内容について調査等を行う。
</t>
    <rPh sb="1" eb="3">
      <t>トシ</t>
    </rPh>
    <rPh sb="3" eb="5">
      <t>カイハツ</t>
    </rPh>
    <rPh sb="6" eb="8">
      <t>カイガイ</t>
    </rPh>
    <rPh sb="8" eb="10">
      <t>テンカイ</t>
    </rPh>
    <rPh sb="11" eb="12">
      <t>ム</t>
    </rPh>
    <rPh sb="14" eb="16">
      <t>チョウサ</t>
    </rPh>
    <phoneticPr fontId="4"/>
  </si>
  <si>
    <t>横浜国際園芸博覧会に関する経費は、最終公表時点より「2021-国交-新22-0029 2027年国際園芸博覧会及び2027年国際園芸博覧会検討調査」に移行。</t>
    <rPh sb="0" eb="2">
      <t>ヨコハマ</t>
    </rPh>
    <rPh sb="2" eb="4">
      <t>コクサイ</t>
    </rPh>
    <rPh sb="4" eb="6">
      <t>エンゲイ</t>
    </rPh>
    <rPh sb="6" eb="9">
      <t>ハクランカイ</t>
    </rPh>
    <rPh sb="10" eb="11">
      <t>カン</t>
    </rPh>
    <rPh sb="13" eb="15">
      <t>ケイヒ</t>
    </rPh>
    <rPh sb="17" eb="19">
      <t>サイシュウ</t>
    </rPh>
    <rPh sb="19" eb="21">
      <t>コウヒョウ</t>
    </rPh>
    <rPh sb="21" eb="23">
      <t>ジテン</t>
    </rPh>
    <rPh sb="31" eb="33">
      <t>コッコウ</t>
    </rPh>
    <rPh sb="34" eb="35">
      <t>シン</t>
    </rPh>
    <rPh sb="47" eb="48">
      <t>ネン</t>
    </rPh>
    <rPh sb="48" eb="50">
      <t>コクサイ</t>
    </rPh>
    <rPh sb="50" eb="52">
      <t>エンゲイ</t>
    </rPh>
    <rPh sb="52" eb="55">
      <t>ハクランカイ</t>
    </rPh>
    <rPh sb="55" eb="56">
      <t>オヨ</t>
    </rPh>
    <rPh sb="61" eb="62">
      <t>ネン</t>
    </rPh>
    <rPh sb="62" eb="64">
      <t>コクサイ</t>
    </rPh>
    <rPh sb="64" eb="66">
      <t>エンゲイ</t>
    </rPh>
    <rPh sb="66" eb="69">
      <t>ハクランカイ</t>
    </rPh>
    <rPh sb="69" eb="71">
      <t>ケントウ</t>
    </rPh>
    <rPh sb="71" eb="73">
      <t>チョウサ</t>
    </rPh>
    <rPh sb="75" eb="77">
      <t>イコウ</t>
    </rPh>
    <phoneticPr fontId="4"/>
  </si>
  <si>
    <t>全体については、引き続き、本調査の成果を我が国の民間企業の海外でのビジネス機会の拡大、日本の魅力の効果的な発信等に活用できるように取り組むべき。個別事項については、海外日本庭園の修復については、新型コロナ危機の影響もあるとはいえ、目標と実績が大きく乖離しており、施策推進のあり方を抜本的に見直すべき。</t>
    <rPh sb="0" eb="2">
      <t>ゼンタイ</t>
    </rPh>
    <rPh sb="8" eb="9">
      <t>ヒ</t>
    </rPh>
    <rPh sb="10" eb="11">
      <t>ツヅ</t>
    </rPh>
    <rPh sb="13" eb="16">
      <t>ホンチョウサ</t>
    </rPh>
    <rPh sb="17" eb="19">
      <t>セイカ</t>
    </rPh>
    <rPh sb="20" eb="21">
      <t>ワ</t>
    </rPh>
    <rPh sb="22" eb="23">
      <t>クニ</t>
    </rPh>
    <rPh sb="24" eb="26">
      <t>ミンカン</t>
    </rPh>
    <rPh sb="26" eb="28">
      <t>キギョウ</t>
    </rPh>
    <rPh sb="29" eb="31">
      <t>カイガイ</t>
    </rPh>
    <rPh sb="37" eb="39">
      <t>キカイ</t>
    </rPh>
    <rPh sb="40" eb="42">
      <t>カクダイ</t>
    </rPh>
    <rPh sb="43" eb="45">
      <t>ニホン</t>
    </rPh>
    <rPh sb="46" eb="48">
      <t>ミリョク</t>
    </rPh>
    <rPh sb="49" eb="51">
      <t>コウカ</t>
    </rPh>
    <rPh sb="51" eb="52">
      <t>テキ</t>
    </rPh>
    <rPh sb="53" eb="55">
      <t>ハッシン</t>
    </rPh>
    <rPh sb="55" eb="56">
      <t>トウ</t>
    </rPh>
    <rPh sb="57" eb="59">
      <t>カツヨウ</t>
    </rPh>
    <rPh sb="65" eb="66">
      <t>ト</t>
    </rPh>
    <rPh sb="67" eb="68">
      <t>ク</t>
    </rPh>
    <rPh sb="72" eb="74">
      <t>コベツ</t>
    </rPh>
    <rPh sb="74" eb="76">
      <t>ジコウ</t>
    </rPh>
    <rPh sb="82" eb="84">
      <t>カイガイ</t>
    </rPh>
    <rPh sb="84" eb="86">
      <t>ニホン</t>
    </rPh>
    <rPh sb="86" eb="88">
      <t>テイエン</t>
    </rPh>
    <rPh sb="89" eb="91">
      <t>シュウフク</t>
    </rPh>
    <rPh sb="97" eb="99">
      <t>シンガタ</t>
    </rPh>
    <rPh sb="102" eb="104">
      <t>キキ</t>
    </rPh>
    <rPh sb="105" eb="107">
      <t>エイキョウ</t>
    </rPh>
    <rPh sb="115" eb="117">
      <t>モクヒョウ</t>
    </rPh>
    <rPh sb="118" eb="120">
      <t>ジッセキ</t>
    </rPh>
    <rPh sb="121" eb="122">
      <t>オオ</t>
    </rPh>
    <rPh sb="124" eb="126">
      <t>カイリ</t>
    </rPh>
    <rPh sb="131" eb="132">
      <t>セ</t>
    </rPh>
    <rPh sb="132" eb="133">
      <t>サク</t>
    </rPh>
    <rPh sb="133" eb="135">
      <t>スイシン</t>
    </rPh>
    <rPh sb="138" eb="139">
      <t>カタ</t>
    </rPh>
    <rPh sb="140" eb="143">
      <t>バッポンテキ</t>
    </rPh>
    <rPh sb="144" eb="146">
      <t>ミナオ</t>
    </rPh>
    <phoneticPr fontId="4"/>
  </si>
  <si>
    <t>大規模開発に関するノウハウを有する独立行政法人都市再生機構等と連携し、官民一体となって我が国企業の案件受注を促進するとともに、我が国の都市の魅力・文化等の発信に取り組む。また個別事業について、海外日本庭園の修復は、これまで現地で行っていた工程の一部をオンラインによるリモートでの実施に切り替えるなど、目標達成に向け施策推進のあり方について見直していく。</t>
    <rPh sb="77" eb="79">
      <t>ハッシン</t>
    </rPh>
    <rPh sb="80" eb="81">
      <t>ト</t>
    </rPh>
    <rPh sb="82" eb="83">
      <t>ク</t>
    </rPh>
    <rPh sb="87" eb="89">
      <t>コベツ</t>
    </rPh>
    <rPh sb="89" eb="91">
      <t>ジギョウ</t>
    </rPh>
    <rPh sb="119" eb="121">
      <t>コウテイ</t>
    </rPh>
    <phoneticPr fontId="4"/>
  </si>
  <si>
    <t>コロナ禍により案件の具体的な検討が進みにくい傾向を踏まえ、日本企業による受注を促進するため。</t>
    <rPh sb="10" eb="12">
      <t>グタイ</t>
    </rPh>
    <rPh sb="29" eb="31">
      <t>ニホン</t>
    </rPh>
    <rPh sb="31" eb="33">
      <t>キギョウ</t>
    </rPh>
    <rPh sb="36" eb="38">
      <t>ジュチュウ</t>
    </rPh>
    <rPh sb="39" eb="41">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</si>
</sst>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97" xfId="5"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5" applyFont="1" applyFill="1" applyBorder="1" applyAlignment="1" applyProtection="1">
      <alignment vertical="top"/>
      <protection locked="0"/>
    </xf>
    <xf numFmtId="0" fontId="17" fillId="0" borderId="157" xfId="5"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16" fillId="2" borderId="100" xfId="7"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7" applyFont="1" applyFill="1" applyBorder="1" applyAlignment="1" applyProtection="1">
      <alignment horizontal="center" vertical="center" wrapText="1"/>
    </xf>
    <xf numFmtId="0" fontId="16" fillId="2" borderId="102" xfId="7"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87"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7"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7" xfId="7" applyFont="1" applyFill="1" applyBorder="1" applyAlignment="1" applyProtection="1">
      <alignment horizontal="left" vertical="center" wrapText="1" shrinkToFi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48"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87"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7" xfId="5" applyFont="1" applyFill="1" applyBorder="1" applyAlignment="1" applyProtection="1">
      <alignment horizontal="left" vertical="top" wrapText="1"/>
      <protection locked="0"/>
    </xf>
    <xf numFmtId="0" fontId="6" fillId="2" borderId="75" xfId="7" applyFont="1" applyFill="1" applyBorder="1" applyAlignment="1" applyProtection="1">
      <alignment horizontal="center" vertical="center" wrapText="1"/>
    </xf>
    <xf numFmtId="0" fontId="0" fillId="0" borderId="87"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7" xfId="5" applyFont="1" applyFill="1" applyBorder="1" applyAlignment="1" applyProtection="1">
      <alignment horizontal="left" vertical="center" wrapText="1"/>
    </xf>
    <xf numFmtId="0" fontId="6" fillId="0" borderId="88" xfId="7" applyFont="1" applyFill="1" applyBorder="1" applyAlignment="1" applyProtection="1">
      <alignment horizontal="center" vertical="center" wrapText="1"/>
    </xf>
    <xf numFmtId="0" fontId="6" fillId="0" borderId="98" xfId="7"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6"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5"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6" xfId="6"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8">
    <cellStyle name="標準" xfId="0" builtinId="0"/>
    <cellStyle name="標準 2" xfId="1"/>
    <cellStyle name="標準 2 2" xfId="2"/>
    <cellStyle name="標準 3" xfId="3"/>
    <cellStyle name="標準 3 2" xfId="4"/>
    <cellStyle name="標準_01【みんまち】（地区まちづくり推進事業）" xfId="5"/>
    <cellStyle name="標準_01【みんまち】（地区まちづくり推進事業） 2" xfId="6"/>
    <cellStyle name="標準_Sheet1" xfId="7"/>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81915</xdr:colOff>
      <xdr:row>748</xdr:row>
      <xdr:rowOff>57785</xdr:rowOff>
    </xdr:from>
    <xdr:to>
      <xdr:col>24</xdr:col>
      <xdr:colOff>110490</xdr:colOff>
      <xdr:row>749</xdr:row>
      <xdr:rowOff>217170</xdr:rowOff>
    </xdr:to>
    <xdr:sp macro="" textlink="">
      <xdr:nvSpPr>
        <xdr:cNvPr id="37" name="正方形/長方形 36"/>
        <xdr:cNvSpPr/>
      </xdr:nvSpPr>
      <xdr:spPr>
        <a:xfrm>
          <a:off x="2882265" y="52303045"/>
          <a:ext cx="2028825" cy="5194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２１６百万円</a:t>
          </a:r>
        </a:p>
      </xdr:txBody>
    </xdr:sp>
    <xdr:clientData/>
  </xdr:twoCellAnchor>
  <xdr:twoCellAnchor>
    <xdr:from>
      <xdr:col>14</xdr:col>
      <xdr:colOff>22225</xdr:colOff>
      <xdr:row>749</xdr:row>
      <xdr:rowOff>258445</xdr:rowOff>
    </xdr:from>
    <xdr:to>
      <xdr:col>24</xdr:col>
      <xdr:colOff>161925</xdr:colOff>
      <xdr:row>751</xdr:row>
      <xdr:rowOff>146685</xdr:rowOff>
    </xdr:to>
    <xdr:sp macro="" textlink="">
      <xdr:nvSpPr>
        <xdr:cNvPr id="38" name="大かっこ 37"/>
        <xdr:cNvSpPr/>
      </xdr:nvSpPr>
      <xdr:spPr>
        <a:xfrm>
          <a:off x="2822575" y="52863750"/>
          <a:ext cx="2139950" cy="6083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24</xdr:col>
      <xdr:colOff>100965</xdr:colOff>
      <xdr:row>752</xdr:row>
      <xdr:rowOff>265430</xdr:rowOff>
    </xdr:from>
    <xdr:to>
      <xdr:col>36</xdr:col>
      <xdr:colOff>72390</xdr:colOff>
      <xdr:row>754</xdr:row>
      <xdr:rowOff>233680</xdr:rowOff>
    </xdr:to>
    <xdr:sp macro="" textlink="">
      <xdr:nvSpPr>
        <xdr:cNvPr id="39" name="正方形/長方形 38"/>
        <xdr:cNvSpPr/>
      </xdr:nvSpPr>
      <xdr:spPr>
        <a:xfrm>
          <a:off x="4901565" y="53943250"/>
          <a:ext cx="2371725" cy="68834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Ａ．公益財団法人（１法人）</a:t>
          </a:r>
        </a:p>
        <a:p>
          <a:pPr algn="ctr"/>
          <a:r>
            <a:rPr kumimoji="1" lang="ja-JP" altLang="en-US" sz="1100">
              <a:solidFill>
                <a:schemeClr val="tx1"/>
              </a:solidFill>
            </a:rPr>
            <a:t>５５百万円</a:t>
          </a:r>
        </a:p>
      </xdr:txBody>
    </xdr:sp>
    <xdr:clientData/>
  </xdr:twoCellAnchor>
  <xdr:twoCellAnchor>
    <xdr:from>
      <xdr:col>24</xdr:col>
      <xdr:colOff>88265</xdr:colOff>
      <xdr:row>758</xdr:row>
      <xdr:rowOff>258445</xdr:rowOff>
    </xdr:from>
    <xdr:to>
      <xdr:col>36</xdr:col>
      <xdr:colOff>55880</xdr:colOff>
      <xdr:row>760</xdr:row>
      <xdr:rowOff>203200</xdr:rowOff>
    </xdr:to>
    <xdr:sp macro="" textlink="">
      <xdr:nvSpPr>
        <xdr:cNvPr id="40" name="正方形/長方形 39"/>
        <xdr:cNvSpPr/>
      </xdr:nvSpPr>
      <xdr:spPr>
        <a:xfrm>
          <a:off x="4888865" y="56088915"/>
          <a:ext cx="2367915" cy="6648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Ｂ．民間企業等（１１者）</a:t>
          </a:r>
        </a:p>
        <a:p>
          <a:pPr algn="ctr"/>
          <a:r>
            <a:rPr kumimoji="1" lang="ja-JP" altLang="en-US" sz="1100">
              <a:solidFill>
                <a:schemeClr val="tx1"/>
              </a:solidFill>
            </a:rPr>
            <a:t>１２３百万円</a:t>
          </a:r>
        </a:p>
      </xdr:txBody>
    </xdr:sp>
    <xdr:clientData/>
  </xdr:twoCellAnchor>
  <xdr:twoCellAnchor>
    <xdr:from>
      <xdr:col>19</xdr:col>
      <xdr:colOff>135890</xdr:colOff>
      <xdr:row>751</xdr:row>
      <xdr:rowOff>190500</xdr:rowOff>
    </xdr:from>
    <xdr:to>
      <xdr:col>19</xdr:col>
      <xdr:colOff>135890</xdr:colOff>
      <xdr:row>764</xdr:row>
      <xdr:rowOff>271780</xdr:rowOff>
    </xdr:to>
    <xdr:cxnSp macro="">
      <xdr:nvCxnSpPr>
        <xdr:cNvPr id="41" name="直線コネクタ 5"/>
        <xdr:cNvCxnSpPr/>
      </xdr:nvCxnSpPr>
      <xdr:spPr>
        <a:xfrm>
          <a:off x="3936365" y="53515895"/>
          <a:ext cx="0" cy="473900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73660</xdr:colOff>
      <xdr:row>754</xdr:row>
      <xdr:rowOff>291465</xdr:rowOff>
    </xdr:from>
    <xdr:to>
      <xdr:col>38</xdr:col>
      <xdr:colOff>109220</xdr:colOff>
      <xdr:row>756</xdr:row>
      <xdr:rowOff>189230</xdr:rowOff>
    </xdr:to>
    <xdr:sp macro="" textlink="">
      <xdr:nvSpPr>
        <xdr:cNvPr id="42" name="大かっこ 41"/>
        <xdr:cNvSpPr/>
      </xdr:nvSpPr>
      <xdr:spPr>
        <a:xfrm>
          <a:off x="4674235" y="54689375"/>
          <a:ext cx="3035935" cy="610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148590</xdr:colOff>
      <xdr:row>753</xdr:row>
      <xdr:rowOff>255270</xdr:rowOff>
    </xdr:from>
    <xdr:to>
      <xdr:col>24</xdr:col>
      <xdr:colOff>99060</xdr:colOff>
      <xdr:row>753</xdr:row>
      <xdr:rowOff>264160</xdr:rowOff>
    </xdr:to>
    <xdr:cxnSp macro="">
      <xdr:nvCxnSpPr>
        <xdr:cNvPr id="43" name="直線コネクタ 7"/>
        <xdr:cNvCxnSpPr/>
      </xdr:nvCxnSpPr>
      <xdr:spPr>
        <a:xfrm>
          <a:off x="3949065" y="54293135"/>
          <a:ext cx="950595" cy="889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105410</xdr:colOff>
      <xdr:row>763</xdr:row>
      <xdr:rowOff>321945</xdr:rowOff>
    </xdr:from>
    <xdr:to>
      <xdr:col>36</xdr:col>
      <xdr:colOff>100965</xdr:colOff>
      <xdr:row>764</xdr:row>
      <xdr:rowOff>585470</xdr:rowOff>
    </xdr:to>
    <xdr:sp macro="" textlink="">
      <xdr:nvSpPr>
        <xdr:cNvPr id="44" name="正方形/長方形 43"/>
        <xdr:cNvSpPr/>
      </xdr:nvSpPr>
      <xdr:spPr>
        <a:xfrm>
          <a:off x="4906010" y="57945020"/>
          <a:ext cx="2395855" cy="6235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Ｃ．独立行政法人等（２者）</a:t>
          </a:r>
        </a:p>
        <a:p>
          <a:pPr algn="ctr"/>
          <a:r>
            <a:rPr kumimoji="1" lang="ja-JP" altLang="en-US" sz="1100">
              <a:solidFill>
                <a:sysClr val="windowText" lastClr="000000"/>
              </a:solidFill>
            </a:rPr>
            <a:t>３９百万円</a:t>
          </a:r>
        </a:p>
      </xdr:txBody>
    </xdr:sp>
    <xdr:clientData/>
  </xdr:twoCellAnchor>
  <xdr:twoCellAnchor>
    <xdr:from>
      <xdr:col>19</xdr:col>
      <xdr:colOff>142240</xdr:colOff>
      <xdr:row>759</xdr:row>
      <xdr:rowOff>238760</xdr:rowOff>
    </xdr:from>
    <xdr:to>
      <xdr:col>24</xdr:col>
      <xdr:colOff>87630</xdr:colOff>
      <xdr:row>759</xdr:row>
      <xdr:rowOff>238760</xdr:rowOff>
    </xdr:to>
    <xdr:cxnSp macro="">
      <xdr:nvCxnSpPr>
        <xdr:cNvPr id="45" name="直線コネクタ 9"/>
        <xdr:cNvCxnSpPr/>
      </xdr:nvCxnSpPr>
      <xdr:spPr>
        <a:xfrm flipV="1">
          <a:off x="3942715" y="56429275"/>
          <a:ext cx="94551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750</xdr:row>
      <xdr:rowOff>11430</xdr:rowOff>
    </xdr:from>
    <xdr:to>
      <xdr:col>24</xdr:col>
      <xdr:colOff>102235</xdr:colOff>
      <xdr:row>751</xdr:row>
      <xdr:rowOff>328930</xdr:rowOff>
    </xdr:to>
    <xdr:sp macro="" textlink="">
      <xdr:nvSpPr>
        <xdr:cNvPr id="46" name="テキスト ボックス 45"/>
        <xdr:cNvSpPr txBox="1"/>
      </xdr:nvSpPr>
      <xdr:spPr>
        <a:xfrm>
          <a:off x="2945130" y="52976780"/>
          <a:ext cx="1957705" cy="6775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新たな都市・地域政策の推進に関する検討</a:t>
          </a:r>
        </a:p>
      </xdr:txBody>
    </xdr:sp>
    <xdr:clientData/>
  </xdr:twoCellAnchor>
  <xdr:twoCellAnchor>
    <xdr:from>
      <xdr:col>24</xdr:col>
      <xdr:colOff>71755</xdr:colOff>
      <xdr:row>755</xdr:row>
      <xdr:rowOff>22860</xdr:rowOff>
    </xdr:from>
    <xdr:to>
      <xdr:col>37</xdr:col>
      <xdr:colOff>33655</xdr:colOff>
      <xdr:row>756</xdr:row>
      <xdr:rowOff>283845</xdr:rowOff>
    </xdr:to>
    <xdr:sp macro="" textlink="">
      <xdr:nvSpPr>
        <xdr:cNvPr id="47" name="テキスト ボックス 46"/>
        <xdr:cNvSpPr txBox="1"/>
      </xdr:nvSpPr>
      <xdr:spPr>
        <a:xfrm>
          <a:off x="4872355" y="54773195"/>
          <a:ext cx="2562225" cy="621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lang="ja-JP" altLang="en-US" sz="1100">
              <a:solidFill>
                <a:schemeClr val="dk1"/>
              </a:solidFill>
              <a:effectLst/>
              <a:latin typeface="+mn-lt"/>
              <a:ea typeface="+mn-ea"/>
              <a:cs typeface="+mn-cs"/>
            </a:rPr>
            <a:t>令和２年度海外における日本庭園保全再生方策検討調査　等　</a:t>
          </a:r>
          <a:endParaRPr kumimoji="1" lang="ja-JP" altLang="en-US" sz="1100"/>
        </a:p>
      </xdr:txBody>
    </xdr:sp>
    <xdr:clientData/>
  </xdr:twoCellAnchor>
  <xdr:twoCellAnchor>
    <xdr:from>
      <xdr:col>24</xdr:col>
      <xdr:colOff>90805</xdr:colOff>
      <xdr:row>760</xdr:row>
      <xdr:rowOff>326390</xdr:rowOff>
    </xdr:from>
    <xdr:to>
      <xdr:col>37</xdr:col>
      <xdr:colOff>74295</xdr:colOff>
      <xdr:row>762</xdr:row>
      <xdr:rowOff>269875</xdr:rowOff>
    </xdr:to>
    <xdr:sp macro="" textlink="">
      <xdr:nvSpPr>
        <xdr:cNvPr id="48" name="テキスト ボックス 47"/>
        <xdr:cNvSpPr txBox="1"/>
      </xdr:nvSpPr>
      <xdr:spPr>
        <a:xfrm>
          <a:off x="4891405" y="56876950"/>
          <a:ext cx="2583815" cy="655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令和２年度　カンボジアにおける都市開発の案件形成推進調査及び制度構築支援業務　等　　</a:t>
          </a:r>
        </a:p>
      </xdr:txBody>
    </xdr:sp>
    <xdr:clientData/>
  </xdr:twoCellAnchor>
  <xdr:twoCellAnchor>
    <xdr:from>
      <xdr:col>23</xdr:col>
      <xdr:colOff>66040</xdr:colOff>
      <xdr:row>760</xdr:row>
      <xdr:rowOff>279400</xdr:rowOff>
    </xdr:from>
    <xdr:to>
      <xdr:col>38</xdr:col>
      <xdr:colOff>66040</xdr:colOff>
      <xdr:row>762</xdr:row>
      <xdr:rowOff>159385</xdr:rowOff>
    </xdr:to>
    <xdr:sp macro="" textlink="">
      <xdr:nvSpPr>
        <xdr:cNvPr id="49" name="大かっこ 48"/>
        <xdr:cNvSpPr/>
      </xdr:nvSpPr>
      <xdr:spPr>
        <a:xfrm>
          <a:off x="4666615" y="56829960"/>
          <a:ext cx="3000375" cy="592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24</xdr:col>
      <xdr:colOff>13335</xdr:colOff>
      <xdr:row>764</xdr:row>
      <xdr:rowOff>656589</xdr:rowOff>
    </xdr:from>
    <xdr:to>
      <xdr:col>36</xdr:col>
      <xdr:colOff>170815</xdr:colOff>
      <xdr:row>765</xdr:row>
      <xdr:rowOff>885824</xdr:rowOff>
    </xdr:to>
    <xdr:sp macro="" textlink="">
      <xdr:nvSpPr>
        <xdr:cNvPr id="50" name="テキスト ボックス 49"/>
        <xdr:cNvSpPr txBox="1"/>
      </xdr:nvSpPr>
      <xdr:spPr>
        <a:xfrm>
          <a:off x="4813935" y="58530489"/>
          <a:ext cx="2557780" cy="895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dk1"/>
              </a:solidFill>
              <a:effectLst/>
              <a:latin typeface="+mn-lt"/>
              <a:ea typeface="+mn-ea"/>
              <a:cs typeface="+mn-cs"/>
            </a:rPr>
            <a:t>諸外国における</a:t>
          </a:r>
          <a:r>
            <a:rPr kumimoji="1" lang="ja-JP" altLang="ja-JP" sz="1100">
              <a:solidFill>
                <a:schemeClr val="dk1"/>
              </a:solidFill>
              <a:effectLst/>
              <a:latin typeface="+mn-lt"/>
              <a:ea typeface="+mn-ea"/>
              <a:cs typeface="+mn-cs"/>
            </a:rPr>
            <a:t>開発構想・計画の予備的調査、案件形成のためのセミナー開催等に</a:t>
          </a:r>
          <a:r>
            <a:rPr kumimoji="1" lang="ja-JP" altLang="en-US" sz="1100">
              <a:solidFill>
                <a:schemeClr val="dk1"/>
              </a:solidFill>
              <a:effectLst/>
              <a:latin typeface="+mn-lt"/>
              <a:ea typeface="+mn-ea"/>
              <a:cs typeface="+mn-cs"/>
            </a:rPr>
            <a:t>要する業務</a:t>
          </a:r>
          <a:endParaRPr lang="ja-JP" altLang="ja-JP">
            <a:effectLst/>
          </a:endParaRPr>
        </a:p>
      </xdr:txBody>
    </xdr:sp>
    <xdr:clientData/>
  </xdr:twoCellAnchor>
  <xdr:twoCellAnchor>
    <xdr:from>
      <xdr:col>23</xdr:col>
      <xdr:colOff>71120</xdr:colOff>
      <xdr:row>765</xdr:row>
      <xdr:rowOff>34290</xdr:rowOff>
    </xdr:from>
    <xdr:to>
      <xdr:col>38</xdr:col>
      <xdr:colOff>104775</xdr:colOff>
      <xdr:row>765</xdr:row>
      <xdr:rowOff>624840</xdr:rowOff>
    </xdr:to>
    <xdr:sp macro="" textlink="">
      <xdr:nvSpPr>
        <xdr:cNvPr id="51" name="大かっこ 50"/>
        <xdr:cNvSpPr/>
      </xdr:nvSpPr>
      <xdr:spPr>
        <a:xfrm>
          <a:off x="4671695" y="58684160"/>
          <a:ext cx="3034030"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23</xdr:col>
      <xdr:colOff>133985</xdr:colOff>
      <xdr:row>751</xdr:row>
      <xdr:rowOff>344170</xdr:rowOff>
    </xdr:from>
    <xdr:to>
      <xdr:col>35</xdr:col>
      <xdr:colOff>92710</xdr:colOff>
      <xdr:row>752</xdr:row>
      <xdr:rowOff>295275</xdr:rowOff>
    </xdr:to>
    <xdr:sp macro="" textlink="">
      <xdr:nvSpPr>
        <xdr:cNvPr id="52" name="テキスト ボックス 51"/>
        <xdr:cNvSpPr txBox="1"/>
      </xdr:nvSpPr>
      <xdr:spPr>
        <a:xfrm>
          <a:off x="4734560" y="53669565"/>
          <a:ext cx="2359025"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100965</xdr:colOff>
      <xdr:row>757</xdr:row>
      <xdr:rowOff>258445</xdr:rowOff>
    </xdr:from>
    <xdr:to>
      <xdr:col>38</xdr:col>
      <xdr:colOff>147320</xdr:colOff>
      <xdr:row>758</xdr:row>
      <xdr:rowOff>285115</xdr:rowOff>
    </xdr:to>
    <xdr:sp macro="" textlink="">
      <xdr:nvSpPr>
        <xdr:cNvPr id="54" name="テキスト ボックス 53"/>
        <xdr:cNvSpPr txBox="1"/>
      </xdr:nvSpPr>
      <xdr:spPr>
        <a:xfrm>
          <a:off x="4701540" y="55728870"/>
          <a:ext cx="3046730" cy="386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随意契約（企画競争及び少額随契）</a:t>
          </a:r>
          <a:r>
            <a:rPr kumimoji="1" lang="en-US" altLang="ja-JP" sz="1100"/>
            <a:t>】</a:t>
          </a:r>
          <a:endParaRPr kumimoji="1" lang="ja-JP" altLang="en-US" sz="1100"/>
        </a:p>
      </xdr:txBody>
    </xdr:sp>
    <xdr:clientData/>
  </xdr:twoCellAnchor>
  <xdr:twoCellAnchor>
    <xdr:from>
      <xdr:col>24</xdr:col>
      <xdr:colOff>47625</xdr:colOff>
      <xdr:row>763</xdr:row>
      <xdr:rowOff>36830</xdr:rowOff>
    </xdr:from>
    <xdr:to>
      <xdr:col>36</xdr:col>
      <xdr:colOff>10795</xdr:colOff>
      <xdr:row>763</xdr:row>
      <xdr:rowOff>290830</xdr:rowOff>
    </xdr:to>
    <xdr:sp macro="" textlink="">
      <xdr:nvSpPr>
        <xdr:cNvPr id="59" name="テキスト ボックス 58"/>
        <xdr:cNvSpPr txBox="1"/>
      </xdr:nvSpPr>
      <xdr:spPr>
        <a:xfrm>
          <a:off x="4848225" y="57659905"/>
          <a:ext cx="2363470" cy="254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130810</xdr:colOff>
      <xdr:row>764</xdr:row>
      <xdr:rowOff>266700</xdr:rowOff>
    </xdr:from>
    <xdr:to>
      <xdr:col>24</xdr:col>
      <xdr:colOff>109220</xdr:colOff>
      <xdr:row>764</xdr:row>
      <xdr:rowOff>266700</xdr:rowOff>
    </xdr:to>
    <xdr:cxnSp macro="">
      <xdr:nvCxnSpPr>
        <xdr:cNvPr id="60" name="直線コネクタ 25"/>
        <xdr:cNvCxnSpPr/>
      </xdr:nvCxnSpPr>
      <xdr:spPr>
        <a:xfrm flipV="1">
          <a:off x="3931285" y="58249820"/>
          <a:ext cx="97853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20" zoomScale="85" zoomScaleNormal="75" zoomScaleSheet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543</v>
      </c>
      <c r="AJ2" s="870" t="s">
        <v>742</v>
      </c>
      <c r="AK2" s="870"/>
      <c r="AL2" s="870"/>
      <c r="AM2" s="870"/>
      <c r="AN2" s="32" t="s">
        <v>543</v>
      </c>
      <c r="AO2" s="870">
        <v>20</v>
      </c>
      <c r="AP2" s="870"/>
      <c r="AQ2" s="870"/>
      <c r="AR2" s="40" t="s">
        <v>543</v>
      </c>
      <c r="AS2" s="871">
        <v>325</v>
      </c>
      <c r="AT2" s="871"/>
      <c r="AU2" s="871"/>
      <c r="AV2" s="32" t="str">
        <f>IF(AW2="","","-")</f>
        <v/>
      </c>
      <c r="AW2" s="872"/>
      <c r="AX2" s="872"/>
    </row>
    <row r="3" spans="1:50" ht="21" customHeight="1" x14ac:dyDescent="0.15">
      <c r="A3" s="873" t="s">
        <v>747</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109</v>
      </c>
      <c r="AJ3" s="875" t="s">
        <v>316</v>
      </c>
      <c r="AK3" s="875"/>
      <c r="AL3" s="875"/>
      <c r="AM3" s="875"/>
      <c r="AN3" s="875"/>
      <c r="AO3" s="875"/>
      <c r="AP3" s="875"/>
      <c r="AQ3" s="875"/>
      <c r="AR3" s="875"/>
      <c r="AS3" s="875"/>
      <c r="AT3" s="875"/>
      <c r="AU3" s="875"/>
      <c r="AV3" s="875"/>
      <c r="AW3" s="875"/>
      <c r="AX3" s="42" t="s">
        <v>155</v>
      </c>
    </row>
    <row r="4" spans="1:50" ht="24.75" customHeight="1" x14ac:dyDescent="0.15">
      <c r="A4" s="876" t="s">
        <v>61</v>
      </c>
      <c r="B4" s="877"/>
      <c r="C4" s="877"/>
      <c r="D4" s="877"/>
      <c r="E4" s="877"/>
      <c r="F4" s="877"/>
      <c r="G4" s="878" t="s">
        <v>800</v>
      </c>
      <c r="H4" s="879"/>
      <c r="I4" s="879"/>
      <c r="J4" s="879"/>
      <c r="K4" s="879"/>
      <c r="L4" s="879"/>
      <c r="M4" s="879"/>
      <c r="N4" s="879"/>
      <c r="O4" s="879"/>
      <c r="P4" s="879"/>
      <c r="Q4" s="879"/>
      <c r="R4" s="879"/>
      <c r="S4" s="879"/>
      <c r="T4" s="879"/>
      <c r="U4" s="879"/>
      <c r="V4" s="879"/>
      <c r="W4" s="879"/>
      <c r="X4" s="879"/>
      <c r="Y4" s="880" t="s">
        <v>11</v>
      </c>
      <c r="Z4" s="881"/>
      <c r="AA4" s="881"/>
      <c r="AB4" s="881"/>
      <c r="AC4" s="881"/>
      <c r="AD4" s="882"/>
      <c r="AE4" s="883" t="s">
        <v>539</v>
      </c>
      <c r="AF4" s="879"/>
      <c r="AG4" s="879"/>
      <c r="AH4" s="879"/>
      <c r="AI4" s="879"/>
      <c r="AJ4" s="879"/>
      <c r="AK4" s="879"/>
      <c r="AL4" s="879"/>
      <c r="AM4" s="879"/>
      <c r="AN4" s="879"/>
      <c r="AO4" s="879"/>
      <c r="AP4" s="884"/>
      <c r="AQ4" s="885" t="s">
        <v>28</v>
      </c>
      <c r="AR4" s="881"/>
      <c r="AS4" s="881"/>
      <c r="AT4" s="881"/>
      <c r="AU4" s="881"/>
      <c r="AV4" s="881"/>
      <c r="AW4" s="881"/>
      <c r="AX4" s="886"/>
    </row>
    <row r="5" spans="1:50" ht="54.75" customHeight="1" x14ac:dyDescent="0.15">
      <c r="A5" s="887" t="s">
        <v>159</v>
      </c>
      <c r="B5" s="888"/>
      <c r="C5" s="888"/>
      <c r="D5" s="888"/>
      <c r="E5" s="888"/>
      <c r="F5" s="889"/>
      <c r="G5" s="890" t="s">
        <v>753</v>
      </c>
      <c r="H5" s="891"/>
      <c r="I5" s="891"/>
      <c r="J5" s="891"/>
      <c r="K5" s="891"/>
      <c r="L5" s="891"/>
      <c r="M5" s="892" t="s">
        <v>157</v>
      </c>
      <c r="N5" s="893"/>
      <c r="O5" s="893"/>
      <c r="P5" s="893"/>
      <c r="Q5" s="893"/>
      <c r="R5" s="894"/>
      <c r="S5" s="895" t="s">
        <v>754</v>
      </c>
      <c r="T5" s="891"/>
      <c r="U5" s="891"/>
      <c r="V5" s="891"/>
      <c r="W5" s="891"/>
      <c r="X5" s="896"/>
      <c r="Y5" s="897" t="s">
        <v>32</v>
      </c>
      <c r="Z5" s="711"/>
      <c r="AA5" s="711"/>
      <c r="AB5" s="711"/>
      <c r="AC5" s="711"/>
      <c r="AD5" s="712"/>
      <c r="AE5" s="898" t="s">
        <v>724</v>
      </c>
      <c r="AF5" s="898"/>
      <c r="AG5" s="898"/>
      <c r="AH5" s="898"/>
      <c r="AI5" s="898"/>
      <c r="AJ5" s="898"/>
      <c r="AK5" s="898"/>
      <c r="AL5" s="898"/>
      <c r="AM5" s="898"/>
      <c r="AN5" s="898"/>
      <c r="AO5" s="898"/>
      <c r="AP5" s="899"/>
      <c r="AQ5" s="900" t="s">
        <v>549</v>
      </c>
      <c r="AR5" s="901"/>
      <c r="AS5" s="901"/>
      <c r="AT5" s="901"/>
      <c r="AU5" s="901"/>
      <c r="AV5" s="901"/>
      <c r="AW5" s="901"/>
      <c r="AX5" s="902"/>
    </row>
    <row r="6" spans="1:50" ht="39" customHeight="1" x14ac:dyDescent="0.15">
      <c r="A6" s="833" t="s">
        <v>34</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2</v>
      </c>
      <c r="B7" s="839"/>
      <c r="C7" s="839"/>
      <c r="D7" s="839"/>
      <c r="E7" s="839"/>
      <c r="F7" s="840"/>
      <c r="G7" s="841" t="s">
        <v>543</v>
      </c>
      <c r="H7" s="751"/>
      <c r="I7" s="751"/>
      <c r="J7" s="751"/>
      <c r="K7" s="751"/>
      <c r="L7" s="751"/>
      <c r="M7" s="751"/>
      <c r="N7" s="751"/>
      <c r="O7" s="751"/>
      <c r="P7" s="751"/>
      <c r="Q7" s="751"/>
      <c r="R7" s="751"/>
      <c r="S7" s="751"/>
      <c r="T7" s="751"/>
      <c r="U7" s="751"/>
      <c r="V7" s="751"/>
      <c r="W7" s="751"/>
      <c r="X7" s="752"/>
      <c r="Y7" s="842" t="s">
        <v>294</v>
      </c>
      <c r="Z7" s="268"/>
      <c r="AA7" s="268"/>
      <c r="AB7" s="268"/>
      <c r="AC7" s="268"/>
      <c r="AD7" s="843"/>
      <c r="AE7" s="844" t="s">
        <v>543</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420</v>
      </c>
      <c r="B8" s="839"/>
      <c r="C8" s="839"/>
      <c r="D8" s="839"/>
      <c r="E8" s="839"/>
      <c r="F8" s="840"/>
      <c r="G8" s="847" t="str">
        <f>入力規則等!A27</f>
        <v>観光立国</v>
      </c>
      <c r="H8" s="848"/>
      <c r="I8" s="848"/>
      <c r="J8" s="848"/>
      <c r="K8" s="848"/>
      <c r="L8" s="848"/>
      <c r="M8" s="848"/>
      <c r="N8" s="848"/>
      <c r="O8" s="848"/>
      <c r="P8" s="848"/>
      <c r="Q8" s="848"/>
      <c r="R8" s="848"/>
      <c r="S8" s="848"/>
      <c r="T8" s="848"/>
      <c r="U8" s="848"/>
      <c r="V8" s="848"/>
      <c r="W8" s="848"/>
      <c r="X8" s="849"/>
      <c r="Y8" s="850" t="s">
        <v>422</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93</v>
      </c>
      <c r="B9" s="126"/>
      <c r="C9" s="126"/>
      <c r="D9" s="126"/>
      <c r="E9" s="126"/>
      <c r="F9" s="126"/>
      <c r="G9" s="855" t="s">
        <v>740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78.5" customHeight="1" x14ac:dyDescent="0.15">
      <c r="A10" s="858" t="s">
        <v>106</v>
      </c>
      <c r="B10" s="859"/>
      <c r="C10" s="859"/>
      <c r="D10" s="859"/>
      <c r="E10" s="859"/>
      <c r="F10" s="859"/>
      <c r="G10" s="860" t="s">
        <v>801</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22</v>
      </c>
      <c r="B11" s="859"/>
      <c r="C11" s="859"/>
      <c r="D11" s="859"/>
      <c r="E11" s="859"/>
      <c r="F11" s="863"/>
      <c r="G11" s="864" t="str">
        <f>入力規則等!P10</f>
        <v>委託・請負、補助</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97</v>
      </c>
      <c r="B12" s="123"/>
      <c r="C12" s="123"/>
      <c r="D12" s="123"/>
      <c r="E12" s="123"/>
      <c r="F12" s="124"/>
      <c r="G12" s="867"/>
      <c r="H12" s="868"/>
      <c r="I12" s="868"/>
      <c r="J12" s="868"/>
      <c r="K12" s="868"/>
      <c r="L12" s="868"/>
      <c r="M12" s="868"/>
      <c r="N12" s="868"/>
      <c r="O12" s="868"/>
      <c r="P12" s="421" t="s">
        <v>516</v>
      </c>
      <c r="Q12" s="296"/>
      <c r="R12" s="296"/>
      <c r="S12" s="296"/>
      <c r="T12" s="296"/>
      <c r="U12" s="296"/>
      <c r="V12" s="297"/>
      <c r="W12" s="421" t="s">
        <v>91</v>
      </c>
      <c r="X12" s="296"/>
      <c r="Y12" s="296"/>
      <c r="Z12" s="296"/>
      <c r="AA12" s="296"/>
      <c r="AB12" s="296"/>
      <c r="AC12" s="297"/>
      <c r="AD12" s="421" t="s">
        <v>214</v>
      </c>
      <c r="AE12" s="296"/>
      <c r="AF12" s="296"/>
      <c r="AG12" s="296"/>
      <c r="AH12" s="296"/>
      <c r="AI12" s="296"/>
      <c r="AJ12" s="297"/>
      <c r="AK12" s="421" t="s">
        <v>748</v>
      </c>
      <c r="AL12" s="296"/>
      <c r="AM12" s="296"/>
      <c r="AN12" s="296"/>
      <c r="AO12" s="296"/>
      <c r="AP12" s="296"/>
      <c r="AQ12" s="297"/>
      <c r="AR12" s="421" t="s">
        <v>750</v>
      </c>
      <c r="AS12" s="296"/>
      <c r="AT12" s="296"/>
      <c r="AU12" s="296"/>
      <c r="AV12" s="296"/>
      <c r="AW12" s="296"/>
      <c r="AX12" s="869"/>
    </row>
    <row r="13" spans="1:50" ht="21" customHeight="1" x14ac:dyDescent="0.15">
      <c r="A13" s="85"/>
      <c r="B13" s="86"/>
      <c r="C13" s="86"/>
      <c r="D13" s="86"/>
      <c r="E13" s="86"/>
      <c r="F13" s="87"/>
      <c r="G13" s="437" t="s">
        <v>6</v>
      </c>
      <c r="H13" s="438"/>
      <c r="I13" s="826" t="s">
        <v>19</v>
      </c>
      <c r="J13" s="827"/>
      <c r="K13" s="827"/>
      <c r="L13" s="827"/>
      <c r="M13" s="827"/>
      <c r="N13" s="827"/>
      <c r="O13" s="828"/>
      <c r="P13" s="783">
        <v>233</v>
      </c>
      <c r="Q13" s="784"/>
      <c r="R13" s="784"/>
      <c r="S13" s="784"/>
      <c r="T13" s="784"/>
      <c r="U13" s="784"/>
      <c r="V13" s="785"/>
      <c r="W13" s="783">
        <v>224</v>
      </c>
      <c r="X13" s="784"/>
      <c r="Y13" s="784"/>
      <c r="Z13" s="784"/>
      <c r="AA13" s="784"/>
      <c r="AB13" s="784"/>
      <c r="AC13" s="785"/>
      <c r="AD13" s="783">
        <v>263</v>
      </c>
      <c r="AE13" s="784"/>
      <c r="AF13" s="784"/>
      <c r="AG13" s="784"/>
      <c r="AH13" s="784"/>
      <c r="AI13" s="784"/>
      <c r="AJ13" s="785"/>
      <c r="AK13" s="783">
        <v>261</v>
      </c>
      <c r="AL13" s="784"/>
      <c r="AM13" s="784"/>
      <c r="AN13" s="784"/>
      <c r="AO13" s="784"/>
      <c r="AP13" s="784"/>
      <c r="AQ13" s="785"/>
      <c r="AR13" s="798">
        <v>255</v>
      </c>
      <c r="AS13" s="799"/>
      <c r="AT13" s="799"/>
      <c r="AU13" s="799"/>
      <c r="AV13" s="799"/>
      <c r="AW13" s="799"/>
      <c r="AX13" s="829"/>
    </row>
    <row r="14" spans="1:50" ht="21" customHeight="1" x14ac:dyDescent="0.15">
      <c r="A14" s="85"/>
      <c r="B14" s="86"/>
      <c r="C14" s="86"/>
      <c r="D14" s="86"/>
      <c r="E14" s="86"/>
      <c r="F14" s="87"/>
      <c r="G14" s="439"/>
      <c r="H14" s="440"/>
      <c r="I14" s="812" t="s">
        <v>8</v>
      </c>
      <c r="J14" s="818"/>
      <c r="K14" s="818"/>
      <c r="L14" s="818"/>
      <c r="M14" s="818"/>
      <c r="N14" s="818"/>
      <c r="O14" s="819"/>
      <c r="P14" s="783" t="s">
        <v>543</v>
      </c>
      <c r="Q14" s="784"/>
      <c r="R14" s="784"/>
      <c r="S14" s="784"/>
      <c r="T14" s="784"/>
      <c r="U14" s="784"/>
      <c r="V14" s="785"/>
      <c r="W14" s="783" t="s">
        <v>543</v>
      </c>
      <c r="X14" s="784"/>
      <c r="Y14" s="784"/>
      <c r="Z14" s="784"/>
      <c r="AA14" s="784"/>
      <c r="AB14" s="784"/>
      <c r="AC14" s="785"/>
      <c r="AD14" s="783"/>
      <c r="AE14" s="784"/>
      <c r="AF14" s="784"/>
      <c r="AG14" s="784"/>
      <c r="AH14" s="784"/>
      <c r="AI14" s="784"/>
      <c r="AJ14" s="785"/>
      <c r="AK14" s="783"/>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135</v>
      </c>
      <c r="J15" s="813"/>
      <c r="K15" s="813"/>
      <c r="L15" s="813"/>
      <c r="M15" s="813"/>
      <c r="N15" s="813"/>
      <c r="O15" s="814"/>
      <c r="P15" s="783" t="s">
        <v>543</v>
      </c>
      <c r="Q15" s="784"/>
      <c r="R15" s="784"/>
      <c r="S15" s="784"/>
      <c r="T15" s="784"/>
      <c r="U15" s="784"/>
      <c r="V15" s="785"/>
      <c r="W15" s="783" t="s">
        <v>543</v>
      </c>
      <c r="X15" s="784"/>
      <c r="Y15" s="784"/>
      <c r="Z15" s="784"/>
      <c r="AA15" s="784"/>
      <c r="AB15" s="784"/>
      <c r="AC15" s="785"/>
      <c r="AD15" s="783">
        <v>10</v>
      </c>
      <c r="AE15" s="784"/>
      <c r="AF15" s="784"/>
      <c r="AG15" s="784"/>
      <c r="AH15" s="784"/>
      <c r="AI15" s="784"/>
      <c r="AJ15" s="785"/>
      <c r="AK15" s="783">
        <v>56</v>
      </c>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439"/>
      <c r="H16" s="440"/>
      <c r="I16" s="812" t="s">
        <v>68</v>
      </c>
      <c r="J16" s="813"/>
      <c r="K16" s="813"/>
      <c r="L16" s="813"/>
      <c r="M16" s="813"/>
      <c r="N16" s="813"/>
      <c r="O16" s="814"/>
      <c r="P16" s="783" t="s">
        <v>543</v>
      </c>
      <c r="Q16" s="784"/>
      <c r="R16" s="784"/>
      <c r="S16" s="784"/>
      <c r="T16" s="784"/>
      <c r="U16" s="784"/>
      <c r="V16" s="785"/>
      <c r="W16" s="783">
        <v>-10</v>
      </c>
      <c r="X16" s="784"/>
      <c r="Y16" s="784"/>
      <c r="Z16" s="784"/>
      <c r="AA16" s="784"/>
      <c r="AB16" s="784"/>
      <c r="AC16" s="785"/>
      <c r="AD16" s="783">
        <v>-56</v>
      </c>
      <c r="AE16" s="784"/>
      <c r="AF16" s="784"/>
      <c r="AG16" s="784"/>
      <c r="AH16" s="784"/>
      <c r="AI16" s="784"/>
      <c r="AJ16" s="785"/>
      <c r="AK16" s="783"/>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148</v>
      </c>
      <c r="J17" s="818"/>
      <c r="K17" s="818"/>
      <c r="L17" s="818"/>
      <c r="M17" s="818"/>
      <c r="N17" s="818"/>
      <c r="O17" s="819"/>
      <c r="P17" s="783" t="s">
        <v>543</v>
      </c>
      <c r="Q17" s="784"/>
      <c r="R17" s="784"/>
      <c r="S17" s="784"/>
      <c r="T17" s="784"/>
      <c r="U17" s="784"/>
      <c r="V17" s="785"/>
      <c r="W17" s="783" t="s">
        <v>543</v>
      </c>
      <c r="X17" s="784"/>
      <c r="Y17" s="784"/>
      <c r="Z17" s="784"/>
      <c r="AA17" s="784"/>
      <c r="AB17" s="784"/>
      <c r="AC17" s="785"/>
      <c r="AD17" s="783"/>
      <c r="AE17" s="784"/>
      <c r="AF17" s="784"/>
      <c r="AG17" s="784"/>
      <c r="AH17" s="784"/>
      <c r="AI17" s="784"/>
      <c r="AJ17" s="785"/>
      <c r="AK17" s="783"/>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85</v>
      </c>
      <c r="J18" s="823"/>
      <c r="K18" s="823"/>
      <c r="L18" s="823"/>
      <c r="M18" s="823"/>
      <c r="N18" s="823"/>
      <c r="O18" s="824"/>
      <c r="P18" s="779">
        <f>SUM(P13:V17)</f>
        <v>233</v>
      </c>
      <c r="Q18" s="780"/>
      <c r="R18" s="780"/>
      <c r="S18" s="780"/>
      <c r="T18" s="780"/>
      <c r="U18" s="780"/>
      <c r="V18" s="781"/>
      <c r="W18" s="779">
        <f>SUM(W13:AC17)</f>
        <v>214</v>
      </c>
      <c r="X18" s="780"/>
      <c r="Y18" s="780"/>
      <c r="Z18" s="780"/>
      <c r="AA18" s="780"/>
      <c r="AB18" s="780"/>
      <c r="AC18" s="781"/>
      <c r="AD18" s="779">
        <f>SUM(AD13:AJ17)</f>
        <v>217</v>
      </c>
      <c r="AE18" s="780"/>
      <c r="AF18" s="780"/>
      <c r="AG18" s="780"/>
      <c r="AH18" s="780"/>
      <c r="AI18" s="780"/>
      <c r="AJ18" s="781"/>
      <c r="AK18" s="779">
        <f>SUM(AK13:AQ17)</f>
        <v>317</v>
      </c>
      <c r="AL18" s="780"/>
      <c r="AM18" s="780"/>
      <c r="AN18" s="780"/>
      <c r="AO18" s="780"/>
      <c r="AP18" s="780"/>
      <c r="AQ18" s="781"/>
      <c r="AR18" s="779">
        <f>SUM(AR13:AX17)</f>
        <v>255</v>
      </c>
      <c r="AS18" s="780"/>
      <c r="AT18" s="780"/>
      <c r="AU18" s="780"/>
      <c r="AV18" s="780"/>
      <c r="AW18" s="780"/>
      <c r="AX18" s="825"/>
    </row>
    <row r="19" spans="1:50" ht="24.75" customHeight="1" x14ac:dyDescent="0.15">
      <c r="A19" s="85"/>
      <c r="B19" s="86"/>
      <c r="C19" s="86"/>
      <c r="D19" s="86"/>
      <c r="E19" s="86"/>
      <c r="F19" s="87"/>
      <c r="G19" s="804" t="s">
        <v>40</v>
      </c>
      <c r="H19" s="805"/>
      <c r="I19" s="805"/>
      <c r="J19" s="805"/>
      <c r="K19" s="805"/>
      <c r="L19" s="805"/>
      <c r="M19" s="805"/>
      <c r="N19" s="805"/>
      <c r="O19" s="805"/>
      <c r="P19" s="783">
        <v>232</v>
      </c>
      <c r="Q19" s="784"/>
      <c r="R19" s="784"/>
      <c r="S19" s="784"/>
      <c r="T19" s="784"/>
      <c r="U19" s="784"/>
      <c r="V19" s="785"/>
      <c r="W19" s="783">
        <v>208</v>
      </c>
      <c r="X19" s="784"/>
      <c r="Y19" s="784"/>
      <c r="Z19" s="784"/>
      <c r="AA19" s="784"/>
      <c r="AB19" s="784"/>
      <c r="AC19" s="785"/>
      <c r="AD19" s="783">
        <v>216</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47</v>
      </c>
      <c r="H20" s="805"/>
      <c r="I20" s="805"/>
      <c r="J20" s="805"/>
      <c r="K20" s="805"/>
      <c r="L20" s="805"/>
      <c r="M20" s="805"/>
      <c r="N20" s="805"/>
      <c r="O20" s="805"/>
      <c r="P20" s="808">
        <f>IF(P18=0,"-",SUM(P19)/P18)</f>
        <v>0.99570815450643779</v>
      </c>
      <c r="Q20" s="808"/>
      <c r="R20" s="808"/>
      <c r="S20" s="808"/>
      <c r="T20" s="808"/>
      <c r="U20" s="808"/>
      <c r="V20" s="808"/>
      <c r="W20" s="808">
        <f>IF(W18=0,"-",SUM(W19)/W18)</f>
        <v>0.9719626168224299</v>
      </c>
      <c r="X20" s="808"/>
      <c r="Y20" s="808"/>
      <c r="Z20" s="808"/>
      <c r="AA20" s="808"/>
      <c r="AB20" s="808"/>
      <c r="AC20" s="808"/>
      <c r="AD20" s="808">
        <f>IF(AD18=0,"-",SUM(AD19)/AD18)</f>
        <v>0.99539170506912444</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509</v>
      </c>
      <c r="H21" s="811"/>
      <c r="I21" s="811"/>
      <c r="J21" s="811"/>
      <c r="K21" s="811"/>
      <c r="L21" s="811"/>
      <c r="M21" s="811"/>
      <c r="N21" s="811"/>
      <c r="O21" s="811"/>
      <c r="P21" s="808">
        <f>IF(P19=0,"-",SUM(P19)/SUM(P13,P14))</f>
        <v>0.99570815450643779</v>
      </c>
      <c r="Q21" s="808"/>
      <c r="R21" s="808"/>
      <c r="S21" s="808"/>
      <c r="T21" s="808"/>
      <c r="U21" s="808"/>
      <c r="V21" s="808"/>
      <c r="W21" s="808">
        <f>IF(W19=0,"-",SUM(W19)/SUM(W13,W14))</f>
        <v>0.9285714285714286</v>
      </c>
      <c r="X21" s="808"/>
      <c r="Y21" s="808"/>
      <c r="Z21" s="808"/>
      <c r="AA21" s="808"/>
      <c r="AB21" s="808"/>
      <c r="AC21" s="808"/>
      <c r="AD21" s="808">
        <f>IF(AD19=0,"-",SUM(AD19)/SUM(AD13,AD14))</f>
        <v>0.82129277566539927</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282</v>
      </c>
      <c r="B22" s="129"/>
      <c r="C22" s="129"/>
      <c r="D22" s="129"/>
      <c r="E22" s="129"/>
      <c r="F22" s="130"/>
      <c r="G22" s="793" t="s">
        <v>274</v>
      </c>
      <c r="H22" s="197"/>
      <c r="I22" s="197"/>
      <c r="J22" s="197"/>
      <c r="K22" s="197"/>
      <c r="L22" s="197"/>
      <c r="M22" s="197"/>
      <c r="N22" s="197"/>
      <c r="O22" s="198"/>
      <c r="P22" s="196" t="s">
        <v>233</v>
      </c>
      <c r="Q22" s="197"/>
      <c r="R22" s="197"/>
      <c r="S22" s="197"/>
      <c r="T22" s="197"/>
      <c r="U22" s="197"/>
      <c r="V22" s="198"/>
      <c r="W22" s="196" t="s">
        <v>751</v>
      </c>
      <c r="X22" s="197"/>
      <c r="Y22" s="197"/>
      <c r="Z22" s="197"/>
      <c r="AA22" s="197"/>
      <c r="AB22" s="197"/>
      <c r="AC22" s="198"/>
      <c r="AD22" s="196" t="s">
        <v>197</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36.75" customHeight="1" x14ac:dyDescent="0.15">
      <c r="A23" s="131"/>
      <c r="B23" s="132"/>
      <c r="C23" s="132"/>
      <c r="D23" s="132"/>
      <c r="E23" s="132"/>
      <c r="F23" s="133"/>
      <c r="G23" s="795" t="s">
        <v>777</v>
      </c>
      <c r="H23" s="796"/>
      <c r="I23" s="796"/>
      <c r="J23" s="796"/>
      <c r="K23" s="796"/>
      <c r="L23" s="796"/>
      <c r="M23" s="796"/>
      <c r="N23" s="796"/>
      <c r="O23" s="797"/>
      <c r="P23" s="798">
        <v>196</v>
      </c>
      <c r="Q23" s="799"/>
      <c r="R23" s="799"/>
      <c r="S23" s="799"/>
      <c r="T23" s="799"/>
      <c r="U23" s="799"/>
      <c r="V23" s="800"/>
      <c r="W23" s="798">
        <v>180</v>
      </c>
      <c r="X23" s="799"/>
      <c r="Y23" s="799"/>
      <c r="Z23" s="799"/>
      <c r="AA23" s="799"/>
      <c r="AB23" s="799"/>
      <c r="AC23" s="800"/>
      <c r="AD23" s="137" t="s">
        <v>805</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36.75" customHeight="1" x14ac:dyDescent="0.15">
      <c r="A24" s="131"/>
      <c r="B24" s="132"/>
      <c r="C24" s="132"/>
      <c r="D24" s="132"/>
      <c r="E24" s="132"/>
      <c r="F24" s="133"/>
      <c r="G24" s="801" t="s">
        <v>794</v>
      </c>
      <c r="H24" s="802"/>
      <c r="I24" s="802"/>
      <c r="J24" s="802"/>
      <c r="K24" s="802"/>
      <c r="L24" s="802"/>
      <c r="M24" s="802"/>
      <c r="N24" s="802"/>
      <c r="O24" s="803"/>
      <c r="P24" s="783">
        <v>65</v>
      </c>
      <c r="Q24" s="784"/>
      <c r="R24" s="784"/>
      <c r="S24" s="784"/>
      <c r="T24" s="784"/>
      <c r="U24" s="784"/>
      <c r="V24" s="785"/>
      <c r="W24" s="783">
        <v>75</v>
      </c>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c r="H25" s="802"/>
      <c r="I25" s="802"/>
      <c r="J25" s="802"/>
      <c r="K25" s="802"/>
      <c r="L25" s="802"/>
      <c r="M25" s="802"/>
      <c r="N25" s="802"/>
      <c r="O25" s="803"/>
      <c r="P25" s="783"/>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6" t="s">
        <v>180</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85</v>
      </c>
      <c r="H29" s="722"/>
      <c r="I29" s="722"/>
      <c r="J29" s="722"/>
      <c r="K29" s="722"/>
      <c r="L29" s="722"/>
      <c r="M29" s="722"/>
      <c r="N29" s="722"/>
      <c r="O29" s="723"/>
      <c r="P29" s="783">
        <f>AK13</f>
        <v>261</v>
      </c>
      <c r="Q29" s="784"/>
      <c r="R29" s="784"/>
      <c r="S29" s="784"/>
      <c r="T29" s="784"/>
      <c r="U29" s="784"/>
      <c r="V29" s="785"/>
      <c r="W29" s="786">
        <f>AR13</f>
        <v>255</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506</v>
      </c>
      <c r="B30" s="444"/>
      <c r="C30" s="444"/>
      <c r="D30" s="444"/>
      <c r="E30" s="444"/>
      <c r="F30" s="445"/>
      <c r="G30" s="446" t="s">
        <v>234</v>
      </c>
      <c r="H30" s="447"/>
      <c r="I30" s="447"/>
      <c r="J30" s="447"/>
      <c r="K30" s="447"/>
      <c r="L30" s="447"/>
      <c r="M30" s="447"/>
      <c r="N30" s="447"/>
      <c r="O30" s="448"/>
      <c r="P30" s="449" t="s">
        <v>102</v>
      </c>
      <c r="Q30" s="447"/>
      <c r="R30" s="447"/>
      <c r="S30" s="447"/>
      <c r="T30" s="447"/>
      <c r="U30" s="447"/>
      <c r="V30" s="447"/>
      <c r="W30" s="447"/>
      <c r="X30" s="448"/>
      <c r="Y30" s="450"/>
      <c r="Z30" s="451"/>
      <c r="AA30" s="452"/>
      <c r="AB30" s="453" t="s">
        <v>52</v>
      </c>
      <c r="AC30" s="454"/>
      <c r="AD30" s="455"/>
      <c r="AE30" s="453" t="s">
        <v>516</v>
      </c>
      <c r="AF30" s="454"/>
      <c r="AG30" s="454"/>
      <c r="AH30" s="455"/>
      <c r="AI30" s="456" t="s">
        <v>91</v>
      </c>
      <c r="AJ30" s="456"/>
      <c r="AK30" s="456"/>
      <c r="AL30" s="453"/>
      <c r="AM30" s="456" t="s">
        <v>611</v>
      </c>
      <c r="AN30" s="456"/>
      <c r="AO30" s="456"/>
      <c r="AP30" s="453"/>
      <c r="AQ30" s="789" t="s">
        <v>386</v>
      </c>
      <c r="AR30" s="790"/>
      <c r="AS30" s="790"/>
      <c r="AT30" s="791"/>
      <c r="AU30" s="447" t="s">
        <v>273</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543</v>
      </c>
      <c r="AR31" s="203"/>
      <c r="AS31" s="181" t="s">
        <v>387</v>
      </c>
      <c r="AT31" s="182"/>
      <c r="AU31" s="257">
        <v>7</v>
      </c>
      <c r="AV31" s="257"/>
      <c r="AW31" s="319" t="s">
        <v>329</v>
      </c>
      <c r="AX31" s="735"/>
    </row>
    <row r="32" spans="1:50" ht="40.5" customHeight="1" x14ac:dyDescent="0.15">
      <c r="A32" s="374"/>
      <c r="B32" s="372"/>
      <c r="C32" s="372"/>
      <c r="D32" s="372"/>
      <c r="E32" s="372"/>
      <c r="F32" s="373"/>
      <c r="G32" s="364" t="s">
        <v>799</v>
      </c>
      <c r="H32" s="365"/>
      <c r="I32" s="365"/>
      <c r="J32" s="365"/>
      <c r="K32" s="365"/>
      <c r="L32" s="365"/>
      <c r="M32" s="365"/>
      <c r="N32" s="365"/>
      <c r="O32" s="391"/>
      <c r="P32" s="104" t="s">
        <v>755</v>
      </c>
      <c r="Q32" s="104"/>
      <c r="R32" s="104"/>
      <c r="S32" s="104"/>
      <c r="T32" s="104"/>
      <c r="U32" s="104"/>
      <c r="V32" s="104"/>
      <c r="W32" s="104"/>
      <c r="X32" s="191"/>
      <c r="Y32" s="678" t="s">
        <v>58</v>
      </c>
      <c r="Z32" s="771"/>
      <c r="AA32" s="772"/>
      <c r="AB32" s="713" t="s">
        <v>756</v>
      </c>
      <c r="AC32" s="713"/>
      <c r="AD32" s="713"/>
      <c r="AE32" s="335">
        <v>48</v>
      </c>
      <c r="AF32" s="336"/>
      <c r="AG32" s="336"/>
      <c r="AH32" s="336"/>
      <c r="AI32" s="335">
        <v>56</v>
      </c>
      <c r="AJ32" s="336"/>
      <c r="AK32" s="336"/>
      <c r="AL32" s="336"/>
      <c r="AM32" s="335" t="s">
        <v>543</v>
      </c>
      <c r="AN32" s="336"/>
      <c r="AO32" s="336"/>
      <c r="AP32" s="336"/>
      <c r="AQ32" s="200" t="s">
        <v>543</v>
      </c>
      <c r="AR32" s="201"/>
      <c r="AS32" s="201"/>
      <c r="AT32" s="202"/>
      <c r="AU32" s="336" t="s">
        <v>543</v>
      </c>
      <c r="AV32" s="336"/>
      <c r="AW32" s="336"/>
      <c r="AX32" s="423"/>
    </row>
    <row r="33" spans="1:51" ht="40.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113</v>
      </c>
      <c r="Z33" s="296"/>
      <c r="AA33" s="297"/>
      <c r="AB33" s="731" t="s">
        <v>756</v>
      </c>
      <c r="AC33" s="731"/>
      <c r="AD33" s="731"/>
      <c r="AE33" s="335">
        <v>50</v>
      </c>
      <c r="AF33" s="336"/>
      <c r="AG33" s="336"/>
      <c r="AH33" s="336"/>
      <c r="AI33" s="335">
        <v>50</v>
      </c>
      <c r="AJ33" s="336"/>
      <c r="AK33" s="336"/>
      <c r="AL33" s="336"/>
      <c r="AM33" s="335">
        <v>51</v>
      </c>
      <c r="AN33" s="336"/>
      <c r="AO33" s="336"/>
      <c r="AP33" s="336"/>
      <c r="AQ33" s="200" t="s">
        <v>543</v>
      </c>
      <c r="AR33" s="201"/>
      <c r="AS33" s="201"/>
      <c r="AT33" s="202"/>
      <c r="AU33" s="336">
        <v>55</v>
      </c>
      <c r="AV33" s="336"/>
      <c r="AW33" s="336"/>
      <c r="AX33" s="423"/>
    </row>
    <row r="34" spans="1:51" ht="40.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62</v>
      </c>
      <c r="Z34" s="296"/>
      <c r="AA34" s="297"/>
      <c r="AB34" s="422" t="s">
        <v>59</v>
      </c>
      <c r="AC34" s="422"/>
      <c r="AD34" s="422"/>
      <c r="AE34" s="335">
        <v>96</v>
      </c>
      <c r="AF34" s="336"/>
      <c r="AG34" s="336"/>
      <c r="AH34" s="336"/>
      <c r="AI34" s="335">
        <v>112</v>
      </c>
      <c r="AJ34" s="336"/>
      <c r="AK34" s="336"/>
      <c r="AL34" s="336"/>
      <c r="AM34" s="335" t="s">
        <v>543</v>
      </c>
      <c r="AN34" s="336"/>
      <c r="AO34" s="336"/>
      <c r="AP34" s="336"/>
      <c r="AQ34" s="200" t="s">
        <v>543</v>
      </c>
      <c r="AR34" s="201"/>
      <c r="AS34" s="201"/>
      <c r="AT34" s="202"/>
      <c r="AU34" s="336" t="s">
        <v>543</v>
      </c>
      <c r="AV34" s="336"/>
      <c r="AW34" s="336"/>
      <c r="AX34" s="423"/>
    </row>
    <row r="35" spans="1:51" ht="23.25" customHeight="1" x14ac:dyDescent="0.15">
      <c r="A35" s="288" t="s">
        <v>298</v>
      </c>
      <c r="B35" s="289"/>
      <c r="C35" s="289"/>
      <c r="D35" s="289"/>
      <c r="E35" s="289"/>
      <c r="F35" s="290"/>
      <c r="G35" s="364" t="s">
        <v>371</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506</v>
      </c>
      <c r="B37" s="416"/>
      <c r="C37" s="416"/>
      <c r="D37" s="416"/>
      <c r="E37" s="416"/>
      <c r="F37" s="417"/>
      <c r="G37" s="378" t="s">
        <v>234</v>
      </c>
      <c r="H37" s="379"/>
      <c r="I37" s="379"/>
      <c r="J37" s="379"/>
      <c r="K37" s="379"/>
      <c r="L37" s="379"/>
      <c r="M37" s="379"/>
      <c r="N37" s="379"/>
      <c r="O37" s="380"/>
      <c r="P37" s="381" t="s">
        <v>102</v>
      </c>
      <c r="Q37" s="379"/>
      <c r="R37" s="379"/>
      <c r="S37" s="379"/>
      <c r="T37" s="379"/>
      <c r="U37" s="379"/>
      <c r="V37" s="379"/>
      <c r="W37" s="379"/>
      <c r="X37" s="380"/>
      <c r="Y37" s="382"/>
      <c r="Z37" s="383"/>
      <c r="AA37" s="384"/>
      <c r="AB37" s="388" t="s">
        <v>52</v>
      </c>
      <c r="AC37" s="389"/>
      <c r="AD37" s="390"/>
      <c r="AE37" s="278" t="s">
        <v>516</v>
      </c>
      <c r="AF37" s="278"/>
      <c r="AG37" s="278"/>
      <c r="AH37" s="278"/>
      <c r="AI37" s="278" t="s">
        <v>91</v>
      </c>
      <c r="AJ37" s="278"/>
      <c r="AK37" s="278"/>
      <c r="AL37" s="278"/>
      <c r="AM37" s="278" t="s">
        <v>611</v>
      </c>
      <c r="AN37" s="278"/>
      <c r="AO37" s="278"/>
      <c r="AP37" s="278"/>
      <c r="AQ37" s="223" t="s">
        <v>386</v>
      </c>
      <c r="AR37" s="218"/>
      <c r="AS37" s="218"/>
      <c r="AT37" s="219"/>
      <c r="AU37" s="379" t="s">
        <v>273</v>
      </c>
      <c r="AV37" s="379"/>
      <c r="AW37" s="379"/>
      <c r="AX37" s="775"/>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543</v>
      </c>
      <c r="AR38" s="203"/>
      <c r="AS38" s="181" t="s">
        <v>387</v>
      </c>
      <c r="AT38" s="182"/>
      <c r="AU38" s="257">
        <v>6</v>
      </c>
      <c r="AV38" s="257"/>
      <c r="AW38" s="319" t="s">
        <v>329</v>
      </c>
      <c r="AX38" s="735"/>
      <c r="AY38">
        <f t="shared" ref="AY38:AY43" si="0">$AY$37</f>
        <v>1</v>
      </c>
    </row>
    <row r="39" spans="1:51" ht="39.75" customHeight="1" x14ac:dyDescent="0.15">
      <c r="A39" s="374"/>
      <c r="B39" s="372"/>
      <c r="C39" s="372"/>
      <c r="D39" s="372"/>
      <c r="E39" s="372"/>
      <c r="F39" s="373"/>
      <c r="G39" s="364" t="s">
        <v>92</v>
      </c>
      <c r="H39" s="365"/>
      <c r="I39" s="365"/>
      <c r="J39" s="365"/>
      <c r="K39" s="365"/>
      <c r="L39" s="365"/>
      <c r="M39" s="365"/>
      <c r="N39" s="365"/>
      <c r="O39" s="391"/>
      <c r="P39" s="104" t="s">
        <v>757</v>
      </c>
      <c r="Q39" s="104"/>
      <c r="R39" s="104"/>
      <c r="S39" s="104"/>
      <c r="T39" s="104"/>
      <c r="U39" s="104"/>
      <c r="V39" s="104"/>
      <c r="W39" s="104"/>
      <c r="X39" s="191"/>
      <c r="Y39" s="678" t="s">
        <v>58</v>
      </c>
      <c r="Z39" s="771"/>
      <c r="AA39" s="772"/>
      <c r="AB39" s="713" t="s">
        <v>546</v>
      </c>
      <c r="AC39" s="713"/>
      <c r="AD39" s="713"/>
      <c r="AE39" s="335" t="s">
        <v>543</v>
      </c>
      <c r="AF39" s="336"/>
      <c r="AG39" s="336"/>
      <c r="AH39" s="336"/>
      <c r="AI39" s="335" t="s">
        <v>543</v>
      </c>
      <c r="AJ39" s="336"/>
      <c r="AK39" s="336"/>
      <c r="AL39" s="336"/>
      <c r="AM39" s="335">
        <v>7</v>
      </c>
      <c r="AN39" s="336"/>
      <c r="AO39" s="336"/>
      <c r="AP39" s="336"/>
      <c r="AQ39" s="200" t="s">
        <v>543</v>
      </c>
      <c r="AR39" s="201"/>
      <c r="AS39" s="201"/>
      <c r="AT39" s="202"/>
      <c r="AU39" s="336" t="s">
        <v>543</v>
      </c>
      <c r="AV39" s="336"/>
      <c r="AW39" s="336"/>
      <c r="AX39" s="423"/>
      <c r="AY39">
        <f t="shared" si="0"/>
        <v>1</v>
      </c>
    </row>
    <row r="40" spans="1:51" ht="39.7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113</v>
      </c>
      <c r="Z40" s="296"/>
      <c r="AA40" s="297"/>
      <c r="AB40" s="731" t="s">
        <v>546</v>
      </c>
      <c r="AC40" s="731"/>
      <c r="AD40" s="731"/>
      <c r="AE40" s="335" t="s">
        <v>543</v>
      </c>
      <c r="AF40" s="336"/>
      <c r="AG40" s="336"/>
      <c r="AH40" s="336"/>
      <c r="AI40" s="335" t="s">
        <v>543</v>
      </c>
      <c r="AJ40" s="336"/>
      <c r="AK40" s="336"/>
      <c r="AL40" s="336"/>
      <c r="AM40" s="335">
        <v>7</v>
      </c>
      <c r="AN40" s="336"/>
      <c r="AO40" s="336"/>
      <c r="AP40" s="336"/>
      <c r="AQ40" s="200" t="s">
        <v>543</v>
      </c>
      <c r="AR40" s="201"/>
      <c r="AS40" s="201"/>
      <c r="AT40" s="202"/>
      <c r="AU40" s="336">
        <v>10</v>
      </c>
      <c r="AV40" s="336"/>
      <c r="AW40" s="336"/>
      <c r="AX40" s="423"/>
      <c r="AY40">
        <f t="shared" si="0"/>
        <v>1</v>
      </c>
    </row>
    <row r="41" spans="1:51" ht="39.7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62</v>
      </c>
      <c r="Z41" s="296"/>
      <c r="AA41" s="297"/>
      <c r="AB41" s="422" t="s">
        <v>59</v>
      </c>
      <c r="AC41" s="422"/>
      <c r="AD41" s="422"/>
      <c r="AE41" s="335" t="s">
        <v>543</v>
      </c>
      <c r="AF41" s="336"/>
      <c r="AG41" s="336"/>
      <c r="AH41" s="336"/>
      <c r="AI41" s="335" t="s">
        <v>543</v>
      </c>
      <c r="AJ41" s="336"/>
      <c r="AK41" s="336"/>
      <c r="AL41" s="336"/>
      <c r="AM41" s="335">
        <v>100</v>
      </c>
      <c r="AN41" s="336"/>
      <c r="AO41" s="336"/>
      <c r="AP41" s="336"/>
      <c r="AQ41" s="200" t="s">
        <v>543</v>
      </c>
      <c r="AR41" s="201"/>
      <c r="AS41" s="201"/>
      <c r="AT41" s="202"/>
      <c r="AU41" s="336" t="s">
        <v>543</v>
      </c>
      <c r="AV41" s="336"/>
      <c r="AW41" s="336"/>
      <c r="AX41" s="423"/>
      <c r="AY41">
        <f t="shared" si="0"/>
        <v>1</v>
      </c>
    </row>
    <row r="42" spans="1:51" ht="23.25" customHeight="1" x14ac:dyDescent="0.15">
      <c r="A42" s="288" t="s">
        <v>298</v>
      </c>
      <c r="B42" s="289"/>
      <c r="C42" s="289"/>
      <c r="D42" s="289"/>
      <c r="E42" s="289"/>
      <c r="F42" s="290"/>
      <c r="G42" s="364" t="s">
        <v>418</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customHeight="1" x14ac:dyDescent="0.15">
      <c r="A44" s="415" t="s">
        <v>506</v>
      </c>
      <c r="B44" s="416"/>
      <c r="C44" s="416"/>
      <c r="D44" s="416"/>
      <c r="E44" s="416"/>
      <c r="F44" s="417"/>
      <c r="G44" s="378" t="s">
        <v>234</v>
      </c>
      <c r="H44" s="379"/>
      <c r="I44" s="379"/>
      <c r="J44" s="379"/>
      <c r="K44" s="379"/>
      <c r="L44" s="379"/>
      <c r="M44" s="379"/>
      <c r="N44" s="379"/>
      <c r="O44" s="380"/>
      <c r="P44" s="381" t="s">
        <v>102</v>
      </c>
      <c r="Q44" s="379"/>
      <c r="R44" s="379"/>
      <c r="S44" s="379"/>
      <c r="T44" s="379"/>
      <c r="U44" s="379"/>
      <c r="V44" s="379"/>
      <c r="W44" s="379"/>
      <c r="X44" s="380"/>
      <c r="Y44" s="382"/>
      <c r="Z44" s="383"/>
      <c r="AA44" s="384"/>
      <c r="AB44" s="388" t="s">
        <v>52</v>
      </c>
      <c r="AC44" s="389"/>
      <c r="AD44" s="390"/>
      <c r="AE44" s="278" t="s">
        <v>516</v>
      </c>
      <c r="AF44" s="278"/>
      <c r="AG44" s="278"/>
      <c r="AH44" s="278"/>
      <c r="AI44" s="278" t="s">
        <v>91</v>
      </c>
      <c r="AJ44" s="278"/>
      <c r="AK44" s="278"/>
      <c r="AL44" s="278"/>
      <c r="AM44" s="278" t="s">
        <v>611</v>
      </c>
      <c r="AN44" s="278"/>
      <c r="AO44" s="278"/>
      <c r="AP44" s="278"/>
      <c r="AQ44" s="223" t="s">
        <v>386</v>
      </c>
      <c r="AR44" s="218"/>
      <c r="AS44" s="218"/>
      <c r="AT44" s="219"/>
      <c r="AU44" s="379" t="s">
        <v>273</v>
      </c>
      <c r="AV44" s="379"/>
      <c r="AW44" s="379"/>
      <c r="AX44" s="775"/>
      <c r="AY44">
        <f>COUNTA($G$46)</f>
        <v>1</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t="s">
        <v>543</v>
      </c>
      <c r="AR45" s="203"/>
      <c r="AS45" s="181" t="s">
        <v>387</v>
      </c>
      <c r="AT45" s="182"/>
      <c r="AU45" s="257">
        <v>3</v>
      </c>
      <c r="AV45" s="257"/>
      <c r="AW45" s="319" t="s">
        <v>329</v>
      </c>
      <c r="AX45" s="735"/>
      <c r="AY45">
        <f t="shared" ref="AY45:AY50" si="1">$AY$44</f>
        <v>1</v>
      </c>
    </row>
    <row r="46" spans="1:51" ht="23.25" customHeight="1" x14ac:dyDescent="0.15">
      <c r="A46" s="374"/>
      <c r="B46" s="372"/>
      <c r="C46" s="372"/>
      <c r="D46" s="372"/>
      <c r="E46" s="372"/>
      <c r="F46" s="373"/>
      <c r="G46" s="364" t="s">
        <v>50</v>
      </c>
      <c r="H46" s="365"/>
      <c r="I46" s="365"/>
      <c r="J46" s="365"/>
      <c r="K46" s="365"/>
      <c r="L46" s="365"/>
      <c r="M46" s="365"/>
      <c r="N46" s="365"/>
      <c r="O46" s="391"/>
      <c r="P46" s="104" t="s">
        <v>758</v>
      </c>
      <c r="Q46" s="104"/>
      <c r="R46" s="104"/>
      <c r="S46" s="104"/>
      <c r="T46" s="104"/>
      <c r="U46" s="104"/>
      <c r="V46" s="104"/>
      <c r="W46" s="104"/>
      <c r="X46" s="191"/>
      <c r="Y46" s="678" t="s">
        <v>58</v>
      </c>
      <c r="Z46" s="771"/>
      <c r="AA46" s="772"/>
      <c r="AB46" s="713" t="s">
        <v>546</v>
      </c>
      <c r="AC46" s="713"/>
      <c r="AD46" s="713"/>
      <c r="AE46" s="676">
        <v>7</v>
      </c>
      <c r="AF46" s="676"/>
      <c r="AG46" s="676"/>
      <c r="AH46" s="676"/>
      <c r="AI46" s="676">
        <v>8</v>
      </c>
      <c r="AJ46" s="676"/>
      <c r="AK46" s="676"/>
      <c r="AL46" s="676"/>
      <c r="AM46" s="676">
        <v>8</v>
      </c>
      <c r="AN46" s="676"/>
      <c r="AO46" s="676"/>
      <c r="AP46" s="676"/>
      <c r="AQ46" s="200" t="s">
        <v>543</v>
      </c>
      <c r="AR46" s="201"/>
      <c r="AS46" s="201"/>
      <c r="AT46" s="202"/>
      <c r="AU46" s="336" t="s">
        <v>543</v>
      </c>
      <c r="AV46" s="336"/>
      <c r="AW46" s="336"/>
      <c r="AX46" s="423"/>
      <c r="AY46">
        <f t="shared" si="1"/>
        <v>1</v>
      </c>
    </row>
    <row r="47" spans="1:51" ht="23.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113</v>
      </c>
      <c r="Z47" s="296"/>
      <c r="AA47" s="297"/>
      <c r="AB47" s="731" t="s">
        <v>546</v>
      </c>
      <c r="AC47" s="731"/>
      <c r="AD47" s="731"/>
      <c r="AE47" s="335">
        <v>8</v>
      </c>
      <c r="AF47" s="336"/>
      <c r="AG47" s="336"/>
      <c r="AH47" s="336"/>
      <c r="AI47" s="335">
        <v>8</v>
      </c>
      <c r="AJ47" s="336"/>
      <c r="AK47" s="336"/>
      <c r="AL47" s="336"/>
      <c r="AM47" s="335">
        <v>9</v>
      </c>
      <c r="AN47" s="336"/>
      <c r="AO47" s="336"/>
      <c r="AP47" s="336"/>
      <c r="AQ47" s="200" t="s">
        <v>543</v>
      </c>
      <c r="AR47" s="201"/>
      <c r="AS47" s="201"/>
      <c r="AT47" s="202"/>
      <c r="AU47" s="336">
        <v>50</v>
      </c>
      <c r="AV47" s="336"/>
      <c r="AW47" s="336"/>
      <c r="AX47" s="423"/>
      <c r="AY47">
        <f t="shared" si="1"/>
        <v>1</v>
      </c>
    </row>
    <row r="48" spans="1:51" ht="23.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62</v>
      </c>
      <c r="Z48" s="296"/>
      <c r="AA48" s="297"/>
      <c r="AB48" s="422" t="s">
        <v>59</v>
      </c>
      <c r="AC48" s="422"/>
      <c r="AD48" s="422"/>
      <c r="AE48" s="335">
        <v>88</v>
      </c>
      <c r="AF48" s="336"/>
      <c r="AG48" s="336"/>
      <c r="AH48" s="336"/>
      <c r="AI48" s="335">
        <v>100</v>
      </c>
      <c r="AJ48" s="336"/>
      <c r="AK48" s="336"/>
      <c r="AL48" s="336"/>
      <c r="AM48" s="335">
        <v>89</v>
      </c>
      <c r="AN48" s="336"/>
      <c r="AO48" s="336"/>
      <c r="AP48" s="336"/>
      <c r="AQ48" s="200" t="s">
        <v>543</v>
      </c>
      <c r="AR48" s="201"/>
      <c r="AS48" s="201"/>
      <c r="AT48" s="202"/>
      <c r="AU48" s="336" t="s">
        <v>543</v>
      </c>
      <c r="AV48" s="336"/>
      <c r="AW48" s="336"/>
      <c r="AX48" s="423"/>
      <c r="AY48">
        <f t="shared" si="1"/>
        <v>1</v>
      </c>
    </row>
    <row r="49" spans="1:51" ht="23.25" customHeight="1" x14ac:dyDescent="0.15">
      <c r="A49" s="288" t="s">
        <v>298</v>
      </c>
      <c r="B49" s="289"/>
      <c r="C49" s="289"/>
      <c r="D49" s="289"/>
      <c r="E49" s="289"/>
      <c r="F49" s="290"/>
      <c r="G49" s="364" t="s">
        <v>531</v>
      </c>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1</v>
      </c>
    </row>
    <row r="50" spans="1:5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1</v>
      </c>
    </row>
    <row r="51" spans="1:51" ht="18.75" customHeight="1" x14ac:dyDescent="0.15">
      <c r="A51" s="371" t="s">
        <v>506</v>
      </c>
      <c r="B51" s="372"/>
      <c r="C51" s="372"/>
      <c r="D51" s="372"/>
      <c r="E51" s="372"/>
      <c r="F51" s="373"/>
      <c r="G51" s="378" t="s">
        <v>234</v>
      </c>
      <c r="H51" s="379"/>
      <c r="I51" s="379"/>
      <c r="J51" s="379"/>
      <c r="K51" s="379"/>
      <c r="L51" s="379"/>
      <c r="M51" s="379"/>
      <c r="N51" s="379"/>
      <c r="O51" s="380"/>
      <c r="P51" s="381" t="s">
        <v>102</v>
      </c>
      <c r="Q51" s="379"/>
      <c r="R51" s="379"/>
      <c r="S51" s="379"/>
      <c r="T51" s="379"/>
      <c r="U51" s="379"/>
      <c r="V51" s="379"/>
      <c r="W51" s="379"/>
      <c r="X51" s="380"/>
      <c r="Y51" s="382"/>
      <c r="Z51" s="383"/>
      <c r="AA51" s="384"/>
      <c r="AB51" s="388" t="s">
        <v>52</v>
      </c>
      <c r="AC51" s="389"/>
      <c r="AD51" s="390"/>
      <c r="AE51" s="278" t="s">
        <v>516</v>
      </c>
      <c r="AF51" s="278"/>
      <c r="AG51" s="278"/>
      <c r="AH51" s="278"/>
      <c r="AI51" s="278" t="s">
        <v>91</v>
      </c>
      <c r="AJ51" s="278"/>
      <c r="AK51" s="278"/>
      <c r="AL51" s="278"/>
      <c r="AM51" s="278" t="s">
        <v>611</v>
      </c>
      <c r="AN51" s="278"/>
      <c r="AO51" s="278"/>
      <c r="AP51" s="278"/>
      <c r="AQ51" s="223" t="s">
        <v>386</v>
      </c>
      <c r="AR51" s="218"/>
      <c r="AS51" s="218"/>
      <c r="AT51" s="219"/>
      <c r="AU51" s="773" t="s">
        <v>273</v>
      </c>
      <c r="AV51" s="773"/>
      <c r="AW51" s="773"/>
      <c r="AX51" s="774"/>
      <c r="AY51">
        <f>COUNTA($G$53)</f>
        <v>1</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t="s">
        <v>543</v>
      </c>
      <c r="AR52" s="203"/>
      <c r="AS52" s="181" t="s">
        <v>387</v>
      </c>
      <c r="AT52" s="182"/>
      <c r="AU52" s="257" t="s">
        <v>543</v>
      </c>
      <c r="AV52" s="257"/>
      <c r="AW52" s="319" t="s">
        <v>329</v>
      </c>
      <c r="AX52" s="735"/>
      <c r="AY52">
        <f t="shared" ref="AY52:AY57" si="2">$AY$51</f>
        <v>1</v>
      </c>
    </row>
    <row r="53" spans="1:51" ht="33" customHeight="1" x14ac:dyDescent="0.15">
      <c r="A53" s="374"/>
      <c r="B53" s="372"/>
      <c r="C53" s="372"/>
      <c r="D53" s="372"/>
      <c r="E53" s="372"/>
      <c r="F53" s="373"/>
      <c r="G53" s="364" t="s">
        <v>173</v>
      </c>
      <c r="H53" s="365"/>
      <c r="I53" s="365"/>
      <c r="J53" s="365"/>
      <c r="K53" s="365"/>
      <c r="L53" s="365"/>
      <c r="M53" s="365"/>
      <c r="N53" s="365"/>
      <c r="O53" s="391"/>
      <c r="P53" s="104" t="s">
        <v>796</v>
      </c>
      <c r="Q53" s="104"/>
      <c r="R53" s="104"/>
      <c r="S53" s="104"/>
      <c r="T53" s="104"/>
      <c r="U53" s="104"/>
      <c r="V53" s="104"/>
      <c r="W53" s="104"/>
      <c r="X53" s="191"/>
      <c r="Y53" s="678" t="s">
        <v>58</v>
      </c>
      <c r="Z53" s="771"/>
      <c r="AA53" s="772"/>
      <c r="AB53" s="713" t="s">
        <v>324</v>
      </c>
      <c r="AC53" s="713"/>
      <c r="AD53" s="713"/>
      <c r="AE53" s="335" t="s">
        <v>543</v>
      </c>
      <c r="AF53" s="336"/>
      <c r="AG53" s="336"/>
      <c r="AH53" s="336"/>
      <c r="AI53" s="335" t="s">
        <v>543</v>
      </c>
      <c r="AJ53" s="336"/>
      <c r="AK53" s="336"/>
      <c r="AL53" s="336"/>
      <c r="AM53" s="335" t="s">
        <v>543</v>
      </c>
      <c r="AN53" s="336"/>
      <c r="AO53" s="336"/>
      <c r="AP53" s="336"/>
      <c r="AQ53" s="200" t="s">
        <v>543</v>
      </c>
      <c r="AR53" s="201"/>
      <c r="AS53" s="201"/>
      <c r="AT53" s="202"/>
      <c r="AU53" s="336" t="s">
        <v>543</v>
      </c>
      <c r="AV53" s="336"/>
      <c r="AW53" s="336"/>
      <c r="AX53" s="423"/>
      <c r="AY53">
        <f t="shared" si="2"/>
        <v>1</v>
      </c>
    </row>
    <row r="54" spans="1:51" ht="33"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113</v>
      </c>
      <c r="Z54" s="296"/>
      <c r="AA54" s="297"/>
      <c r="AB54" s="731" t="s">
        <v>324</v>
      </c>
      <c r="AC54" s="731"/>
      <c r="AD54" s="731"/>
      <c r="AE54" s="335" t="s">
        <v>543</v>
      </c>
      <c r="AF54" s="336"/>
      <c r="AG54" s="336"/>
      <c r="AH54" s="336"/>
      <c r="AI54" s="335" t="s">
        <v>543</v>
      </c>
      <c r="AJ54" s="336"/>
      <c r="AK54" s="336"/>
      <c r="AL54" s="336"/>
      <c r="AM54" s="335" t="s">
        <v>543</v>
      </c>
      <c r="AN54" s="336"/>
      <c r="AO54" s="336"/>
      <c r="AP54" s="336"/>
      <c r="AQ54" s="200" t="s">
        <v>543</v>
      </c>
      <c r="AR54" s="201"/>
      <c r="AS54" s="201"/>
      <c r="AT54" s="202"/>
      <c r="AU54" s="336">
        <v>14</v>
      </c>
      <c r="AV54" s="336"/>
      <c r="AW54" s="336"/>
      <c r="AX54" s="423"/>
      <c r="AY54">
        <f t="shared" si="2"/>
        <v>1</v>
      </c>
    </row>
    <row r="55" spans="1:51" ht="33"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62</v>
      </c>
      <c r="Z55" s="296"/>
      <c r="AA55" s="297"/>
      <c r="AB55" s="732" t="s">
        <v>59</v>
      </c>
      <c r="AC55" s="732"/>
      <c r="AD55" s="732"/>
      <c r="AE55" s="335" t="s">
        <v>543</v>
      </c>
      <c r="AF55" s="336"/>
      <c r="AG55" s="336"/>
      <c r="AH55" s="336"/>
      <c r="AI55" s="335" t="s">
        <v>543</v>
      </c>
      <c r="AJ55" s="336"/>
      <c r="AK55" s="336"/>
      <c r="AL55" s="336"/>
      <c r="AM55" s="335" t="s">
        <v>543</v>
      </c>
      <c r="AN55" s="336"/>
      <c r="AO55" s="336"/>
      <c r="AP55" s="336"/>
      <c r="AQ55" s="200" t="s">
        <v>543</v>
      </c>
      <c r="AR55" s="201"/>
      <c r="AS55" s="201"/>
      <c r="AT55" s="202"/>
      <c r="AU55" s="336" t="s">
        <v>543</v>
      </c>
      <c r="AV55" s="336"/>
      <c r="AW55" s="336"/>
      <c r="AX55" s="423"/>
      <c r="AY55">
        <f t="shared" si="2"/>
        <v>1</v>
      </c>
    </row>
    <row r="56" spans="1:51" ht="23.25" customHeight="1" x14ac:dyDescent="0.15">
      <c r="A56" s="288" t="s">
        <v>298</v>
      </c>
      <c r="B56" s="289"/>
      <c r="C56" s="289"/>
      <c r="D56" s="289"/>
      <c r="E56" s="289"/>
      <c r="F56" s="290"/>
      <c r="G56" s="364" t="s">
        <v>703</v>
      </c>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1</v>
      </c>
    </row>
    <row r="57" spans="1:5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9"/>
      <c r="AR57" s="369"/>
      <c r="AS57" s="369"/>
      <c r="AT57" s="369"/>
      <c r="AU57" s="368"/>
      <c r="AV57" s="368"/>
      <c r="AW57" s="368"/>
      <c r="AX57" s="370"/>
      <c r="AY57">
        <f t="shared" si="2"/>
        <v>1</v>
      </c>
    </row>
    <row r="58" spans="1:51" ht="18.75" customHeight="1" x14ac:dyDescent="0.15">
      <c r="A58" s="371" t="s">
        <v>506</v>
      </c>
      <c r="B58" s="372"/>
      <c r="C58" s="372"/>
      <c r="D58" s="372"/>
      <c r="E58" s="372"/>
      <c r="F58" s="373"/>
      <c r="G58" s="378" t="s">
        <v>234</v>
      </c>
      <c r="H58" s="379"/>
      <c r="I58" s="379"/>
      <c r="J58" s="379"/>
      <c r="K58" s="379"/>
      <c r="L58" s="379"/>
      <c r="M58" s="379"/>
      <c r="N58" s="379"/>
      <c r="O58" s="380"/>
      <c r="P58" s="381" t="s">
        <v>102</v>
      </c>
      <c r="Q58" s="379"/>
      <c r="R58" s="379"/>
      <c r="S58" s="379"/>
      <c r="T58" s="379"/>
      <c r="U58" s="379"/>
      <c r="V58" s="379"/>
      <c r="W58" s="379"/>
      <c r="X58" s="380"/>
      <c r="Y58" s="382"/>
      <c r="Z58" s="383"/>
      <c r="AA58" s="384"/>
      <c r="AB58" s="388" t="s">
        <v>52</v>
      </c>
      <c r="AC58" s="389"/>
      <c r="AD58" s="390"/>
      <c r="AE58" s="278" t="s">
        <v>516</v>
      </c>
      <c r="AF58" s="278"/>
      <c r="AG58" s="278"/>
      <c r="AH58" s="278"/>
      <c r="AI58" s="278" t="s">
        <v>91</v>
      </c>
      <c r="AJ58" s="278"/>
      <c r="AK58" s="278"/>
      <c r="AL58" s="278"/>
      <c r="AM58" s="278" t="s">
        <v>611</v>
      </c>
      <c r="AN58" s="278"/>
      <c r="AO58" s="278"/>
      <c r="AP58" s="278"/>
      <c r="AQ58" s="223" t="s">
        <v>386</v>
      </c>
      <c r="AR58" s="218"/>
      <c r="AS58" s="218"/>
      <c r="AT58" s="219"/>
      <c r="AU58" s="773" t="s">
        <v>273</v>
      </c>
      <c r="AV58" s="773"/>
      <c r="AW58" s="773"/>
      <c r="AX58" s="774"/>
      <c r="AY58">
        <f>COUNTA($G$60)</f>
        <v>1</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t="s">
        <v>543</v>
      </c>
      <c r="AR59" s="203"/>
      <c r="AS59" s="181" t="s">
        <v>387</v>
      </c>
      <c r="AT59" s="182"/>
      <c r="AU59" s="257" t="s">
        <v>543</v>
      </c>
      <c r="AV59" s="257"/>
      <c r="AW59" s="319" t="s">
        <v>329</v>
      </c>
      <c r="AX59" s="735"/>
      <c r="AY59">
        <f t="shared" ref="AY59:AY64" si="3">$AY$58</f>
        <v>1</v>
      </c>
    </row>
    <row r="60" spans="1:51" ht="23.25" customHeight="1" x14ac:dyDescent="0.15">
      <c r="A60" s="374"/>
      <c r="B60" s="372"/>
      <c r="C60" s="372"/>
      <c r="D60" s="372"/>
      <c r="E60" s="372"/>
      <c r="F60" s="373"/>
      <c r="G60" s="364" t="s">
        <v>375</v>
      </c>
      <c r="H60" s="365"/>
      <c r="I60" s="365"/>
      <c r="J60" s="365"/>
      <c r="K60" s="365"/>
      <c r="L60" s="365"/>
      <c r="M60" s="365"/>
      <c r="N60" s="365"/>
      <c r="O60" s="391"/>
      <c r="P60" s="104" t="s">
        <v>759</v>
      </c>
      <c r="Q60" s="104"/>
      <c r="R60" s="104"/>
      <c r="S60" s="104"/>
      <c r="T60" s="104"/>
      <c r="U60" s="104"/>
      <c r="V60" s="104"/>
      <c r="W60" s="104"/>
      <c r="X60" s="191"/>
      <c r="Y60" s="678" t="s">
        <v>58</v>
      </c>
      <c r="Z60" s="771"/>
      <c r="AA60" s="772"/>
      <c r="AB60" s="713" t="s">
        <v>324</v>
      </c>
      <c r="AC60" s="713"/>
      <c r="AD60" s="713"/>
      <c r="AE60" s="335" t="s">
        <v>543</v>
      </c>
      <c r="AF60" s="336"/>
      <c r="AG60" s="336"/>
      <c r="AH60" s="336"/>
      <c r="AI60" s="335" t="s">
        <v>543</v>
      </c>
      <c r="AJ60" s="336"/>
      <c r="AK60" s="336"/>
      <c r="AL60" s="336"/>
      <c r="AM60" s="335" t="s">
        <v>543</v>
      </c>
      <c r="AN60" s="336"/>
      <c r="AO60" s="336"/>
      <c r="AP60" s="336"/>
      <c r="AQ60" s="200" t="s">
        <v>543</v>
      </c>
      <c r="AR60" s="201"/>
      <c r="AS60" s="201"/>
      <c r="AT60" s="202"/>
      <c r="AU60" s="336" t="s">
        <v>543</v>
      </c>
      <c r="AV60" s="336"/>
      <c r="AW60" s="336"/>
      <c r="AX60" s="423"/>
      <c r="AY60">
        <f t="shared" si="3"/>
        <v>1</v>
      </c>
    </row>
    <row r="61" spans="1:51" ht="23.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113</v>
      </c>
      <c r="Z61" s="296"/>
      <c r="AA61" s="297"/>
      <c r="AB61" s="731" t="s">
        <v>324</v>
      </c>
      <c r="AC61" s="731"/>
      <c r="AD61" s="731"/>
      <c r="AE61" s="335" t="s">
        <v>543</v>
      </c>
      <c r="AF61" s="336"/>
      <c r="AG61" s="336"/>
      <c r="AH61" s="336"/>
      <c r="AI61" s="335" t="s">
        <v>543</v>
      </c>
      <c r="AJ61" s="336"/>
      <c r="AK61" s="336"/>
      <c r="AL61" s="336"/>
      <c r="AM61" s="335" t="s">
        <v>543</v>
      </c>
      <c r="AN61" s="336"/>
      <c r="AO61" s="336"/>
      <c r="AP61" s="336"/>
      <c r="AQ61" s="200" t="s">
        <v>543</v>
      </c>
      <c r="AR61" s="201"/>
      <c r="AS61" s="201"/>
      <c r="AT61" s="202"/>
      <c r="AU61" s="336">
        <v>21</v>
      </c>
      <c r="AV61" s="336"/>
      <c r="AW61" s="336"/>
      <c r="AX61" s="423"/>
      <c r="AY61">
        <f t="shared" si="3"/>
        <v>1</v>
      </c>
    </row>
    <row r="62" spans="1:51" ht="23.25"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62</v>
      </c>
      <c r="Z62" s="296"/>
      <c r="AA62" s="297"/>
      <c r="AB62" s="422" t="s">
        <v>59</v>
      </c>
      <c r="AC62" s="422"/>
      <c r="AD62" s="422"/>
      <c r="AE62" s="335" t="s">
        <v>543</v>
      </c>
      <c r="AF62" s="336"/>
      <c r="AG62" s="336"/>
      <c r="AH62" s="336"/>
      <c r="AI62" s="335" t="s">
        <v>543</v>
      </c>
      <c r="AJ62" s="336"/>
      <c r="AK62" s="336"/>
      <c r="AL62" s="336"/>
      <c r="AM62" s="335" t="s">
        <v>543</v>
      </c>
      <c r="AN62" s="336"/>
      <c r="AO62" s="336"/>
      <c r="AP62" s="336"/>
      <c r="AQ62" s="200" t="s">
        <v>543</v>
      </c>
      <c r="AR62" s="201"/>
      <c r="AS62" s="201"/>
      <c r="AT62" s="202"/>
      <c r="AU62" s="336" t="s">
        <v>543</v>
      </c>
      <c r="AV62" s="336"/>
      <c r="AW62" s="336"/>
      <c r="AX62" s="423"/>
      <c r="AY62">
        <f t="shared" si="3"/>
        <v>1</v>
      </c>
    </row>
    <row r="63" spans="1:51" ht="23.25" customHeight="1" x14ac:dyDescent="0.15">
      <c r="A63" s="288" t="s">
        <v>298</v>
      </c>
      <c r="B63" s="289"/>
      <c r="C63" s="289"/>
      <c r="D63" s="289"/>
      <c r="E63" s="289"/>
      <c r="F63" s="290"/>
      <c r="G63" s="364" t="s">
        <v>703</v>
      </c>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1</v>
      </c>
    </row>
    <row r="64" spans="1:5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1</v>
      </c>
    </row>
    <row r="65" spans="1:51" ht="18.75" hidden="1" customHeight="1" x14ac:dyDescent="0.15">
      <c r="A65" s="354" t="s">
        <v>314</v>
      </c>
      <c r="B65" s="355"/>
      <c r="C65" s="355"/>
      <c r="D65" s="355"/>
      <c r="E65" s="355"/>
      <c r="F65" s="356"/>
      <c r="G65" s="395"/>
      <c r="H65" s="178" t="s">
        <v>234</v>
      </c>
      <c r="I65" s="178"/>
      <c r="J65" s="178"/>
      <c r="K65" s="178"/>
      <c r="L65" s="178"/>
      <c r="M65" s="178"/>
      <c r="N65" s="178"/>
      <c r="O65" s="179"/>
      <c r="P65" s="186" t="s">
        <v>102</v>
      </c>
      <c r="Q65" s="178"/>
      <c r="R65" s="178"/>
      <c r="S65" s="178"/>
      <c r="T65" s="178"/>
      <c r="U65" s="178"/>
      <c r="V65" s="179"/>
      <c r="W65" s="397" t="s">
        <v>143</v>
      </c>
      <c r="X65" s="398"/>
      <c r="Y65" s="401"/>
      <c r="Z65" s="401"/>
      <c r="AA65" s="402"/>
      <c r="AB65" s="186" t="s">
        <v>52</v>
      </c>
      <c r="AC65" s="178"/>
      <c r="AD65" s="179"/>
      <c r="AE65" s="278" t="s">
        <v>516</v>
      </c>
      <c r="AF65" s="278"/>
      <c r="AG65" s="278"/>
      <c r="AH65" s="278"/>
      <c r="AI65" s="278" t="s">
        <v>91</v>
      </c>
      <c r="AJ65" s="278"/>
      <c r="AK65" s="278"/>
      <c r="AL65" s="278"/>
      <c r="AM65" s="278" t="s">
        <v>611</v>
      </c>
      <c r="AN65" s="278"/>
      <c r="AO65" s="278"/>
      <c r="AP65" s="278"/>
      <c r="AQ65" s="186" t="s">
        <v>386</v>
      </c>
      <c r="AR65" s="178"/>
      <c r="AS65" s="178"/>
      <c r="AT65" s="179"/>
      <c r="AU65" s="208" t="s">
        <v>273</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387</v>
      </c>
      <c r="AT66" s="182"/>
      <c r="AU66" s="257"/>
      <c r="AV66" s="257"/>
      <c r="AW66" s="181" t="s">
        <v>329</v>
      </c>
      <c r="AX66" s="211"/>
      <c r="AY66">
        <f t="shared" ref="AY66:AY72" si="4">$AY$65</f>
        <v>0</v>
      </c>
    </row>
    <row r="67" spans="1:51" ht="23.25" hidden="1" customHeight="1" x14ac:dyDescent="0.15">
      <c r="A67" s="338"/>
      <c r="B67" s="339"/>
      <c r="C67" s="339"/>
      <c r="D67" s="339"/>
      <c r="E67" s="339"/>
      <c r="F67" s="340"/>
      <c r="G67" s="362" t="s">
        <v>390</v>
      </c>
      <c r="H67" s="403"/>
      <c r="I67" s="404"/>
      <c r="J67" s="404"/>
      <c r="K67" s="404"/>
      <c r="L67" s="404"/>
      <c r="M67" s="404"/>
      <c r="N67" s="404"/>
      <c r="O67" s="405"/>
      <c r="P67" s="403"/>
      <c r="Q67" s="404"/>
      <c r="R67" s="404"/>
      <c r="S67" s="404"/>
      <c r="T67" s="404"/>
      <c r="U67" s="404"/>
      <c r="V67" s="405"/>
      <c r="W67" s="409"/>
      <c r="X67" s="410"/>
      <c r="Y67" s="213" t="s">
        <v>58</v>
      </c>
      <c r="Z67" s="213"/>
      <c r="AA67" s="214"/>
      <c r="AB67" s="769" t="s">
        <v>110</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113</v>
      </c>
      <c r="Z68" s="197"/>
      <c r="AA68" s="198"/>
      <c r="AB68" s="770" t="s">
        <v>110</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62</v>
      </c>
      <c r="Z69" s="197"/>
      <c r="AA69" s="198"/>
      <c r="AB69" s="767" t="s">
        <v>59</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511</v>
      </c>
      <c r="B70" s="339"/>
      <c r="C70" s="339"/>
      <c r="D70" s="339"/>
      <c r="E70" s="339"/>
      <c r="F70" s="340"/>
      <c r="G70" s="344" t="s">
        <v>380</v>
      </c>
      <c r="H70" s="345"/>
      <c r="I70" s="345"/>
      <c r="J70" s="345"/>
      <c r="K70" s="345"/>
      <c r="L70" s="345"/>
      <c r="M70" s="345"/>
      <c r="N70" s="345"/>
      <c r="O70" s="345"/>
      <c r="P70" s="345"/>
      <c r="Q70" s="345"/>
      <c r="R70" s="345"/>
      <c r="S70" s="345"/>
      <c r="T70" s="345"/>
      <c r="U70" s="345"/>
      <c r="V70" s="345"/>
      <c r="W70" s="348" t="s">
        <v>522</v>
      </c>
      <c r="X70" s="349"/>
      <c r="Y70" s="213" t="s">
        <v>58</v>
      </c>
      <c r="Z70" s="213"/>
      <c r="AA70" s="214"/>
      <c r="AB70" s="769" t="s">
        <v>110</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113</v>
      </c>
      <c r="Z71" s="197"/>
      <c r="AA71" s="198"/>
      <c r="AB71" s="770" t="s">
        <v>110</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62</v>
      </c>
      <c r="Z72" s="197"/>
      <c r="AA72" s="198"/>
      <c r="AB72" s="767" t="s">
        <v>59</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314</v>
      </c>
      <c r="B73" s="355"/>
      <c r="C73" s="355"/>
      <c r="D73" s="355"/>
      <c r="E73" s="355"/>
      <c r="F73" s="356"/>
      <c r="G73" s="357"/>
      <c r="H73" s="178" t="s">
        <v>234</v>
      </c>
      <c r="I73" s="178"/>
      <c r="J73" s="178"/>
      <c r="K73" s="178"/>
      <c r="L73" s="178"/>
      <c r="M73" s="178"/>
      <c r="N73" s="178"/>
      <c r="O73" s="179"/>
      <c r="P73" s="186" t="s">
        <v>102</v>
      </c>
      <c r="Q73" s="178"/>
      <c r="R73" s="178"/>
      <c r="S73" s="178"/>
      <c r="T73" s="178"/>
      <c r="U73" s="178"/>
      <c r="V73" s="178"/>
      <c r="W73" s="178"/>
      <c r="X73" s="179"/>
      <c r="Y73" s="359"/>
      <c r="Z73" s="360"/>
      <c r="AA73" s="361"/>
      <c r="AB73" s="186" t="s">
        <v>52</v>
      </c>
      <c r="AC73" s="178"/>
      <c r="AD73" s="179"/>
      <c r="AE73" s="278" t="s">
        <v>516</v>
      </c>
      <c r="AF73" s="278"/>
      <c r="AG73" s="278"/>
      <c r="AH73" s="278"/>
      <c r="AI73" s="278" t="s">
        <v>91</v>
      </c>
      <c r="AJ73" s="278"/>
      <c r="AK73" s="278"/>
      <c r="AL73" s="278"/>
      <c r="AM73" s="278" t="s">
        <v>611</v>
      </c>
      <c r="AN73" s="278"/>
      <c r="AO73" s="278"/>
      <c r="AP73" s="278"/>
      <c r="AQ73" s="186" t="s">
        <v>386</v>
      </c>
      <c r="AR73" s="178"/>
      <c r="AS73" s="178"/>
      <c r="AT73" s="179"/>
      <c r="AU73" s="250" t="s">
        <v>273</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387</v>
      </c>
      <c r="AT74" s="182"/>
      <c r="AU74" s="210"/>
      <c r="AV74" s="203"/>
      <c r="AW74" s="181" t="s">
        <v>329</v>
      </c>
      <c r="AX74" s="211"/>
      <c r="AY74">
        <f>$AY$73</f>
        <v>0</v>
      </c>
    </row>
    <row r="75" spans="1:51" ht="23.25" hidden="1" customHeight="1" x14ac:dyDescent="0.15">
      <c r="A75" s="338"/>
      <c r="B75" s="339"/>
      <c r="C75" s="339"/>
      <c r="D75" s="339"/>
      <c r="E75" s="339"/>
      <c r="F75" s="340"/>
      <c r="G75" s="362" t="s">
        <v>390</v>
      </c>
      <c r="H75" s="104"/>
      <c r="I75" s="104"/>
      <c r="J75" s="104"/>
      <c r="K75" s="104"/>
      <c r="L75" s="104"/>
      <c r="M75" s="104"/>
      <c r="N75" s="104"/>
      <c r="O75" s="191"/>
      <c r="P75" s="104"/>
      <c r="Q75" s="104"/>
      <c r="R75" s="104"/>
      <c r="S75" s="104"/>
      <c r="T75" s="104"/>
      <c r="U75" s="104"/>
      <c r="V75" s="104"/>
      <c r="W75" s="104"/>
      <c r="X75" s="191"/>
      <c r="Y75" s="212" t="s">
        <v>58</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113</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62</v>
      </c>
      <c r="Z77" s="178"/>
      <c r="AA77" s="179"/>
      <c r="AB77" s="199" t="s">
        <v>59</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343</v>
      </c>
      <c r="B78" s="762"/>
      <c r="C78" s="762"/>
      <c r="D78" s="762"/>
      <c r="E78" s="342" t="s">
        <v>49</v>
      </c>
      <c r="F78" s="343"/>
      <c r="G78" s="14" t="s">
        <v>380</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customHeight="1" x14ac:dyDescent="0.15">
      <c r="A79" s="736" t="s">
        <v>292</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505</v>
      </c>
      <c r="AP79" s="739"/>
      <c r="AQ79" s="739"/>
      <c r="AR79" s="38" t="s">
        <v>798</v>
      </c>
      <c r="AS79" s="738"/>
      <c r="AT79" s="739"/>
      <c r="AU79" s="739"/>
      <c r="AV79" s="739"/>
      <c r="AW79" s="739"/>
      <c r="AX79" s="740"/>
      <c r="AY79">
        <f>COUNTIF($AR$79,"☑")</f>
        <v>1</v>
      </c>
    </row>
    <row r="80" spans="1:51" ht="18.75" hidden="1" customHeight="1" x14ac:dyDescent="0.15">
      <c r="A80" s="145" t="s">
        <v>226</v>
      </c>
      <c r="B80" s="741" t="s">
        <v>411</v>
      </c>
      <c r="C80" s="742"/>
      <c r="D80" s="742"/>
      <c r="E80" s="742"/>
      <c r="F80" s="743"/>
      <c r="G80" s="316" t="s">
        <v>64</v>
      </c>
      <c r="H80" s="316"/>
      <c r="I80" s="316"/>
      <c r="J80" s="316"/>
      <c r="K80" s="316"/>
      <c r="L80" s="316"/>
      <c r="M80" s="316"/>
      <c r="N80" s="316"/>
      <c r="O80" s="316"/>
      <c r="P80" s="316"/>
      <c r="Q80" s="316"/>
      <c r="R80" s="316"/>
      <c r="S80" s="316"/>
      <c r="T80" s="316"/>
      <c r="U80" s="316"/>
      <c r="V80" s="316"/>
      <c r="W80" s="316"/>
      <c r="X80" s="316"/>
      <c r="Y80" s="316"/>
      <c r="Z80" s="316"/>
      <c r="AA80" s="317"/>
      <c r="AB80" s="321" t="s">
        <v>203</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289</v>
      </c>
      <c r="C85" s="311"/>
      <c r="D85" s="311"/>
      <c r="E85" s="311"/>
      <c r="F85" s="312"/>
      <c r="G85" s="315" t="s">
        <v>44</v>
      </c>
      <c r="H85" s="316"/>
      <c r="I85" s="316"/>
      <c r="J85" s="316"/>
      <c r="K85" s="316"/>
      <c r="L85" s="316"/>
      <c r="M85" s="316"/>
      <c r="N85" s="316"/>
      <c r="O85" s="317"/>
      <c r="P85" s="321" t="s">
        <v>138</v>
      </c>
      <c r="Q85" s="316"/>
      <c r="R85" s="316"/>
      <c r="S85" s="316"/>
      <c r="T85" s="316"/>
      <c r="U85" s="316"/>
      <c r="V85" s="316"/>
      <c r="W85" s="316"/>
      <c r="X85" s="317"/>
      <c r="Y85" s="183"/>
      <c r="Z85" s="184"/>
      <c r="AA85" s="185"/>
      <c r="AB85" s="302" t="s">
        <v>52</v>
      </c>
      <c r="AC85" s="303"/>
      <c r="AD85" s="304"/>
      <c r="AE85" s="278" t="s">
        <v>516</v>
      </c>
      <c r="AF85" s="278"/>
      <c r="AG85" s="278"/>
      <c r="AH85" s="278"/>
      <c r="AI85" s="278" t="s">
        <v>91</v>
      </c>
      <c r="AJ85" s="278"/>
      <c r="AK85" s="278"/>
      <c r="AL85" s="278"/>
      <c r="AM85" s="278" t="s">
        <v>611</v>
      </c>
      <c r="AN85" s="278"/>
      <c r="AO85" s="278"/>
      <c r="AP85" s="278"/>
      <c r="AQ85" s="186" t="s">
        <v>386</v>
      </c>
      <c r="AR85" s="178"/>
      <c r="AS85" s="178"/>
      <c r="AT85" s="179"/>
      <c r="AU85" s="733" t="s">
        <v>273</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387</v>
      </c>
      <c r="AT86" s="182"/>
      <c r="AU86" s="257"/>
      <c r="AV86" s="257"/>
      <c r="AW86" s="319" t="s">
        <v>329</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20</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113</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62</v>
      </c>
      <c r="Z89" s="298"/>
      <c r="AA89" s="299"/>
      <c r="AB89" s="732" t="s">
        <v>59</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289</v>
      </c>
      <c r="C90" s="311"/>
      <c r="D90" s="311"/>
      <c r="E90" s="311"/>
      <c r="F90" s="312"/>
      <c r="G90" s="315" t="s">
        <v>44</v>
      </c>
      <c r="H90" s="316"/>
      <c r="I90" s="316"/>
      <c r="J90" s="316"/>
      <c r="K90" s="316"/>
      <c r="L90" s="316"/>
      <c r="M90" s="316"/>
      <c r="N90" s="316"/>
      <c r="O90" s="317"/>
      <c r="P90" s="321" t="s">
        <v>138</v>
      </c>
      <c r="Q90" s="316"/>
      <c r="R90" s="316"/>
      <c r="S90" s="316"/>
      <c r="T90" s="316"/>
      <c r="U90" s="316"/>
      <c r="V90" s="316"/>
      <c r="W90" s="316"/>
      <c r="X90" s="317"/>
      <c r="Y90" s="183"/>
      <c r="Z90" s="184"/>
      <c r="AA90" s="185"/>
      <c r="AB90" s="302" t="s">
        <v>52</v>
      </c>
      <c r="AC90" s="303"/>
      <c r="AD90" s="304"/>
      <c r="AE90" s="278" t="s">
        <v>516</v>
      </c>
      <c r="AF90" s="278"/>
      <c r="AG90" s="278"/>
      <c r="AH90" s="278"/>
      <c r="AI90" s="278" t="s">
        <v>91</v>
      </c>
      <c r="AJ90" s="278"/>
      <c r="AK90" s="278"/>
      <c r="AL90" s="278"/>
      <c r="AM90" s="278" t="s">
        <v>611</v>
      </c>
      <c r="AN90" s="278"/>
      <c r="AO90" s="278"/>
      <c r="AP90" s="278"/>
      <c r="AQ90" s="186" t="s">
        <v>386</v>
      </c>
      <c r="AR90" s="178"/>
      <c r="AS90" s="178"/>
      <c r="AT90" s="179"/>
      <c r="AU90" s="733" t="s">
        <v>273</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387</v>
      </c>
      <c r="AT91" s="182"/>
      <c r="AU91" s="257"/>
      <c r="AV91" s="257"/>
      <c r="AW91" s="319" t="s">
        <v>329</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20</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113</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62</v>
      </c>
      <c r="Z94" s="298"/>
      <c r="AA94" s="299"/>
      <c r="AB94" s="732" t="s">
        <v>59</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289</v>
      </c>
      <c r="C95" s="311"/>
      <c r="D95" s="311"/>
      <c r="E95" s="311"/>
      <c r="F95" s="312"/>
      <c r="G95" s="315" t="s">
        <v>44</v>
      </c>
      <c r="H95" s="316"/>
      <c r="I95" s="316"/>
      <c r="J95" s="316"/>
      <c r="K95" s="316"/>
      <c r="L95" s="316"/>
      <c r="M95" s="316"/>
      <c r="N95" s="316"/>
      <c r="O95" s="317"/>
      <c r="P95" s="321" t="s">
        <v>138</v>
      </c>
      <c r="Q95" s="316"/>
      <c r="R95" s="316"/>
      <c r="S95" s="316"/>
      <c r="T95" s="316"/>
      <c r="U95" s="316"/>
      <c r="V95" s="316"/>
      <c r="W95" s="316"/>
      <c r="X95" s="317"/>
      <c r="Y95" s="183"/>
      <c r="Z95" s="184"/>
      <c r="AA95" s="185"/>
      <c r="AB95" s="302" t="s">
        <v>52</v>
      </c>
      <c r="AC95" s="303"/>
      <c r="AD95" s="304"/>
      <c r="AE95" s="278" t="s">
        <v>516</v>
      </c>
      <c r="AF95" s="278"/>
      <c r="AG95" s="278"/>
      <c r="AH95" s="278"/>
      <c r="AI95" s="278" t="s">
        <v>91</v>
      </c>
      <c r="AJ95" s="278"/>
      <c r="AK95" s="278"/>
      <c r="AL95" s="278"/>
      <c r="AM95" s="278" t="s">
        <v>611</v>
      </c>
      <c r="AN95" s="278"/>
      <c r="AO95" s="278"/>
      <c r="AP95" s="278"/>
      <c r="AQ95" s="186" t="s">
        <v>386</v>
      </c>
      <c r="AR95" s="178"/>
      <c r="AS95" s="178"/>
      <c r="AT95" s="179"/>
      <c r="AU95" s="733" t="s">
        <v>273</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387</v>
      </c>
      <c r="AT96" s="182"/>
      <c r="AU96" s="257"/>
      <c r="AV96" s="257"/>
      <c r="AW96" s="319" t="s">
        <v>329</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20</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113</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62</v>
      </c>
      <c r="Z99" s="719"/>
      <c r="AA99" s="720"/>
      <c r="AB99" s="721" t="s">
        <v>59</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9" t="s">
        <v>507</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52</v>
      </c>
      <c r="AC100" s="702"/>
      <c r="AD100" s="702"/>
      <c r="AE100" s="703" t="s">
        <v>516</v>
      </c>
      <c r="AF100" s="704"/>
      <c r="AG100" s="704"/>
      <c r="AH100" s="705"/>
      <c r="AI100" s="703" t="s">
        <v>91</v>
      </c>
      <c r="AJ100" s="704"/>
      <c r="AK100" s="704"/>
      <c r="AL100" s="705"/>
      <c r="AM100" s="703" t="s">
        <v>611</v>
      </c>
      <c r="AN100" s="704"/>
      <c r="AO100" s="704"/>
      <c r="AP100" s="705"/>
      <c r="AQ100" s="706" t="s">
        <v>192</v>
      </c>
      <c r="AR100" s="707"/>
      <c r="AS100" s="707"/>
      <c r="AT100" s="708"/>
      <c r="AU100" s="706" t="s">
        <v>337</v>
      </c>
      <c r="AV100" s="707"/>
      <c r="AW100" s="707"/>
      <c r="AX100" s="709"/>
    </row>
    <row r="101" spans="1:51" ht="23.25" customHeight="1" x14ac:dyDescent="0.15">
      <c r="A101" s="282"/>
      <c r="B101" s="283"/>
      <c r="C101" s="283"/>
      <c r="D101" s="283"/>
      <c r="E101" s="283"/>
      <c r="F101" s="284"/>
      <c r="G101" s="104" t="s">
        <v>597</v>
      </c>
      <c r="H101" s="104"/>
      <c r="I101" s="104"/>
      <c r="J101" s="104"/>
      <c r="K101" s="104"/>
      <c r="L101" s="104"/>
      <c r="M101" s="104"/>
      <c r="N101" s="104"/>
      <c r="O101" s="104"/>
      <c r="P101" s="104"/>
      <c r="Q101" s="104"/>
      <c r="R101" s="104"/>
      <c r="S101" s="104"/>
      <c r="T101" s="104"/>
      <c r="U101" s="104"/>
      <c r="V101" s="104"/>
      <c r="W101" s="104"/>
      <c r="X101" s="191"/>
      <c r="Y101" s="710" t="s">
        <v>66</v>
      </c>
      <c r="Z101" s="711"/>
      <c r="AA101" s="712"/>
      <c r="AB101" s="713" t="s">
        <v>756</v>
      </c>
      <c r="AC101" s="713"/>
      <c r="AD101" s="713"/>
      <c r="AE101" s="676">
        <v>20</v>
      </c>
      <c r="AF101" s="676"/>
      <c r="AG101" s="676"/>
      <c r="AH101" s="676"/>
      <c r="AI101" s="676">
        <v>16</v>
      </c>
      <c r="AJ101" s="676"/>
      <c r="AK101" s="676"/>
      <c r="AL101" s="676"/>
      <c r="AM101" s="676">
        <v>11</v>
      </c>
      <c r="AN101" s="676"/>
      <c r="AO101" s="676"/>
      <c r="AP101" s="676"/>
      <c r="AQ101" s="676"/>
      <c r="AR101" s="676"/>
      <c r="AS101" s="676"/>
      <c r="AT101" s="676"/>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150</v>
      </c>
      <c r="Z102" s="679"/>
      <c r="AA102" s="680"/>
      <c r="AB102" s="713" t="s">
        <v>756</v>
      </c>
      <c r="AC102" s="713"/>
      <c r="AD102" s="713"/>
      <c r="AE102" s="676">
        <v>18</v>
      </c>
      <c r="AF102" s="676"/>
      <c r="AG102" s="676"/>
      <c r="AH102" s="676"/>
      <c r="AI102" s="676">
        <v>19</v>
      </c>
      <c r="AJ102" s="676"/>
      <c r="AK102" s="676"/>
      <c r="AL102" s="676"/>
      <c r="AM102" s="676">
        <v>20</v>
      </c>
      <c r="AN102" s="676"/>
      <c r="AO102" s="676"/>
      <c r="AP102" s="676"/>
      <c r="AQ102" s="676">
        <v>16</v>
      </c>
      <c r="AR102" s="676"/>
      <c r="AS102" s="676"/>
      <c r="AT102" s="676"/>
      <c r="AU102" s="714"/>
      <c r="AV102" s="715"/>
      <c r="AW102" s="715"/>
      <c r="AX102" s="716"/>
    </row>
    <row r="103" spans="1:51" ht="31.5" customHeight="1" x14ac:dyDescent="0.15">
      <c r="A103" s="288" t="s">
        <v>507</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52</v>
      </c>
      <c r="AC103" s="296"/>
      <c r="AD103" s="297"/>
      <c r="AE103" s="278" t="s">
        <v>516</v>
      </c>
      <c r="AF103" s="278"/>
      <c r="AG103" s="278"/>
      <c r="AH103" s="278"/>
      <c r="AI103" s="278" t="s">
        <v>91</v>
      </c>
      <c r="AJ103" s="278"/>
      <c r="AK103" s="278"/>
      <c r="AL103" s="278"/>
      <c r="AM103" s="278" t="s">
        <v>611</v>
      </c>
      <c r="AN103" s="278"/>
      <c r="AO103" s="278"/>
      <c r="AP103" s="278"/>
      <c r="AQ103" s="689" t="s">
        <v>192</v>
      </c>
      <c r="AR103" s="690"/>
      <c r="AS103" s="690"/>
      <c r="AT103" s="690"/>
      <c r="AU103" s="689" t="s">
        <v>337</v>
      </c>
      <c r="AV103" s="690"/>
      <c r="AW103" s="690"/>
      <c r="AX103" s="691"/>
      <c r="AY103">
        <f>COUNTA($G$104)</f>
        <v>1</v>
      </c>
    </row>
    <row r="104" spans="1:51" ht="31.5" customHeight="1" x14ac:dyDescent="0.15">
      <c r="A104" s="282"/>
      <c r="B104" s="283"/>
      <c r="C104" s="283"/>
      <c r="D104" s="283"/>
      <c r="E104" s="283"/>
      <c r="F104" s="284"/>
      <c r="G104" s="104" t="s">
        <v>633</v>
      </c>
      <c r="H104" s="104"/>
      <c r="I104" s="104"/>
      <c r="J104" s="104"/>
      <c r="K104" s="104"/>
      <c r="L104" s="104"/>
      <c r="M104" s="104"/>
      <c r="N104" s="104"/>
      <c r="O104" s="104"/>
      <c r="P104" s="104"/>
      <c r="Q104" s="104"/>
      <c r="R104" s="104"/>
      <c r="S104" s="104"/>
      <c r="T104" s="104"/>
      <c r="U104" s="104"/>
      <c r="V104" s="104"/>
      <c r="W104" s="104"/>
      <c r="X104" s="191"/>
      <c r="Y104" s="692" t="s">
        <v>66</v>
      </c>
      <c r="Z104" s="693"/>
      <c r="AA104" s="694"/>
      <c r="AB104" s="695" t="s">
        <v>760</v>
      </c>
      <c r="AC104" s="696"/>
      <c r="AD104" s="697"/>
      <c r="AE104" s="676" t="s">
        <v>543</v>
      </c>
      <c r="AF104" s="676"/>
      <c r="AG104" s="676"/>
      <c r="AH104" s="676"/>
      <c r="AI104" s="676" t="s">
        <v>543</v>
      </c>
      <c r="AJ104" s="676"/>
      <c r="AK104" s="676"/>
      <c r="AL104" s="676"/>
      <c r="AM104" s="676">
        <v>4</v>
      </c>
      <c r="AN104" s="676"/>
      <c r="AO104" s="676"/>
      <c r="AP104" s="676"/>
      <c r="AQ104" s="676"/>
      <c r="AR104" s="676"/>
      <c r="AS104" s="676"/>
      <c r="AT104" s="676"/>
      <c r="AU104" s="676"/>
      <c r="AV104" s="676"/>
      <c r="AW104" s="676"/>
      <c r="AX104" s="677"/>
      <c r="AY104">
        <f>$AY$103</f>
        <v>1</v>
      </c>
    </row>
    <row r="105" spans="1:51" ht="31.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150</v>
      </c>
      <c r="Z105" s="699"/>
      <c r="AA105" s="700"/>
      <c r="AB105" s="332" t="s">
        <v>760</v>
      </c>
      <c r="AC105" s="333"/>
      <c r="AD105" s="334"/>
      <c r="AE105" s="676" t="s">
        <v>543</v>
      </c>
      <c r="AF105" s="676"/>
      <c r="AG105" s="676"/>
      <c r="AH105" s="676"/>
      <c r="AI105" s="676" t="s">
        <v>543</v>
      </c>
      <c r="AJ105" s="676"/>
      <c r="AK105" s="676"/>
      <c r="AL105" s="676"/>
      <c r="AM105" s="676">
        <v>6</v>
      </c>
      <c r="AN105" s="676"/>
      <c r="AO105" s="676"/>
      <c r="AP105" s="676"/>
      <c r="AQ105" s="676">
        <v>7</v>
      </c>
      <c r="AR105" s="676"/>
      <c r="AS105" s="676"/>
      <c r="AT105" s="676"/>
      <c r="AU105" s="676"/>
      <c r="AV105" s="676"/>
      <c r="AW105" s="676"/>
      <c r="AX105" s="677"/>
      <c r="AY105">
        <f>$AY$103</f>
        <v>1</v>
      </c>
    </row>
    <row r="106" spans="1:51" ht="31.5" hidden="1" customHeight="1" x14ac:dyDescent="0.15">
      <c r="A106" s="288" t="s">
        <v>507</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52</v>
      </c>
      <c r="AC106" s="296"/>
      <c r="AD106" s="297"/>
      <c r="AE106" s="278" t="s">
        <v>516</v>
      </c>
      <c r="AF106" s="278"/>
      <c r="AG106" s="278"/>
      <c r="AH106" s="278"/>
      <c r="AI106" s="278" t="s">
        <v>91</v>
      </c>
      <c r="AJ106" s="278"/>
      <c r="AK106" s="278"/>
      <c r="AL106" s="278"/>
      <c r="AM106" s="278" t="s">
        <v>611</v>
      </c>
      <c r="AN106" s="278"/>
      <c r="AO106" s="278"/>
      <c r="AP106" s="278"/>
      <c r="AQ106" s="689" t="s">
        <v>192</v>
      </c>
      <c r="AR106" s="690"/>
      <c r="AS106" s="690"/>
      <c r="AT106" s="690"/>
      <c r="AU106" s="689" t="s">
        <v>337</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66</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150</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507</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52</v>
      </c>
      <c r="AC109" s="296"/>
      <c r="AD109" s="297"/>
      <c r="AE109" s="278" t="s">
        <v>516</v>
      </c>
      <c r="AF109" s="278"/>
      <c r="AG109" s="278"/>
      <c r="AH109" s="278"/>
      <c r="AI109" s="278" t="s">
        <v>91</v>
      </c>
      <c r="AJ109" s="278"/>
      <c r="AK109" s="278"/>
      <c r="AL109" s="278"/>
      <c r="AM109" s="278" t="s">
        <v>611</v>
      </c>
      <c r="AN109" s="278"/>
      <c r="AO109" s="278"/>
      <c r="AP109" s="278"/>
      <c r="AQ109" s="689" t="s">
        <v>192</v>
      </c>
      <c r="AR109" s="690"/>
      <c r="AS109" s="690"/>
      <c r="AT109" s="690"/>
      <c r="AU109" s="689" t="s">
        <v>337</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66</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150</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507</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52</v>
      </c>
      <c r="AC112" s="296"/>
      <c r="AD112" s="297"/>
      <c r="AE112" s="278" t="s">
        <v>516</v>
      </c>
      <c r="AF112" s="278"/>
      <c r="AG112" s="278"/>
      <c r="AH112" s="278"/>
      <c r="AI112" s="278" t="s">
        <v>91</v>
      </c>
      <c r="AJ112" s="278"/>
      <c r="AK112" s="278"/>
      <c r="AL112" s="278"/>
      <c r="AM112" s="278" t="s">
        <v>611</v>
      </c>
      <c r="AN112" s="278"/>
      <c r="AO112" s="278"/>
      <c r="AP112" s="278"/>
      <c r="AQ112" s="689" t="s">
        <v>192</v>
      </c>
      <c r="AR112" s="690"/>
      <c r="AS112" s="690"/>
      <c r="AT112" s="690"/>
      <c r="AU112" s="689" t="s">
        <v>337</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66</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150</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54</v>
      </c>
      <c r="B115" s="292"/>
      <c r="C115" s="292"/>
      <c r="D115" s="292"/>
      <c r="E115" s="292"/>
      <c r="F115" s="293"/>
      <c r="G115" s="296" t="s">
        <v>69</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52</v>
      </c>
      <c r="AC115" s="296"/>
      <c r="AD115" s="297"/>
      <c r="AE115" s="278" t="s">
        <v>516</v>
      </c>
      <c r="AF115" s="278"/>
      <c r="AG115" s="278"/>
      <c r="AH115" s="278"/>
      <c r="AI115" s="278" t="s">
        <v>91</v>
      </c>
      <c r="AJ115" s="278"/>
      <c r="AK115" s="278"/>
      <c r="AL115" s="278"/>
      <c r="AM115" s="278" t="s">
        <v>611</v>
      </c>
      <c r="AN115" s="278"/>
      <c r="AO115" s="278"/>
      <c r="AP115" s="278"/>
      <c r="AQ115" s="670" t="s">
        <v>629</v>
      </c>
      <c r="AR115" s="671"/>
      <c r="AS115" s="671"/>
      <c r="AT115" s="671"/>
      <c r="AU115" s="671"/>
      <c r="AV115" s="671"/>
      <c r="AW115" s="671"/>
      <c r="AX115" s="672"/>
    </row>
    <row r="116" spans="1:51" ht="23.25" customHeight="1" x14ac:dyDescent="0.15">
      <c r="A116" s="266"/>
      <c r="B116" s="264"/>
      <c r="C116" s="264"/>
      <c r="D116" s="264"/>
      <c r="E116" s="264"/>
      <c r="F116" s="265"/>
      <c r="G116" s="270" t="s">
        <v>761</v>
      </c>
      <c r="H116" s="270"/>
      <c r="I116" s="270"/>
      <c r="J116" s="270"/>
      <c r="K116" s="270"/>
      <c r="L116" s="270"/>
      <c r="M116" s="270"/>
      <c r="N116" s="270"/>
      <c r="O116" s="270"/>
      <c r="P116" s="270"/>
      <c r="Q116" s="270"/>
      <c r="R116" s="270"/>
      <c r="S116" s="270"/>
      <c r="T116" s="270"/>
      <c r="U116" s="270"/>
      <c r="V116" s="270"/>
      <c r="W116" s="270"/>
      <c r="X116" s="270"/>
      <c r="Y116" s="673" t="s">
        <v>54</v>
      </c>
      <c r="Z116" s="674"/>
      <c r="AA116" s="675"/>
      <c r="AB116" s="332" t="s">
        <v>762</v>
      </c>
      <c r="AC116" s="333"/>
      <c r="AD116" s="334"/>
      <c r="AE116" s="676">
        <v>11.6</v>
      </c>
      <c r="AF116" s="676"/>
      <c r="AG116" s="676"/>
      <c r="AH116" s="676"/>
      <c r="AI116" s="676">
        <v>12.7</v>
      </c>
      <c r="AJ116" s="676"/>
      <c r="AK116" s="676"/>
      <c r="AL116" s="676"/>
      <c r="AM116" s="676">
        <v>14.7</v>
      </c>
      <c r="AN116" s="676"/>
      <c r="AO116" s="676"/>
      <c r="AP116" s="676"/>
      <c r="AQ116" s="335">
        <v>17.8</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123</v>
      </c>
      <c r="Z117" s="679"/>
      <c r="AA117" s="680"/>
      <c r="AB117" s="681" t="s">
        <v>18</v>
      </c>
      <c r="AC117" s="682"/>
      <c r="AD117" s="683"/>
      <c r="AE117" s="684" t="s">
        <v>231</v>
      </c>
      <c r="AF117" s="684"/>
      <c r="AG117" s="684"/>
      <c r="AH117" s="684"/>
      <c r="AI117" s="684" t="s">
        <v>763</v>
      </c>
      <c r="AJ117" s="684"/>
      <c r="AK117" s="684"/>
      <c r="AL117" s="684"/>
      <c r="AM117" s="684" t="s">
        <v>795</v>
      </c>
      <c r="AN117" s="684"/>
      <c r="AO117" s="684"/>
      <c r="AP117" s="684"/>
      <c r="AQ117" s="684" t="s">
        <v>736</v>
      </c>
      <c r="AR117" s="684"/>
      <c r="AS117" s="684"/>
      <c r="AT117" s="684"/>
      <c r="AU117" s="684"/>
      <c r="AV117" s="684"/>
      <c r="AW117" s="684"/>
      <c r="AX117" s="685"/>
    </row>
    <row r="118" spans="1:51" ht="23.25" customHeight="1" x14ac:dyDescent="0.15">
      <c r="A118" s="291" t="s">
        <v>54</v>
      </c>
      <c r="B118" s="292"/>
      <c r="C118" s="292"/>
      <c r="D118" s="292"/>
      <c r="E118" s="292"/>
      <c r="F118" s="293"/>
      <c r="G118" s="296" t="s">
        <v>69</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52</v>
      </c>
      <c r="AC118" s="296"/>
      <c r="AD118" s="297"/>
      <c r="AE118" s="278" t="s">
        <v>516</v>
      </c>
      <c r="AF118" s="278"/>
      <c r="AG118" s="278"/>
      <c r="AH118" s="278"/>
      <c r="AI118" s="278" t="s">
        <v>91</v>
      </c>
      <c r="AJ118" s="278"/>
      <c r="AK118" s="278"/>
      <c r="AL118" s="278"/>
      <c r="AM118" s="278" t="s">
        <v>611</v>
      </c>
      <c r="AN118" s="278"/>
      <c r="AO118" s="278"/>
      <c r="AP118" s="278"/>
      <c r="AQ118" s="670" t="s">
        <v>629</v>
      </c>
      <c r="AR118" s="671"/>
      <c r="AS118" s="671"/>
      <c r="AT118" s="671"/>
      <c r="AU118" s="671"/>
      <c r="AV118" s="671"/>
      <c r="AW118" s="671"/>
      <c r="AX118" s="672"/>
      <c r="AY118" s="48">
        <f>IF(SUBSTITUTE(SUBSTITUTE($G$119,"／",""),"　","")="",0,1)</f>
        <v>1</v>
      </c>
    </row>
    <row r="119" spans="1:51" ht="23.25" customHeight="1" x14ac:dyDescent="0.15">
      <c r="A119" s="266"/>
      <c r="B119" s="264"/>
      <c r="C119" s="264"/>
      <c r="D119" s="264"/>
      <c r="E119" s="264"/>
      <c r="F119" s="265"/>
      <c r="G119" s="270" t="s">
        <v>1</v>
      </c>
      <c r="H119" s="270"/>
      <c r="I119" s="270"/>
      <c r="J119" s="270"/>
      <c r="K119" s="270"/>
      <c r="L119" s="270"/>
      <c r="M119" s="270"/>
      <c r="N119" s="270"/>
      <c r="O119" s="270"/>
      <c r="P119" s="270"/>
      <c r="Q119" s="270"/>
      <c r="R119" s="270"/>
      <c r="S119" s="270"/>
      <c r="T119" s="270"/>
      <c r="U119" s="270"/>
      <c r="V119" s="270"/>
      <c r="W119" s="270"/>
      <c r="X119" s="270"/>
      <c r="Y119" s="673" t="s">
        <v>54</v>
      </c>
      <c r="Z119" s="674"/>
      <c r="AA119" s="675"/>
      <c r="AB119" s="332" t="s">
        <v>762</v>
      </c>
      <c r="AC119" s="333"/>
      <c r="AD119" s="334"/>
      <c r="AE119" s="676" t="s">
        <v>543</v>
      </c>
      <c r="AF119" s="676"/>
      <c r="AG119" s="676"/>
      <c r="AH119" s="676"/>
      <c r="AI119" s="676" t="s">
        <v>543</v>
      </c>
      <c r="AJ119" s="676"/>
      <c r="AK119" s="676"/>
      <c r="AL119" s="676"/>
      <c r="AM119" s="676">
        <v>9.8000000000000007</v>
      </c>
      <c r="AN119" s="676"/>
      <c r="AO119" s="676"/>
      <c r="AP119" s="676"/>
      <c r="AQ119" s="676">
        <v>8.6</v>
      </c>
      <c r="AR119" s="676"/>
      <c r="AS119" s="676"/>
      <c r="AT119" s="676"/>
      <c r="AU119" s="676"/>
      <c r="AV119" s="676"/>
      <c r="AW119" s="676"/>
      <c r="AX119" s="677"/>
      <c r="AY119">
        <f>$AY$118</f>
        <v>1</v>
      </c>
    </row>
    <row r="120" spans="1:51" ht="46.5"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123</v>
      </c>
      <c r="Z120" s="679"/>
      <c r="AA120" s="680"/>
      <c r="AB120" s="681" t="s">
        <v>764</v>
      </c>
      <c r="AC120" s="682"/>
      <c r="AD120" s="683"/>
      <c r="AE120" s="684" t="s">
        <v>543</v>
      </c>
      <c r="AF120" s="684"/>
      <c r="AG120" s="684"/>
      <c r="AH120" s="684"/>
      <c r="AI120" s="684" t="s">
        <v>543</v>
      </c>
      <c r="AJ120" s="684"/>
      <c r="AK120" s="684"/>
      <c r="AL120" s="684"/>
      <c r="AM120" s="684" t="s">
        <v>532</v>
      </c>
      <c r="AN120" s="684"/>
      <c r="AO120" s="684"/>
      <c r="AP120" s="684"/>
      <c r="AQ120" s="684" t="s">
        <v>425</v>
      </c>
      <c r="AR120" s="684"/>
      <c r="AS120" s="684"/>
      <c r="AT120" s="684"/>
      <c r="AU120" s="684"/>
      <c r="AV120" s="684"/>
      <c r="AW120" s="684"/>
      <c r="AX120" s="685"/>
      <c r="AY120">
        <f>$AY$118</f>
        <v>1</v>
      </c>
    </row>
    <row r="121" spans="1:51" ht="23.25" hidden="1" customHeight="1" x14ac:dyDescent="0.15">
      <c r="A121" s="291" t="s">
        <v>54</v>
      </c>
      <c r="B121" s="292"/>
      <c r="C121" s="292"/>
      <c r="D121" s="292"/>
      <c r="E121" s="292"/>
      <c r="F121" s="293"/>
      <c r="G121" s="296" t="s">
        <v>69</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52</v>
      </c>
      <c r="AC121" s="296"/>
      <c r="AD121" s="297"/>
      <c r="AE121" s="278" t="s">
        <v>516</v>
      </c>
      <c r="AF121" s="278"/>
      <c r="AG121" s="278"/>
      <c r="AH121" s="278"/>
      <c r="AI121" s="278" t="s">
        <v>91</v>
      </c>
      <c r="AJ121" s="278"/>
      <c r="AK121" s="278"/>
      <c r="AL121" s="278"/>
      <c r="AM121" s="278" t="s">
        <v>611</v>
      </c>
      <c r="AN121" s="278"/>
      <c r="AO121" s="278"/>
      <c r="AP121" s="278"/>
      <c r="AQ121" s="670" t="s">
        <v>629</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221</v>
      </c>
      <c r="H122" s="270"/>
      <c r="I122" s="270"/>
      <c r="J122" s="270"/>
      <c r="K122" s="270"/>
      <c r="L122" s="270"/>
      <c r="M122" s="270"/>
      <c r="N122" s="270"/>
      <c r="O122" s="270"/>
      <c r="P122" s="270"/>
      <c r="Q122" s="270"/>
      <c r="R122" s="270"/>
      <c r="S122" s="270"/>
      <c r="T122" s="270"/>
      <c r="U122" s="270"/>
      <c r="V122" s="270"/>
      <c r="W122" s="270"/>
      <c r="X122" s="270"/>
      <c r="Y122" s="673" t="s">
        <v>54</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123</v>
      </c>
      <c r="Z123" s="679"/>
      <c r="AA123" s="680"/>
      <c r="AB123" s="681" t="s">
        <v>140</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54</v>
      </c>
      <c r="B124" s="292"/>
      <c r="C124" s="292"/>
      <c r="D124" s="292"/>
      <c r="E124" s="292"/>
      <c r="F124" s="293"/>
      <c r="G124" s="296" t="s">
        <v>69</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52</v>
      </c>
      <c r="AC124" s="296"/>
      <c r="AD124" s="297"/>
      <c r="AE124" s="278" t="s">
        <v>516</v>
      </c>
      <c r="AF124" s="278"/>
      <c r="AG124" s="278"/>
      <c r="AH124" s="278"/>
      <c r="AI124" s="278" t="s">
        <v>91</v>
      </c>
      <c r="AJ124" s="278"/>
      <c r="AK124" s="278"/>
      <c r="AL124" s="278"/>
      <c r="AM124" s="278" t="s">
        <v>611</v>
      </c>
      <c r="AN124" s="278"/>
      <c r="AO124" s="278"/>
      <c r="AP124" s="278"/>
      <c r="AQ124" s="670" t="s">
        <v>629</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221</v>
      </c>
      <c r="H125" s="270"/>
      <c r="I125" s="270"/>
      <c r="J125" s="270"/>
      <c r="K125" s="270"/>
      <c r="L125" s="270"/>
      <c r="M125" s="270"/>
      <c r="N125" s="270"/>
      <c r="O125" s="270"/>
      <c r="P125" s="270"/>
      <c r="Q125" s="270"/>
      <c r="R125" s="270"/>
      <c r="S125" s="270"/>
      <c r="T125" s="270"/>
      <c r="U125" s="270"/>
      <c r="V125" s="270"/>
      <c r="W125" s="270"/>
      <c r="X125" s="294"/>
      <c r="Y125" s="673" t="s">
        <v>54</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123</v>
      </c>
      <c r="Z126" s="679"/>
      <c r="AA126" s="680"/>
      <c r="AB126" s="681" t="s">
        <v>140</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54</v>
      </c>
      <c r="B127" s="264"/>
      <c r="C127" s="264"/>
      <c r="D127" s="264"/>
      <c r="E127" s="264"/>
      <c r="F127" s="265"/>
      <c r="G127" s="272" t="s">
        <v>69</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52</v>
      </c>
      <c r="AC127" s="272"/>
      <c r="AD127" s="273"/>
      <c r="AE127" s="278" t="s">
        <v>516</v>
      </c>
      <c r="AF127" s="278"/>
      <c r="AG127" s="278"/>
      <c r="AH127" s="278"/>
      <c r="AI127" s="278" t="s">
        <v>91</v>
      </c>
      <c r="AJ127" s="278"/>
      <c r="AK127" s="278"/>
      <c r="AL127" s="278"/>
      <c r="AM127" s="278" t="s">
        <v>611</v>
      </c>
      <c r="AN127" s="278"/>
      <c r="AO127" s="278"/>
      <c r="AP127" s="278"/>
      <c r="AQ127" s="670" t="s">
        <v>629</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221</v>
      </c>
      <c r="H128" s="270"/>
      <c r="I128" s="270"/>
      <c r="J128" s="270"/>
      <c r="K128" s="270"/>
      <c r="L128" s="270"/>
      <c r="M128" s="270"/>
      <c r="N128" s="270"/>
      <c r="O128" s="270"/>
      <c r="P128" s="270"/>
      <c r="Q128" s="270"/>
      <c r="R128" s="270"/>
      <c r="S128" s="270"/>
      <c r="T128" s="270"/>
      <c r="U128" s="270"/>
      <c r="V128" s="270"/>
      <c r="W128" s="270"/>
      <c r="X128" s="270"/>
      <c r="Y128" s="673" t="s">
        <v>54</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123</v>
      </c>
      <c r="Z129" s="679"/>
      <c r="AA129" s="680"/>
      <c r="AB129" s="681" t="s">
        <v>140</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251</v>
      </c>
      <c r="B130" s="149"/>
      <c r="C130" s="154" t="s">
        <v>392</v>
      </c>
      <c r="D130" s="149"/>
      <c r="E130" s="664" t="s">
        <v>431</v>
      </c>
      <c r="F130" s="665"/>
      <c r="G130" s="666" t="s">
        <v>400</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429</v>
      </c>
      <c r="F131" s="654"/>
      <c r="G131" s="194" t="s">
        <v>35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hidden="1" customHeight="1" x14ac:dyDescent="0.15">
      <c r="A132" s="150"/>
      <c r="B132" s="151"/>
      <c r="C132" s="155"/>
      <c r="D132" s="151"/>
      <c r="E132" s="158" t="s">
        <v>374</v>
      </c>
      <c r="F132" s="159"/>
      <c r="G132" s="217" t="s">
        <v>406</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52</v>
      </c>
      <c r="AC132" s="218"/>
      <c r="AD132" s="219"/>
      <c r="AE132" s="186" t="s">
        <v>516</v>
      </c>
      <c r="AF132" s="178"/>
      <c r="AG132" s="178"/>
      <c r="AH132" s="179"/>
      <c r="AI132" s="186" t="s">
        <v>91</v>
      </c>
      <c r="AJ132" s="178"/>
      <c r="AK132" s="178"/>
      <c r="AL132" s="179"/>
      <c r="AM132" s="186" t="s">
        <v>214</v>
      </c>
      <c r="AN132" s="178"/>
      <c r="AO132" s="178"/>
      <c r="AP132" s="179"/>
      <c r="AQ132" s="223" t="s">
        <v>386</v>
      </c>
      <c r="AR132" s="218"/>
      <c r="AS132" s="218"/>
      <c r="AT132" s="219"/>
      <c r="AU132" s="254" t="s">
        <v>410</v>
      </c>
      <c r="AV132" s="254"/>
      <c r="AW132" s="254"/>
      <c r="AX132" s="255"/>
      <c r="AY132">
        <f>COUNTA($G$134)</f>
        <v>1</v>
      </c>
    </row>
    <row r="133" spans="1:51" ht="18.75" hidden="1"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543</v>
      </c>
      <c r="AR133" s="257"/>
      <c r="AS133" s="181" t="s">
        <v>387</v>
      </c>
      <c r="AT133" s="182"/>
      <c r="AU133" s="203" t="s">
        <v>543</v>
      </c>
      <c r="AV133" s="203"/>
      <c r="AW133" s="181" t="s">
        <v>329</v>
      </c>
      <c r="AX133" s="211"/>
      <c r="AY133">
        <f>$AY$132</f>
        <v>1</v>
      </c>
    </row>
    <row r="134" spans="1:51" ht="39.75" hidden="1" customHeight="1" x14ac:dyDescent="0.15">
      <c r="A134" s="150"/>
      <c r="B134" s="151"/>
      <c r="C134" s="155"/>
      <c r="D134" s="151"/>
      <c r="E134" s="155"/>
      <c r="F134" s="160"/>
      <c r="G134" s="190" t="s">
        <v>543</v>
      </c>
      <c r="H134" s="104"/>
      <c r="I134" s="104"/>
      <c r="J134" s="104"/>
      <c r="K134" s="104"/>
      <c r="L134" s="104"/>
      <c r="M134" s="104"/>
      <c r="N134" s="104"/>
      <c r="O134" s="104"/>
      <c r="P134" s="104"/>
      <c r="Q134" s="104"/>
      <c r="R134" s="104"/>
      <c r="S134" s="104"/>
      <c r="T134" s="104"/>
      <c r="U134" s="104"/>
      <c r="V134" s="104"/>
      <c r="W134" s="104"/>
      <c r="X134" s="191"/>
      <c r="Y134" s="212" t="s">
        <v>407</v>
      </c>
      <c r="Z134" s="213"/>
      <c r="AA134" s="214"/>
      <c r="AB134" s="249" t="s">
        <v>543</v>
      </c>
      <c r="AC134" s="204"/>
      <c r="AD134" s="204"/>
      <c r="AE134" s="246" t="s">
        <v>543</v>
      </c>
      <c r="AF134" s="201"/>
      <c r="AG134" s="201"/>
      <c r="AH134" s="201"/>
      <c r="AI134" s="246" t="s">
        <v>543</v>
      </c>
      <c r="AJ134" s="201"/>
      <c r="AK134" s="201"/>
      <c r="AL134" s="201"/>
      <c r="AM134" s="246"/>
      <c r="AN134" s="201"/>
      <c r="AO134" s="201"/>
      <c r="AP134" s="201"/>
      <c r="AQ134" s="246" t="s">
        <v>543</v>
      </c>
      <c r="AR134" s="201"/>
      <c r="AS134" s="201"/>
      <c r="AT134" s="201"/>
      <c r="AU134" s="246" t="s">
        <v>543</v>
      </c>
      <c r="AV134" s="201"/>
      <c r="AW134" s="201"/>
      <c r="AX134" s="216"/>
      <c r="AY134">
        <f>$AY$132</f>
        <v>1</v>
      </c>
    </row>
    <row r="135" spans="1:51" ht="39.75" hidden="1"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113</v>
      </c>
      <c r="Z135" s="197"/>
      <c r="AA135" s="198"/>
      <c r="AB135" s="245" t="s">
        <v>543</v>
      </c>
      <c r="AC135" s="215"/>
      <c r="AD135" s="215"/>
      <c r="AE135" s="246" t="s">
        <v>543</v>
      </c>
      <c r="AF135" s="201"/>
      <c r="AG135" s="201"/>
      <c r="AH135" s="201"/>
      <c r="AI135" s="246" t="s">
        <v>543</v>
      </c>
      <c r="AJ135" s="201"/>
      <c r="AK135" s="201"/>
      <c r="AL135" s="201"/>
      <c r="AM135" s="246"/>
      <c r="AN135" s="201"/>
      <c r="AO135" s="201"/>
      <c r="AP135" s="201"/>
      <c r="AQ135" s="246" t="s">
        <v>543</v>
      </c>
      <c r="AR135" s="201"/>
      <c r="AS135" s="201"/>
      <c r="AT135" s="201"/>
      <c r="AU135" s="246" t="s">
        <v>543</v>
      </c>
      <c r="AV135" s="201"/>
      <c r="AW135" s="201"/>
      <c r="AX135" s="216"/>
      <c r="AY135">
        <f>$AY$132</f>
        <v>1</v>
      </c>
    </row>
    <row r="136" spans="1:51" ht="18.75" hidden="1" customHeight="1" x14ac:dyDescent="0.15">
      <c r="A136" s="150"/>
      <c r="B136" s="151"/>
      <c r="C136" s="155"/>
      <c r="D136" s="151"/>
      <c r="E136" s="155"/>
      <c r="F136" s="160"/>
      <c r="G136" s="217" t="s">
        <v>406</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52</v>
      </c>
      <c r="AC136" s="218"/>
      <c r="AD136" s="219"/>
      <c r="AE136" s="186" t="s">
        <v>516</v>
      </c>
      <c r="AF136" s="178"/>
      <c r="AG136" s="178"/>
      <c r="AH136" s="179"/>
      <c r="AI136" s="186" t="s">
        <v>91</v>
      </c>
      <c r="AJ136" s="178"/>
      <c r="AK136" s="178"/>
      <c r="AL136" s="179"/>
      <c r="AM136" s="186" t="s">
        <v>214</v>
      </c>
      <c r="AN136" s="178"/>
      <c r="AO136" s="178"/>
      <c r="AP136" s="179"/>
      <c r="AQ136" s="223" t="s">
        <v>386</v>
      </c>
      <c r="AR136" s="218"/>
      <c r="AS136" s="218"/>
      <c r="AT136" s="219"/>
      <c r="AU136" s="254" t="s">
        <v>410</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387</v>
      </c>
      <c r="AT137" s="182"/>
      <c r="AU137" s="203"/>
      <c r="AV137" s="203"/>
      <c r="AW137" s="181" t="s">
        <v>329</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407</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113</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406</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52</v>
      </c>
      <c r="AC140" s="218"/>
      <c r="AD140" s="219"/>
      <c r="AE140" s="186" t="s">
        <v>516</v>
      </c>
      <c r="AF140" s="178"/>
      <c r="AG140" s="178"/>
      <c r="AH140" s="179"/>
      <c r="AI140" s="186" t="s">
        <v>91</v>
      </c>
      <c r="AJ140" s="178"/>
      <c r="AK140" s="178"/>
      <c r="AL140" s="179"/>
      <c r="AM140" s="186" t="s">
        <v>214</v>
      </c>
      <c r="AN140" s="178"/>
      <c r="AO140" s="178"/>
      <c r="AP140" s="179"/>
      <c r="AQ140" s="223" t="s">
        <v>386</v>
      </c>
      <c r="AR140" s="218"/>
      <c r="AS140" s="218"/>
      <c r="AT140" s="219"/>
      <c r="AU140" s="254" t="s">
        <v>410</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387</v>
      </c>
      <c r="AT141" s="182"/>
      <c r="AU141" s="203"/>
      <c r="AV141" s="203"/>
      <c r="AW141" s="181" t="s">
        <v>329</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407</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113</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406</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52</v>
      </c>
      <c r="AC144" s="218"/>
      <c r="AD144" s="219"/>
      <c r="AE144" s="186" t="s">
        <v>516</v>
      </c>
      <c r="AF144" s="178"/>
      <c r="AG144" s="178"/>
      <c r="AH144" s="179"/>
      <c r="AI144" s="186" t="s">
        <v>91</v>
      </c>
      <c r="AJ144" s="178"/>
      <c r="AK144" s="178"/>
      <c r="AL144" s="179"/>
      <c r="AM144" s="186" t="s">
        <v>214</v>
      </c>
      <c r="AN144" s="178"/>
      <c r="AO144" s="178"/>
      <c r="AP144" s="179"/>
      <c r="AQ144" s="223" t="s">
        <v>386</v>
      </c>
      <c r="AR144" s="218"/>
      <c r="AS144" s="218"/>
      <c r="AT144" s="219"/>
      <c r="AU144" s="254" t="s">
        <v>410</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387</v>
      </c>
      <c r="AT145" s="182"/>
      <c r="AU145" s="203"/>
      <c r="AV145" s="203"/>
      <c r="AW145" s="181" t="s">
        <v>329</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407</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113</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406</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52</v>
      </c>
      <c r="AC148" s="218"/>
      <c r="AD148" s="219"/>
      <c r="AE148" s="186" t="s">
        <v>516</v>
      </c>
      <c r="AF148" s="178"/>
      <c r="AG148" s="178"/>
      <c r="AH148" s="179"/>
      <c r="AI148" s="186" t="s">
        <v>91</v>
      </c>
      <c r="AJ148" s="178"/>
      <c r="AK148" s="178"/>
      <c r="AL148" s="179"/>
      <c r="AM148" s="186" t="s">
        <v>214</v>
      </c>
      <c r="AN148" s="178"/>
      <c r="AO148" s="178"/>
      <c r="AP148" s="179"/>
      <c r="AQ148" s="223" t="s">
        <v>386</v>
      </c>
      <c r="AR148" s="218"/>
      <c r="AS148" s="218"/>
      <c r="AT148" s="219"/>
      <c r="AU148" s="254" t="s">
        <v>410</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387</v>
      </c>
      <c r="AT149" s="182"/>
      <c r="AU149" s="203"/>
      <c r="AV149" s="203"/>
      <c r="AW149" s="181" t="s">
        <v>329</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407</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113</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39</v>
      </c>
      <c r="H152" s="178"/>
      <c r="I152" s="178"/>
      <c r="J152" s="178"/>
      <c r="K152" s="178"/>
      <c r="L152" s="178"/>
      <c r="M152" s="178"/>
      <c r="N152" s="178"/>
      <c r="O152" s="178"/>
      <c r="P152" s="179"/>
      <c r="Q152" s="186" t="s">
        <v>502</v>
      </c>
      <c r="R152" s="178"/>
      <c r="S152" s="178"/>
      <c r="T152" s="178"/>
      <c r="U152" s="178"/>
      <c r="V152" s="178"/>
      <c r="W152" s="178"/>
      <c r="X152" s="178"/>
      <c r="Y152" s="178"/>
      <c r="Z152" s="178"/>
      <c r="AA152" s="178"/>
      <c r="AB152" s="225" t="s">
        <v>504</v>
      </c>
      <c r="AC152" s="178"/>
      <c r="AD152" s="179"/>
      <c r="AE152" s="186" t="s">
        <v>412</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413</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39</v>
      </c>
      <c r="H159" s="178"/>
      <c r="I159" s="178"/>
      <c r="J159" s="178"/>
      <c r="K159" s="178"/>
      <c r="L159" s="178"/>
      <c r="M159" s="178"/>
      <c r="N159" s="178"/>
      <c r="O159" s="178"/>
      <c r="P159" s="179"/>
      <c r="Q159" s="186" t="s">
        <v>502</v>
      </c>
      <c r="R159" s="178"/>
      <c r="S159" s="178"/>
      <c r="T159" s="178"/>
      <c r="U159" s="178"/>
      <c r="V159" s="178"/>
      <c r="W159" s="178"/>
      <c r="X159" s="178"/>
      <c r="Y159" s="178"/>
      <c r="Z159" s="178"/>
      <c r="AA159" s="178"/>
      <c r="AB159" s="225" t="s">
        <v>504</v>
      </c>
      <c r="AC159" s="178"/>
      <c r="AD159" s="179"/>
      <c r="AE159" s="250" t="s">
        <v>412</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413</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39</v>
      </c>
      <c r="H166" s="178"/>
      <c r="I166" s="178"/>
      <c r="J166" s="178"/>
      <c r="K166" s="178"/>
      <c r="L166" s="178"/>
      <c r="M166" s="178"/>
      <c r="N166" s="178"/>
      <c r="O166" s="178"/>
      <c r="P166" s="179"/>
      <c r="Q166" s="186" t="s">
        <v>502</v>
      </c>
      <c r="R166" s="178"/>
      <c r="S166" s="178"/>
      <c r="T166" s="178"/>
      <c r="U166" s="178"/>
      <c r="V166" s="178"/>
      <c r="W166" s="178"/>
      <c r="X166" s="178"/>
      <c r="Y166" s="178"/>
      <c r="Z166" s="178"/>
      <c r="AA166" s="178"/>
      <c r="AB166" s="225" t="s">
        <v>504</v>
      </c>
      <c r="AC166" s="178"/>
      <c r="AD166" s="179"/>
      <c r="AE166" s="250" t="s">
        <v>412</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413</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39</v>
      </c>
      <c r="H173" s="178"/>
      <c r="I173" s="178"/>
      <c r="J173" s="178"/>
      <c r="K173" s="178"/>
      <c r="L173" s="178"/>
      <c r="M173" s="178"/>
      <c r="N173" s="178"/>
      <c r="O173" s="178"/>
      <c r="P173" s="179"/>
      <c r="Q173" s="186" t="s">
        <v>502</v>
      </c>
      <c r="R173" s="178"/>
      <c r="S173" s="178"/>
      <c r="T173" s="178"/>
      <c r="U173" s="178"/>
      <c r="V173" s="178"/>
      <c r="W173" s="178"/>
      <c r="X173" s="178"/>
      <c r="Y173" s="178"/>
      <c r="Z173" s="178"/>
      <c r="AA173" s="178"/>
      <c r="AB173" s="225" t="s">
        <v>504</v>
      </c>
      <c r="AC173" s="178"/>
      <c r="AD173" s="179"/>
      <c r="AE173" s="250" t="s">
        <v>412</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413</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39</v>
      </c>
      <c r="H180" s="178"/>
      <c r="I180" s="178"/>
      <c r="J180" s="178"/>
      <c r="K180" s="178"/>
      <c r="L180" s="178"/>
      <c r="M180" s="178"/>
      <c r="N180" s="178"/>
      <c r="O180" s="178"/>
      <c r="P180" s="179"/>
      <c r="Q180" s="186" t="s">
        <v>502</v>
      </c>
      <c r="R180" s="178"/>
      <c r="S180" s="178"/>
      <c r="T180" s="178"/>
      <c r="U180" s="178"/>
      <c r="V180" s="178"/>
      <c r="W180" s="178"/>
      <c r="X180" s="178"/>
      <c r="Y180" s="178"/>
      <c r="Z180" s="178"/>
      <c r="AA180" s="178"/>
      <c r="AB180" s="225" t="s">
        <v>504</v>
      </c>
      <c r="AC180" s="178"/>
      <c r="AD180" s="179"/>
      <c r="AE180" s="250" t="s">
        <v>412</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413</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466</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119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431</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429</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374</v>
      </c>
      <c r="F192" s="159"/>
      <c r="G192" s="217" t="s">
        <v>406</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52</v>
      </c>
      <c r="AC192" s="218"/>
      <c r="AD192" s="219"/>
      <c r="AE192" s="186" t="s">
        <v>516</v>
      </c>
      <c r="AF192" s="178"/>
      <c r="AG192" s="178"/>
      <c r="AH192" s="179"/>
      <c r="AI192" s="186" t="s">
        <v>91</v>
      </c>
      <c r="AJ192" s="178"/>
      <c r="AK192" s="178"/>
      <c r="AL192" s="179"/>
      <c r="AM192" s="186" t="s">
        <v>214</v>
      </c>
      <c r="AN192" s="178"/>
      <c r="AO192" s="178"/>
      <c r="AP192" s="179"/>
      <c r="AQ192" s="223" t="s">
        <v>386</v>
      </c>
      <c r="AR192" s="218"/>
      <c r="AS192" s="218"/>
      <c r="AT192" s="219"/>
      <c r="AU192" s="254" t="s">
        <v>410</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387</v>
      </c>
      <c r="AT193" s="182"/>
      <c r="AU193" s="203"/>
      <c r="AV193" s="203"/>
      <c r="AW193" s="181" t="s">
        <v>329</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407</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113</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406</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52</v>
      </c>
      <c r="AC196" s="218"/>
      <c r="AD196" s="219"/>
      <c r="AE196" s="186" t="s">
        <v>516</v>
      </c>
      <c r="AF196" s="178"/>
      <c r="AG196" s="178"/>
      <c r="AH196" s="179"/>
      <c r="AI196" s="186" t="s">
        <v>91</v>
      </c>
      <c r="AJ196" s="178"/>
      <c r="AK196" s="178"/>
      <c r="AL196" s="179"/>
      <c r="AM196" s="186" t="s">
        <v>214</v>
      </c>
      <c r="AN196" s="178"/>
      <c r="AO196" s="178"/>
      <c r="AP196" s="179"/>
      <c r="AQ196" s="223" t="s">
        <v>386</v>
      </c>
      <c r="AR196" s="218"/>
      <c r="AS196" s="218"/>
      <c r="AT196" s="219"/>
      <c r="AU196" s="254" t="s">
        <v>410</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387</v>
      </c>
      <c r="AT197" s="182"/>
      <c r="AU197" s="203"/>
      <c r="AV197" s="203"/>
      <c r="AW197" s="181" t="s">
        <v>329</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407</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113</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406</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52</v>
      </c>
      <c r="AC200" s="218"/>
      <c r="AD200" s="219"/>
      <c r="AE200" s="186" t="s">
        <v>516</v>
      </c>
      <c r="AF200" s="178"/>
      <c r="AG200" s="178"/>
      <c r="AH200" s="179"/>
      <c r="AI200" s="186" t="s">
        <v>91</v>
      </c>
      <c r="AJ200" s="178"/>
      <c r="AK200" s="178"/>
      <c r="AL200" s="179"/>
      <c r="AM200" s="186" t="s">
        <v>214</v>
      </c>
      <c r="AN200" s="178"/>
      <c r="AO200" s="178"/>
      <c r="AP200" s="179"/>
      <c r="AQ200" s="223" t="s">
        <v>386</v>
      </c>
      <c r="AR200" s="218"/>
      <c r="AS200" s="218"/>
      <c r="AT200" s="219"/>
      <c r="AU200" s="254" t="s">
        <v>410</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387</v>
      </c>
      <c r="AT201" s="182"/>
      <c r="AU201" s="203"/>
      <c r="AV201" s="203"/>
      <c r="AW201" s="181" t="s">
        <v>329</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407</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113</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406</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52</v>
      </c>
      <c r="AC204" s="218"/>
      <c r="AD204" s="219"/>
      <c r="AE204" s="186" t="s">
        <v>516</v>
      </c>
      <c r="AF204" s="178"/>
      <c r="AG204" s="178"/>
      <c r="AH204" s="179"/>
      <c r="AI204" s="186" t="s">
        <v>91</v>
      </c>
      <c r="AJ204" s="178"/>
      <c r="AK204" s="178"/>
      <c r="AL204" s="179"/>
      <c r="AM204" s="186" t="s">
        <v>214</v>
      </c>
      <c r="AN204" s="178"/>
      <c r="AO204" s="178"/>
      <c r="AP204" s="179"/>
      <c r="AQ204" s="223" t="s">
        <v>386</v>
      </c>
      <c r="AR204" s="218"/>
      <c r="AS204" s="218"/>
      <c r="AT204" s="219"/>
      <c r="AU204" s="254" t="s">
        <v>410</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387</v>
      </c>
      <c r="AT205" s="182"/>
      <c r="AU205" s="203"/>
      <c r="AV205" s="203"/>
      <c r="AW205" s="181" t="s">
        <v>329</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407</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113</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406</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52</v>
      </c>
      <c r="AC208" s="218"/>
      <c r="AD208" s="219"/>
      <c r="AE208" s="186" t="s">
        <v>516</v>
      </c>
      <c r="AF208" s="178"/>
      <c r="AG208" s="178"/>
      <c r="AH208" s="179"/>
      <c r="AI208" s="186" t="s">
        <v>91</v>
      </c>
      <c r="AJ208" s="178"/>
      <c r="AK208" s="178"/>
      <c r="AL208" s="179"/>
      <c r="AM208" s="186" t="s">
        <v>214</v>
      </c>
      <c r="AN208" s="178"/>
      <c r="AO208" s="178"/>
      <c r="AP208" s="179"/>
      <c r="AQ208" s="223" t="s">
        <v>386</v>
      </c>
      <c r="AR208" s="218"/>
      <c r="AS208" s="218"/>
      <c r="AT208" s="219"/>
      <c r="AU208" s="254" t="s">
        <v>410</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387</v>
      </c>
      <c r="AT209" s="182"/>
      <c r="AU209" s="203"/>
      <c r="AV209" s="203"/>
      <c r="AW209" s="181" t="s">
        <v>329</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407</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113</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39</v>
      </c>
      <c r="H212" s="178"/>
      <c r="I212" s="178"/>
      <c r="J212" s="178"/>
      <c r="K212" s="178"/>
      <c r="L212" s="178"/>
      <c r="M212" s="178"/>
      <c r="N212" s="178"/>
      <c r="O212" s="178"/>
      <c r="P212" s="179"/>
      <c r="Q212" s="186" t="s">
        <v>502</v>
      </c>
      <c r="R212" s="178"/>
      <c r="S212" s="178"/>
      <c r="T212" s="178"/>
      <c r="U212" s="178"/>
      <c r="V212" s="178"/>
      <c r="W212" s="178"/>
      <c r="X212" s="178"/>
      <c r="Y212" s="178"/>
      <c r="Z212" s="178"/>
      <c r="AA212" s="178"/>
      <c r="AB212" s="225" t="s">
        <v>504</v>
      </c>
      <c r="AC212" s="178"/>
      <c r="AD212" s="179"/>
      <c r="AE212" s="186" t="s">
        <v>412</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413</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39</v>
      </c>
      <c r="H219" s="178"/>
      <c r="I219" s="178"/>
      <c r="J219" s="178"/>
      <c r="K219" s="178"/>
      <c r="L219" s="178"/>
      <c r="M219" s="178"/>
      <c r="N219" s="178"/>
      <c r="O219" s="178"/>
      <c r="P219" s="179"/>
      <c r="Q219" s="186" t="s">
        <v>502</v>
      </c>
      <c r="R219" s="178"/>
      <c r="S219" s="178"/>
      <c r="T219" s="178"/>
      <c r="U219" s="178"/>
      <c r="V219" s="178"/>
      <c r="W219" s="178"/>
      <c r="X219" s="178"/>
      <c r="Y219" s="178"/>
      <c r="Z219" s="178"/>
      <c r="AA219" s="178"/>
      <c r="AB219" s="225" t="s">
        <v>504</v>
      </c>
      <c r="AC219" s="178"/>
      <c r="AD219" s="179"/>
      <c r="AE219" s="250" t="s">
        <v>412</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413</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39</v>
      </c>
      <c r="H226" s="178"/>
      <c r="I226" s="178"/>
      <c r="J226" s="178"/>
      <c r="K226" s="178"/>
      <c r="L226" s="178"/>
      <c r="M226" s="178"/>
      <c r="N226" s="178"/>
      <c r="O226" s="178"/>
      <c r="P226" s="179"/>
      <c r="Q226" s="186" t="s">
        <v>502</v>
      </c>
      <c r="R226" s="178"/>
      <c r="S226" s="178"/>
      <c r="T226" s="178"/>
      <c r="U226" s="178"/>
      <c r="V226" s="178"/>
      <c r="W226" s="178"/>
      <c r="X226" s="178"/>
      <c r="Y226" s="178"/>
      <c r="Z226" s="178"/>
      <c r="AA226" s="178"/>
      <c r="AB226" s="225" t="s">
        <v>504</v>
      </c>
      <c r="AC226" s="178"/>
      <c r="AD226" s="179"/>
      <c r="AE226" s="250" t="s">
        <v>412</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413</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39</v>
      </c>
      <c r="H233" s="178"/>
      <c r="I233" s="178"/>
      <c r="J233" s="178"/>
      <c r="K233" s="178"/>
      <c r="L233" s="178"/>
      <c r="M233" s="178"/>
      <c r="N233" s="178"/>
      <c r="O233" s="178"/>
      <c r="P233" s="179"/>
      <c r="Q233" s="186" t="s">
        <v>502</v>
      </c>
      <c r="R233" s="178"/>
      <c r="S233" s="178"/>
      <c r="T233" s="178"/>
      <c r="U233" s="178"/>
      <c r="V233" s="178"/>
      <c r="W233" s="178"/>
      <c r="X233" s="178"/>
      <c r="Y233" s="178"/>
      <c r="Z233" s="178"/>
      <c r="AA233" s="178"/>
      <c r="AB233" s="225" t="s">
        <v>504</v>
      </c>
      <c r="AC233" s="178"/>
      <c r="AD233" s="179"/>
      <c r="AE233" s="250" t="s">
        <v>412</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413</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39</v>
      </c>
      <c r="H240" s="178"/>
      <c r="I240" s="178"/>
      <c r="J240" s="178"/>
      <c r="K240" s="178"/>
      <c r="L240" s="178"/>
      <c r="M240" s="178"/>
      <c r="N240" s="178"/>
      <c r="O240" s="178"/>
      <c r="P240" s="179"/>
      <c r="Q240" s="186" t="s">
        <v>502</v>
      </c>
      <c r="R240" s="178"/>
      <c r="S240" s="178"/>
      <c r="T240" s="178"/>
      <c r="U240" s="178"/>
      <c r="V240" s="178"/>
      <c r="W240" s="178"/>
      <c r="X240" s="178"/>
      <c r="Y240" s="178"/>
      <c r="Z240" s="178"/>
      <c r="AA240" s="178"/>
      <c r="AB240" s="225" t="s">
        <v>504</v>
      </c>
      <c r="AC240" s="178"/>
      <c r="AD240" s="179"/>
      <c r="AE240" s="250" t="s">
        <v>412</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413</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466</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431</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429</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374</v>
      </c>
      <c r="F252" s="159"/>
      <c r="G252" s="217" t="s">
        <v>406</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52</v>
      </c>
      <c r="AC252" s="218"/>
      <c r="AD252" s="219"/>
      <c r="AE252" s="186" t="s">
        <v>516</v>
      </c>
      <c r="AF252" s="178"/>
      <c r="AG252" s="178"/>
      <c r="AH252" s="179"/>
      <c r="AI252" s="186" t="s">
        <v>91</v>
      </c>
      <c r="AJ252" s="178"/>
      <c r="AK252" s="178"/>
      <c r="AL252" s="179"/>
      <c r="AM252" s="186" t="s">
        <v>214</v>
      </c>
      <c r="AN252" s="178"/>
      <c r="AO252" s="178"/>
      <c r="AP252" s="179"/>
      <c r="AQ252" s="223" t="s">
        <v>386</v>
      </c>
      <c r="AR252" s="218"/>
      <c r="AS252" s="218"/>
      <c r="AT252" s="219"/>
      <c r="AU252" s="254" t="s">
        <v>410</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387</v>
      </c>
      <c r="AT253" s="182"/>
      <c r="AU253" s="203"/>
      <c r="AV253" s="203"/>
      <c r="AW253" s="181" t="s">
        <v>329</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407</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113</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406</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52</v>
      </c>
      <c r="AC256" s="218"/>
      <c r="AD256" s="219"/>
      <c r="AE256" s="186" t="s">
        <v>516</v>
      </c>
      <c r="AF256" s="178"/>
      <c r="AG256" s="178"/>
      <c r="AH256" s="179"/>
      <c r="AI256" s="186" t="s">
        <v>91</v>
      </c>
      <c r="AJ256" s="178"/>
      <c r="AK256" s="178"/>
      <c r="AL256" s="179"/>
      <c r="AM256" s="186" t="s">
        <v>214</v>
      </c>
      <c r="AN256" s="178"/>
      <c r="AO256" s="178"/>
      <c r="AP256" s="179"/>
      <c r="AQ256" s="223" t="s">
        <v>386</v>
      </c>
      <c r="AR256" s="218"/>
      <c r="AS256" s="218"/>
      <c r="AT256" s="219"/>
      <c r="AU256" s="254" t="s">
        <v>410</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387</v>
      </c>
      <c r="AT257" s="182"/>
      <c r="AU257" s="203"/>
      <c r="AV257" s="203"/>
      <c r="AW257" s="181" t="s">
        <v>329</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407</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113</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406</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52</v>
      </c>
      <c r="AC260" s="218"/>
      <c r="AD260" s="219"/>
      <c r="AE260" s="186" t="s">
        <v>516</v>
      </c>
      <c r="AF260" s="178"/>
      <c r="AG260" s="178"/>
      <c r="AH260" s="179"/>
      <c r="AI260" s="186" t="s">
        <v>91</v>
      </c>
      <c r="AJ260" s="178"/>
      <c r="AK260" s="178"/>
      <c r="AL260" s="179"/>
      <c r="AM260" s="186" t="s">
        <v>214</v>
      </c>
      <c r="AN260" s="178"/>
      <c r="AO260" s="178"/>
      <c r="AP260" s="179"/>
      <c r="AQ260" s="223" t="s">
        <v>386</v>
      </c>
      <c r="AR260" s="218"/>
      <c r="AS260" s="218"/>
      <c r="AT260" s="219"/>
      <c r="AU260" s="254" t="s">
        <v>410</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387</v>
      </c>
      <c r="AT261" s="182"/>
      <c r="AU261" s="203"/>
      <c r="AV261" s="203"/>
      <c r="AW261" s="181" t="s">
        <v>329</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407</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113</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406</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52</v>
      </c>
      <c r="AC264" s="178"/>
      <c r="AD264" s="179"/>
      <c r="AE264" s="186" t="s">
        <v>516</v>
      </c>
      <c r="AF264" s="178"/>
      <c r="AG264" s="178"/>
      <c r="AH264" s="179"/>
      <c r="AI264" s="186" t="s">
        <v>91</v>
      </c>
      <c r="AJ264" s="178"/>
      <c r="AK264" s="178"/>
      <c r="AL264" s="179"/>
      <c r="AM264" s="186" t="s">
        <v>214</v>
      </c>
      <c r="AN264" s="178"/>
      <c r="AO264" s="178"/>
      <c r="AP264" s="179"/>
      <c r="AQ264" s="186" t="s">
        <v>386</v>
      </c>
      <c r="AR264" s="178"/>
      <c r="AS264" s="178"/>
      <c r="AT264" s="179"/>
      <c r="AU264" s="208" t="s">
        <v>410</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387</v>
      </c>
      <c r="AT265" s="182"/>
      <c r="AU265" s="203"/>
      <c r="AV265" s="203"/>
      <c r="AW265" s="181" t="s">
        <v>329</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407</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113</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406</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52</v>
      </c>
      <c r="AC268" s="218"/>
      <c r="AD268" s="219"/>
      <c r="AE268" s="186" t="s">
        <v>516</v>
      </c>
      <c r="AF268" s="178"/>
      <c r="AG268" s="178"/>
      <c r="AH268" s="179"/>
      <c r="AI268" s="186" t="s">
        <v>91</v>
      </c>
      <c r="AJ268" s="178"/>
      <c r="AK268" s="178"/>
      <c r="AL268" s="179"/>
      <c r="AM268" s="186" t="s">
        <v>214</v>
      </c>
      <c r="AN268" s="178"/>
      <c r="AO268" s="178"/>
      <c r="AP268" s="179"/>
      <c r="AQ268" s="223" t="s">
        <v>386</v>
      </c>
      <c r="AR268" s="218"/>
      <c r="AS268" s="218"/>
      <c r="AT268" s="219"/>
      <c r="AU268" s="254" t="s">
        <v>410</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387</v>
      </c>
      <c r="AT269" s="182"/>
      <c r="AU269" s="203"/>
      <c r="AV269" s="203"/>
      <c r="AW269" s="181" t="s">
        <v>329</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407</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113</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39</v>
      </c>
      <c r="H272" s="178"/>
      <c r="I272" s="178"/>
      <c r="J272" s="178"/>
      <c r="K272" s="178"/>
      <c r="L272" s="178"/>
      <c r="M272" s="178"/>
      <c r="N272" s="178"/>
      <c r="O272" s="178"/>
      <c r="P272" s="179"/>
      <c r="Q272" s="186" t="s">
        <v>502</v>
      </c>
      <c r="R272" s="178"/>
      <c r="S272" s="178"/>
      <c r="T272" s="178"/>
      <c r="U272" s="178"/>
      <c r="V272" s="178"/>
      <c r="W272" s="178"/>
      <c r="X272" s="178"/>
      <c r="Y272" s="178"/>
      <c r="Z272" s="178"/>
      <c r="AA272" s="178"/>
      <c r="AB272" s="225" t="s">
        <v>504</v>
      </c>
      <c r="AC272" s="178"/>
      <c r="AD272" s="179"/>
      <c r="AE272" s="186" t="s">
        <v>412</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413</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39</v>
      </c>
      <c r="H279" s="178"/>
      <c r="I279" s="178"/>
      <c r="J279" s="178"/>
      <c r="K279" s="178"/>
      <c r="L279" s="178"/>
      <c r="M279" s="178"/>
      <c r="N279" s="178"/>
      <c r="O279" s="178"/>
      <c r="P279" s="179"/>
      <c r="Q279" s="186" t="s">
        <v>502</v>
      </c>
      <c r="R279" s="178"/>
      <c r="S279" s="178"/>
      <c r="T279" s="178"/>
      <c r="U279" s="178"/>
      <c r="V279" s="178"/>
      <c r="W279" s="178"/>
      <c r="X279" s="178"/>
      <c r="Y279" s="178"/>
      <c r="Z279" s="178"/>
      <c r="AA279" s="178"/>
      <c r="AB279" s="225" t="s">
        <v>504</v>
      </c>
      <c r="AC279" s="178"/>
      <c r="AD279" s="179"/>
      <c r="AE279" s="250" t="s">
        <v>412</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413</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39</v>
      </c>
      <c r="H286" s="178"/>
      <c r="I286" s="178"/>
      <c r="J286" s="178"/>
      <c r="K286" s="178"/>
      <c r="L286" s="178"/>
      <c r="M286" s="178"/>
      <c r="N286" s="178"/>
      <c r="O286" s="178"/>
      <c r="P286" s="179"/>
      <c r="Q286" s="186" t="s">
        <v>502</v>
      </c>
      <c r="R286" s="178"/>
      <c r="S286" s="178"/>
      <c r="T286" s="178"/>
      <c r="U286" s="178"/>
      <c r="V286" s="178"/>
      <c r="W286" s="178"/>
      <c r="X286" s="178"/>
      <c r="Y286" s="178"/>
      <c r="Z286" s="178"/>
      <c r="AA286" s="178"/>
      <c r="AB286" s="225" t="s">
        <v>504</v>
      </c>
      <c r="AC286" s="178"/>
      <c r="AD286" s="179"/>
      <c r="AE286" s="250" t="s">
        <v>412</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413</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39</v>
      </c>
      <c r="H293" s="178"/>
      <c r="I293" s="178"/>
      <c r="J293" s="178"/>
      <c r="K293" s="178"/>
      <c r="L293" s="178"/>
      <c r="M293" s="178"/>
      <c r="N293" s="178"/>
      <c r="O293" s="178"/>
      <c r="P293" s="179"/>
      <c r="Q293" s="186" t="s">
        <v>502</v>
      </c>
      <c r="R293" s="178"/>
      <c r="S293" s="178"/>
      <c r="T293" s="178"/>
      <c r="U293" s="178"/>
      <c r="V293" s="178"/>
      <c r="W293" s="178"/>
      <c r="X293" s="178"/>
      <c r="Y293" s="178"/>
      <c r="Z293" s="178"/>
      <c r="AA293" s="178"/>
      <c r="AB293" s="225" t="s">
        <v>504</v>
      </c>
      <c r="AC293" s="178"/>
      <c r="AD293" s="179"/>
      <c r="AE293" s="250" t="s">
        <v>412</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413</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39</v>
      </c>
      <c r="H300" s="178"/>
      <c r="I300" s="178"/>
      <c r="J300" s="178"/>
      <c r="K300" s="178"/>
      <c r="L300" s="178"/>
      <c r="M300" s="178"/>
      <c r="N300" s="178"/>
      <c r="O300" s="178"/>
      <c r="P300" s="179"/>
      <c r="Q300" s="186" t="s">
        <v>502</v>
      </c>
      <c r="R300" s="178"/>
      <c r="S300" s="178"/>
      <c r="T300" s="178"/>
      <c r="U300" s="178"/>
      <c r="V300" s="178"/>
      <c r="W300" s="178"/>
      <c r="X300" s="178"/>
      <c r="Y300" s="178"/>
      <c r="Z300" s="178"/>
      <c r="AA300" s="178"/>
      <c r="AB300" s="225" t="s">
        <v>504</v>
      </c>
      <c r="AC300" s="178"/>
      <c r="AD300" s="179"/>
      <c r="AE300" s="250" t="s">
        <v>412</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413</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466</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431</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429</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374</v>
      </c>
      <c r="F312" s="159"/>
      <c r="G312" s="217" t="s">
        <v>406</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52</v>
      </c>
      <c r="AC312" s="218"/>
      <c r="AD312" s="219"/>
      <c r="AE312" s="186" t="s">
        <v>516</v>
      </c>
      <c r="AF312" s="178"/>
      <c r="AG312" s="178"/>
      <c r="AH312" s="179"/>
      <c r="AI312" s="186" t="s">
        <v>91</v>
      </c>
      <c r="AJ312" s="178"/>
      <c r="AK312" s="178"/>
      <c r="AL312" s="179"/>
      <c r="AM312" s="186" t="s">
        <v>214</v>
      </c>
      <c r="AN312" s="178"/>
      <c r="AO312" s="178"/>
      <c r="AP312" s="179"/>
      <c r="AQ312" s="223" t="s">
        <v>386</v>
      </c>
      <c r="AR312" s="218"/>
      <c r="AS312" s="218"/>
      <c r="AT312" s="219"/>
      <c r="AU312" s="254" t="s">
        <v>410</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387</v>
      </c>
      <c r="AT313" s="182"/>
      <c r="AU313" s="203"/>
      <c r="AV313" s="203"/>
      <c r="AW313" s="181" t="s">
        <v>329</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407</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113</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406</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52</v>
      </c>
      <c r="AC316" s="218"/>
      <c r="AD316" s="219"/>
      <c r="AE316" s="186" t="s">
        <v>516</v>
      </c>
      <c r="AF316" s="178"/>
      <c r="AG316" s="178"/>
      <c r="AH316" s="179"/>
      <c r="AI316" s="186" t="s">
        <v>91</v>
      </c>
      <c r="AJ316" s="178"/>
      <c r="AK316" s="178"/>
      <c r="AL316" s="179"/>
      <c r="AM316" s="186" t="s">
        <v>214</v>
      </c>
      <c r="AN316" s="178"/>
      <c r="AO316" s="178"/>
      <c r="AP316" s="179"/>
      <c r="AQ316" s="223" t="s">
        <v>386</v>
      </c>
      <c r="AR316" s="218"/>
      <c r="AS316" s="218"/>
      <c r="AT316" s="219"/>
      <c r="AU316" s="254" t="s">
        <v>410</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387</v>
      </c>
      <c r="AT317" s="182"/>
      <c r="AU317" s="203"/>
      <c r="AV317" s="203"/>
      <c r="AW317" s="181" t="s">
        <v>329</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407</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113</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406</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52</v>
      </c>
      <c r="AC320" s="218"/>
      <c r="AD320" s="219"/>
      <c r="AE320" s="186" t="s">
        <v>516</v>
      </c>
      <c r="AF320" s="178"/>
      <c r="AG320" s="178"/>
      <c r="AH320" s="179"/>
      <c r="AI320" s="186" t="s">
        <v>91</v>
      </c>
      <c r="AJ320" s="178"/>
      <c r="AK320" s="178"/>
      <c r="AL320" s="179"/>
      <c r="AM320" s="186" t="s">
        <v>214</v>
      </c>
      <c r="AN320" s="178"/>
      <c r="AO320" s="178"/>
      <c r="AP320" s="179"/>
      <c r="AQ320" s="223" t="s">
        <v>386</v>
      </c>
      <c r="AR320" s="218"/>
      <c r="AS320" s="218"/>
      <c r="AT320" s="219"/>
      <c r="AU320" s="254" t="s">
        <v>410</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387</v>
      </c>
      <c r="AT321" s="182"/>
      <c r="AU321" s="203"/>
      <c r="AV321" s="203"/>
      <c r="AW321" s="181" t="s">
        <v>329</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407</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113</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406</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52</v>
      </c>
      <c r="AC324" s="218"/>
      <c r="AD324" s="219"/>
      <c r="AE324" s="186" t="s">
        <v>516</v>
      </c>
      <c r="AF324" s="178"/>
      <c r="AG324" s="178"/>
      <c r="AH324" s="179"/>
      <c r="AI324" s="186" t="s">
        <v>91</v>
      </c>
      <c r="AJ324" s="178"/>
      <c r="AK324" s="178"/>
      <c r="AL324" s="179"/>
      <c r="AM324" s="186" t="s">
        <v>214</v>
      </c>
      <c r="AN324" s="178"/>
      <c r="AO324" s="178"/>
      <c r="AP324" s="179"/>
      <c r="AQ324" s="223" t="s">
        <v>386</v>
      </c>
      <c r="AR324" s="218"/>
      <c r="AS324" s="218"/>
      <c r="AT324" s="219"/>
      <c r="AU324" s="254" t="s">
        <v>410</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387</v>
      </c>
      <c r="AT325" s="182"/>
      <c r="AU325" s="203"/>
      <c r="AV325" s="203"/>
      <c r="AW325" s="181" t="s">
        <v>329</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407</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113</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406</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52</v>
      </c>
      <c r="AC328" s="218"/>
      <c r="AD328" s="219"/>
      <c r="AE328" s="186" t="s">
        <v>516</v>
      </c>
      <c r="AF328" s="178"/>
      <c r="AG328" s="178"/>
      <c r="AH328" s="179"/>
      <c r="AI328" s="186" t="s">
        <v>91</v>
      </c>
      <c r="AJ328" s="178"/>
      <c r="AK328" s="178"/>
      <c r="AL328" s="179"/>
      <c r="AM328" s="186" t="s">
        <v>214</v>
      </c>
      <c r="AN328" s="178"/>
      <c r="AO328" s="178"/>
      <c r="AP328" s="179"/>
      <c r="AQ328" s="223" t="s">
        <v>386</v>
      </c>
      <c r="AR328" s="218"/>
      <c r="AS328" s="218"/>
      <c r="AT328" s="219"/>
      <c r="AU328" s="254" t="s">
        <v>410</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387</v>
      </c>
      <c r="AT329" s="182"/>
      <c r="AU329" s="203"/>
      <c r="AV329" s="203"/>
      <c r="AW329" s="181" t="s">
        <v>329</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407</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113</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39</v>
      </c>
      <c r="H332" s="178"/>
      <c r="I332" s="178"/>
      <c r="J332" s="178"/>
      <c r="K332" s="178"/>
      <c r="L332" s="178"/>
      <c r="M332" s="178"/>
      <c r="N332" s="178"/>
      <c r="O332" s="178"/>
      <c r="P332" s="179"/>
      <c r="Q332" s="186" t="s">
        <v>502</v>
      </c>
      <c r="R332" s="178"/>
      <c r="S332" s="178"/>
      <c r="T332" s="178"/>
      <c r="U332" s="178"/>
      <c r="V332" s="178"/>
      <c r="W332" s="178"/>
      <c r="X332" s="178"/>
      <c r="Y332" s="178"/>
      <c r="Z332" s="178"/>
      <c r="AA332" s="178"/>
      <c r="AB332" s="225" t="s">
        <v>504</v>
      </c>
      <c r="AC332" s="178"/>
      <c r="AD332" s="179"/>
      <c r="AE332" s="186" t="s">
        <v>412</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413</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39</v>
      </c>
      <c r="H339" s="178"/>
      <c r="I339" s="178"/>
      <c r="J339" s="178"/>
      <c r="K339" s="178"/>
      <c r="L339" s="178"/>
      <c r="M339" s="178"/>
      <c r="N339" s="178"/>
      <c r="O339" s="178"/>
      <c r="P339" s="179"/>
      <c r="Q339" s="186" t="s">
        <v>502</v>
      </c>
      <c r="R339" s="178"/>
      <c r="S339" s="178"/>
      <c r="T339" s="178"/>
      <c r="U339" s="178"/>
      <c r="V339" s="178"/>
      <c r="W339" s="178"/>
      <c r="X339" s="178"/>
      <c r="Y339" s="178"/>
      <c r="Z339" s="178"/>
      <c r="AA339" s="178"/>
      <c r="AB339" s="225" t="s">
        <v>504</v>
      </c>
      <c r="AC339" s="178"/>
      <c r="AD339" s="179"/>
      <c r="AE339" s="250" t="s">
        <v>412</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413</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39</v>
      </c>
      <c r="H346" s="178"/>
      <c r="I346" s="178"/>
      <c r="J346" s="178"/>
      <c r="K346" s="178"/>
      <c r="L346" s="178"/>
      <c r="M346" s="178"/>
      <c r="N346" s="178"/>
      <c r="O346" s="178"/>
      <c r="P346" s="179"/>
      <c r="Q346" s="186" t="s">
        <v>502</v>
      </c>
      <c r="R346" s="178"/>
      <c r="S346" s="178"/>
      <c r="T346" s="178"/>
      <c r="U346" s="178"/>
      <c r="V346" s="178"/>
      <c r="W346" s="178"/>
      <c r="X346" s="178"/>
      <c r="Y346" s="178"/>
      <c r="Z346" s="178"/>
      <c r="AA346" s="178"/>
      <c r="AB346" s="225" t="s">
        <v>504</v>
      </c>
      <c r="AC346" s="178"/>
      <c r="AD346" s="179"/>
      <c r="AE346" s="250" t="s">
        <v>412</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413</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39</v>
      </c>
      <c r="H353" s="178"/>
      <c r="I353" s="178"/>
      <c r="J353" s="178"/>
      <c r="K353" s="178"/>
      <c r="L353" s="178"/>
      <c r="M353" s="178"/>
      <c r="N353" s="178"/>
      <c r="O353" s="178"/>
      <c r="P353" s="179"/>
      <c r="Q353" s="186" t="s">
        <v>502</v>
      </c>
      <c r="R353" s="178"/>
      <c r="S353" s="178"/>
      <c r="T353" s="178"/>
      <c r="U353" s="178"/>
      <c r="V353" s="178"/>
      <c r="W353" s="178"/>
      <c r="X353" s="178"/>
      <c r="Y353" s="178"/>
      <c r="Z353" s="178"/>
      <c r="AA353" s="178"/>
      <c r="AB353" s="225" t="s">
        <v>504</v>
      </c>
      <c r="AC353" s="178"/>
      <c r="AD353" s="179"/>
      <c r="AE353" s="250" t="s">
        <v>412</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413</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39</v>
      </c>
      <c r="H360" s="178"/>
      <c r="I360" s="178"/>
      <c r="J360" s="178"/>
      <c r="K360" s="178"/>
      <c r="L360" s="178"/>
      <c r="M360" s="178"/>
      <c r="N360" s="178"/>
      <c r="O360" s="178"/>
      <c r="P360" s="179"/>
      <c r="Q360" s="186" t="s">
        <v>502</v>
      </c>
      <c r="R360" s="178"/>
      <c r="S360" s="178"/>
      <c r="T360" s="178"/>
      <c r="U360" s="178"/>
      <c r="V360" s="178"/>
      <c r="W360" s="178"/>
      <c r="X360" s="178"/>
      <c r="Y360" s="178"/>
      <c r="Z360" s="178"/>
      <c r="AA360" s="178"/>
      <c r="AB360" s="225" t="s">
        <v>504</v>
      </c>
      <c r="AC360" s="178"/>
      <c r="AD360" s="179"/>
      <c r="AE360" s="250" t="s">
        <v>412</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413</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466</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431</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429</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374</v>
      </c>
      <c r="F372" s="159"/>
      <c r="G372" s="217" t="s">
        <v>406</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52</v>
      </c>
      <c r="AC372" s="218"/>
      <c r="AD372" s="219"/>
      <c r="AE372" s="186" t="s">
        <v>516</v>
      </c>
      <c r="AF372" s="178"/>
      <c r="AG372" s="178"/>
      <c r="AH372" s="179"/>
      <c r="AI372" s="186" t="s">
        <v>91</v>
      </c>
      <c r="AJ372" s="178"/>
      <c r="AK372" s="178"/>
      <c r="AL372" s="179"/>
      <c r="AM372" s="186" t="s">
        <v>214</v>
      </c>
      <c r="AN372" s="178"/>
      <c r="AO372" s="178"/>
      <c r="AP372" s="179"/>
      <c r="AQ372" s="223" t="s">
        <v>386</v>
      </c>
      <c r="AR372" s="218"/>
      <c r="AS372" s="218"/>
      <c r="AT372" s="219"/>
      <c r="AU372" s="254" t="s">
        <v>410</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387</v>
      </c>
      <c r="AT373" s="182"/>
      <c r="AU373" s="203"/>
      <c r="AV373" s="203"/>
      <c r="AW373" s="181" t="s">
        <v>329</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407</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113</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406</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52</v>
      </c>
      <c r="AC376" s="218"/>
      <c r="AD376" s="219"/>
      <c r="AE376" s="186" t="s">
        <v>516</v>
      </c>
      <c r="AF376" s="178"/>
      <c r="AG376" s="178"/>
      <c r="AH376" s="179"/>
      <c r="AI376" s="186" t="s">
        <v>91</v>
      </c>
      <c r="AJ376" s="178"/>
      <c r="AK376" s="178"/>
      <c r="AL376" s="179"/>
      <c r="AM376" s="186" t="s">
        <v>214</v>
      </c>
      <c r="AN376" s="178"/>
      <c r="AO376" s="178"/>
      <c r="AP376" s="179"/>
      <c r="AQ376" s="223" t="s">
        <v>386</v>
      </c>
      <c r="AR376" s="218"/>
      <c r="AS376" s="218"/>
      <c r="AT376" s="219"/>
      <c r="AU376" s="254" t="s">
        <v>410</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387</v>
      </c>
      <c r="AT377" s="182"/>
      <c r="AU377" s="203"/>
      <c r="AV377" s="203"/>
      <c r="AW377" s="181" t="s">
        <v>329</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407</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113</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406</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52</v>
      </c>
      <c r="AC380" s="218"/>
      <c r="AD380" s="219"/>
      <c r="AE380" s="186" t="s">
        <v>516</v>
      </c>
      <c r="AF380" s="178"/>
      <c r="AG380" s="178"/>
      <c r="AH380" s="179"/>
      <c r="AI380" s="186" t="s">
        <v>91</v>
      </c>
      <c r="AJ380" s="178"/>
      <c r="AK380" s="178"/>
      <c r="AL380" s="179"/>
      <c r="AM380" s="186" t="s">
        <v>214</v>
      </c>
      <c r="AN380" s="178"/>
      <c r="AO380" s="178"/>
      <c r="AP380" s="179"/>
      <c r="AQ380" s="223" t="s">
        <v>386</v>
      </c>
      <c r="AR380" s="218"/>
      <c r="AS380" s="218"/>
      <c r="AT380" s="219"/>
      <c r="AU380" s="254" t="s">
        <v>410</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387</v>
      </c>
      <c r="AT381" s="182"/>
      <c r="AU381" s="203"/>
      <c r="AV381" s="203"/>
      <c r="AW381" s="181" t="s">
        <v>329</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407</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113</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406</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52</v>
      </c>
      <c r="AC384" s="218"/>
      <c r="AD384" s="219"/>
      <c r="AE384" s="186" t="s">
        <v>516</v>
      </c>
      <c r="AF384" s="178"/>
      <c r="AG384" s="178"/>
      <c r="AH384" s="179"/>
      <c r="AI384" s="186" t="s">
        <v>91</v>
      </c>
      <c r="AJ384" s="178"/>
      <c r="AK384" s="178"/>
      <c r="AL384" s="179"/>
      <c r="AM384" s="186" t="s">
        <v>214</v>
      </c>
      <c r="AN384" s="178"/>
      <c r="AO384" s="178"/>
      <c r="AP384" s="179"/>
      <c r="AQ384" s="223" t="s">
        <v>386</v>
      </c>
      <c r="AR384" s="218"/>
      <c r="AS384" s="218"/>
      <c r="AT384" s="219"/>
      <c r="AU384" s="254" t="s">
        <v>410</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387</v>
      </c>
      <c r="AT385" s="182"/>
      <c r="AU385" s="203"/>
      <c r="AV385" s="203"/>
      <c r="AW385" s="181" t="s">
        <v>329</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407</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113</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406</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52</v>
      </c>
      <c r="AC388" s="218"/>
      <c r="AD388" s="219"/>
      <c r="AE388" s="186" t="s">
        <v>516</v>
      </c>
      <c r="AF388" s="178"/>
      <c r="AG388" s="178"/>
      <c r="AH388" s="179"/>
      <c r="AI388" s="186" t="s">
        <v>91</v>
      </c>
      <c r="AJ388" s="178"/>
      <c r="AK388" s="178"/>
      <c r="AL388" s="179"/>
      <c r="AM388" s="186" t="s">
        <v>214</v>
      </c>
      <c r="AN388" s="178"/>
      <c r="AO388" s="178"/>
      <c r="AP388" s="179"/>
      <c r="AQ388" s="223" t="s">
        <v>386</v>
      </c>
      <c r="AR388" s="218"/>
      <c r="AS388" s="218"/>
      <c r="AT388" s="219"/>
      <c r="AU388" s="254" t="s">
        <v>410</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387</v>
      </c>
      <c r="AT389" s="182"/>
      <c r="AU389" s="203"/>
      <c r="AV389" s="203"/>
      <c r="AW389" s="181" t="s">
        <v>329</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407</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113</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39</v>
      </c>
      <c r="H392" s="178"/>
      <c r="I392" s="178"/>
      <c r="J392" s="178"/>
      <c r="K392" s="178"/>
      <c r="L392" s="178"/>
      <c r="M392" s="178"/>
      <c r="N392" s="178"/>
      <c r="O392" s="178"/>
      <c r="P392" s="179"/>
      <c r="Q392" s="186" t="s">
        <v>502</v>
      </c>
      <c r="R392" s="178"/>
      <c r="S392" s="178"/>
      <c r="T392" s="178"/>
      <c r="U392" s="178"/>
      <c r="V392" s="178"/>
      <c r="W392" s="178"/>
      <c r="X392" s="178"/>
      <c r="Y392" s="178"/>
      <c r="Z392" s="178"/>
      <c r="AA392" s="178"/>
      <c r="AB392" s="225" t="s">
        <v>504</v>
      </c>
      <c r="AC392" s="178"/>
      <c r="AD392" s="179"/>
      <c r="AE392" s="186" t="s">
        <v>412</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413</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39</v>
      </c>
      <c r="H399" s="178"/>
      <c r="I399" s="178"/>
      <c r="J399" s="178"/>
      <c r="K399" s="178"/>
      <c r="L399" s="178"/>
      <c r="M399" s="178"/>
      <c r="N399" s="178"/>
      <c r="O399" s="178"/>
      <c r="P399" s="179"/>
      <c r="Q399" s="186" t="s">
        <v>502</v>
      </c>
      <c r="R399" s="178"/>
      <c r="S399" s="178"/>
      <c r="T399" s="178"/>
      <c r="U399" s="178"/>
      <c r="V399" s="178"/>
      <c r="W399" s="178"/>
      <c r="X399" s="178"/>
      <c r="Y399" s="178"/>
      <c r="Z399" s="178"/>
      <c r="AA399" s="178"/>
      <c r="AB399" s="225" t="s">
        <v>504</v>
      </c>
      <c r="AC399" s="178"/>
      <c r="AD399" s="179"/>
      <c r="AE399" s="250" t="s">
        <v>412</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413</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39</v>
      </c>
      <c r="H406" s="178"/>
      <c r="I406" s="178"/>
      <c r="J406" s="178"/>
      <c r="K406" s="178"/>
      <c r="L406" s="178"/>
      <c r="M406" s="178"/>
      <c r="N406" s="178"/>
      <c r="O406" s="178"/>
      <c r="P406" s="179"/>
      <c r="Q406" s="186" t="s">
        <v>502</v>
      </c>
      <c r="R406" s="178"/>
      <c r="S406" s="178"/>
      <c r="T406" s="178"/>
      <c r="U406" s="178"/>
      <c r="V406" s="178"/>
      <c r="W406" s="178"/>
      <c r="X406" s="178"/>
      <c r="Y406" s="178"/>
      <c r="Z406" s="178"/>
      <c r="AA406" s="178"/>
      <c r="AB406" s="225" t="s">
        <v>504</v>
      </c>
      <c r="AC406" s="178"/>
      <c r="AD406" s="179"/>
      <c r="AE406" s="250" t="s">
        <v>412</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413</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39</v>
      </c>
      <c r="H413" s="178"/>
      <c r="I413" s="178"/>
      <c r="J413" s="178"/>
      <c r="K413" s="178"/>
      <c r="L413" s="178"/>
      <c r="M413" s="178"/>
      <c r="N413" s="178"/>
      <c r="O413" s="178"/>
      <c r="P413" s="179"/>
      <c r="Q413" s="186" t="s">
        <v>502</v>
      </c>
      <c r="R413" s="178"/>
      <c r="S413" s="178"/>
      <c r="T413" s="178"/>
      <c r="U413" s="178"/>
      <c r="V413" s="178"/>
      <c r="W413" s="178"/>
      <c r="X413" s="178"/>
      <c r="Y413" s="178"/>
      <c r="Z413" s="178"/>
      <c r="AA413" s="178"/>
      <c r="AB413" s="225" t="s">
        <v>504</v>
      </c>
      <c r="AC413" s="178"/>
      <c r="AD413" s="179"/>
      <c r="AE413" s="250" t="s">
        <v>412</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413</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39</v>
      </c>
      <c r="H420" s="178"/>
      <c r="I420" s="178"/>
      <c r="J420" s="178"/>
      <c r="K420" s="178"/>
      <c r="L420" s="178"/>
      <c r="M420" s="178"/>
      <c r="N420" s="178"/>
      <c r="O420" s="178"/>
      <c r="P420" s="179"/>
      <c r="Q420" s="186" t="s">
        <v>502</v>
      </c>
      <c r="R420" s="178"/>
      <c r="S420" s="178"/>
      <c r="T420" s="178"/>
      <c r="U420" s="178"/>
      <c r="V420" s="178"/>
      <c r="W420" s="178"/>
      <c r="X420" s="178"/>
      <c r="Y420" s="178"/>
      <c r="Z420" s="178"/>
      <c r="AA420" s="178"/>
      <c r="AB420" s="225" t="s">
        <v>504</v>
      </c>
      <c r="AC420" s="178"/>
      <c r="AD420" s="179"/>
      <c r="AE420" s="250" t="s">
        <v>412</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413</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466</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635</v>
      </c>
      <c r="D430" s="162"/>
      <c r="E430" s="653" t="s">
        <v>540</v>
      </c>
      <c r="F430" s="663"/>
      <c r="G430" s="655" t="s">
        <v>414</v>
      </c>
      <c r="H430" s="643"/>
      <c r="I430" s="643"/>
      <c r="J430" s="656" t="s">
        <v>543</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customHeight="1" x14ac:dyDescent="0.15">
      <c r="A431" s="150"/>
      <c r="B431" s="151"/>
      <c r="C431" s="155"/>
      <c r="D431" s="151"/>
      <c r="E431" s="175" t="s">
        <v>398</v>
      </c>
      <c r="F431" s="176"/>
      <c r="G431" s="177" t="s">
        <v>394</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52</v>
      </c>
      <c r="AC431" s="178"/>
      <c r="AD431" s="179"/>
      <c r="AE431" s="205" t="s">
        <v>63</v>
      </c>
      <c r="AF431" s="206"/>
      <c r="AG431" s="206"/>
      <c r="AH431" s="207"/>
      <c r="AI431" s="188" t="s">
        <v>630</v>
      </c>
      <c r="AJ431" s="188"/>
      <c r="AK431" s="188"/>
      <c r="AL431" s="186"/>
      <c r="AM431" s="188" t="s">
        <v>65</v>
      </c>
      <c r="AN431" s="188"/>
      <c r="AO431" s="188"/>
      <c r="AP431" s="186"/>
      <c r="AQ431" s="186" t="s">
        <v>386</v>
      </c>
      <c r="AR431" s="178"/>
      <c r="AS431" s="178"/>
      <c r="AT431" s="179"/>
      <c r="AU431" s="208" t="s">
        <v>273</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543</v>
      </c>
      <c r="AF432" s="203"/>
      <c r="AG432" s="181" t="s">
        <v>387</v>
      </c>
      <c r="AH432" s="182"/>
      <c r="AI432" s="189"/>
      <c r="AJ432" s="189"/>
      <c r="AK432" s="189"/>
      <c r="AL432" s="187"/>
      <c r="AM432" s="189"/>
      <c r="AN432" s="189"/>
      <c r="AO432" s="189"/>
      <c r="AP432" s="187"/>
      <c r="AQ432" s="210" t="s">
        <v>543</v>
      </c>
      <c r="AR432" s="203"/>
      <c r="AS432" s="181" t="s">
        <v>387</v>
      </c>
      <c r="AT432" s="182"/>
      <c r="AU432" s="203" t="s">
        <v>543</v>
      </c>
      <c r="AV432" s="203"/>
      <c r="AW432" s="181" t="s">
        <v>329</v>
      </c>
      <c r="AX432" s="211"/>
      <c r="AY432">
        <f>$AY$431</f>
        <v>1</v>
      </c>
    </row>
    <row r="433" spans="1:51" ht="23.25" customHeight="1" x14ac:dyDescent="0.15">
      <c r="A433" s="150"/>
      <c r="B433" s="151"/>
      <c r="C433" s="155"/>
      <c r="D433" s="151"/>
      <c r="E433" s="175"/>
      <c r="F433" s="176"/>
      <c r="G433" s="190" t="s">
        <v>543</v>
      </c>
      <c r="H433" s="104"/>
      <c r="I433" s="104"/>
      <c r="J433" s="104"/>
      <c r="K433" s="104"/>
      <c r="L433" s="104"/>
      <c r="M433" s="104"/>
      <c r="N433" s="104"/>
      <c r="O433" s="104"/>
      <c r="P433" s="104"/>
      <c r="Q433" s="104"/>
      <c r="R433" s="104"/>
      <c r="S433" s="104"/>
      <c r="T433" s="104"/>
      <c r="U433" s="104"/>
      <c r="V433" s="104"/>
      <c r="W433" s="104"/>
      <c r="X433" s="191"/>
      <c r="Y433" s="212" t="s">
        <v>58</v>
      </c>
      <c r="Z433" s="213"/>
      <c r="AA433" s="214"/>
      <c r="AB433" s="215" t="s">
        <v>543</v>
      </c>
      <c r="AC433" s="215"/>
      <c r="AD433" s="215"/>
      <c r="AE433" s="200" t="s">
        <v>543</v>
      </c>
      <c r="AF433" s="201"/>
      <c r="AG433" s="201"/>
      <c r="AH433" s="201"/>
      <c r="AI433" s="200" t="s">
        <v>543</v>
      </c>
      <c r="AJ433" s="201"/>
      <c r="AK433" s="201"/>
      <c r="AL433" s="201"/>
      <c r="AM433" s="200"/>
      <c r="AN433" s="201"/>
      <c r="AO433" s="201"/>
      <c r="AP433" s="202"/>
      <c r="AQ433" s="200" t="s">
        <v>543</v>
      </c>
      <c r="AR433" s="201"/>
      <c r="AS433" s="201"/>
      <c r="AT433" s="202"/>
      <c r="AU433" s="201" t="s">
        <v>543</v>
      </c>
      <c r="AV433" s="201"/>
      <c r="AW433" s="201"/>
      <c r="AX433" s="216"/>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113</v>
      </c>
      <c r="Z434" s="197"/>
      <c r="AA434" s="198"/>
      <c r="AB434" s="204" t="s">
        <v>543</v>
      </c>
      <c r="AC434" s="204"/>
      <c r="AD434" s="204"/>
      <c r="AE434" s="200" t="s">
        <v>543</v>
      </c>
      <c r="AF434" s="201"/>
      <c r="AG434" s="201"/>
      <c r="AH434" s="202"/>
      <c r="AI434" s="200" t="s">
        <v>543</v>
      </c>
      <c r="AJ434" s="201"/>
      <c r="AK434" s="201"/>
      <c r="AL434" s="201"/>
      <c r="AM434" s="200"/>
      <c r="AN434" s="201"/>
      <c r="AO434" s="201"/>
      <c r="AP434" s="202"/>
      <c r="AQ434" s="200" t="s">
        <v>543</v>
      </c>
      <c r="AR434" s="201"/>
      <c r="AS434" s="201"/>
      <c r="AT434" s="202"/>
      <c r="AU434" s="201" t="s">
        <v>543</v>
      </c>
      <c r="AV434" s="201"/>
      <c r="AW434" s="201"/>
      <c r="AX434" s="216"/>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62</v>
      </c>
      <c r="Z435" s="197"/>
      <c r="AA435" s="198"/>
      <c r="AB435" s="199" t="s">
        <v>59</v>
      </c>
      <c r="AC435" s="199"/>
      <c r="AD435" s="199"/>
      <c r="AE435" s="200" t="s">
        <v>543</v>
      </c>
      <c r="AF435" s="201"/>
      <c r="AG435" s="201"/>
      <c r="AH435" s="202"/>
      <c r="AI435" s="200" t="s">
        <v>543</v>
      </c>
      <c r="AJ435" s="201"/>
      <c r="AK435" s="201"/>
      <c r="AL435" s="201"/>
      <c r="AM435" s="200"/>
      <c r="AN435" s="201"/>
      <c r="AO435" s="201"/>
      <c r="AP435" s="202"/>
      <c r="AQ435" s="200" t="s">
        <v>543</v>
      </c>
      <c r="AR435" s="201"/>
      <c r="AS435" s="201"/>
      <c r="AT435" s="202"/>
      <c r="AU435" s="201" t="s">
        <v>543</v>
      </c>
      <c r="AV435" s="201"/>
      <c r="AW435" s="201"/>
      <c r="AX435" s="216"/>
      <c r="AY435">
        <f>$AY$431</f>
        <v>1</v>
      </c>
    </row>
    <row r="436" spans="1:51" ht="18.75" hidden="1" customHeight="1" x14ac:dyDescent="0.15">
      <c r="A436" s="150"/>
      <c r="B436" s="151"/>
      <c r="C436" s="155"/>
      <c r="D436" s="151"/>
      <c r="E436" s="175" t="s">
        <v>398</v>
      </c>
      <c r="F436" s="176"/>
      <c r="G436" s="177" t="s">
        <v>394</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52</v>
      </c>
      <c r="AC436" s="178"/>
      <c r="AD436" s="179"/>
      <c r="AE436" s="205" t="s">
        <v>63</v>
      </c>
      <c r="AF436" s="206"/>
      <c r="AG436" s="206"/>
      <c r="AH436" s="207"/>
      <c r="AI436" s="188" t="s">
        <v>630</v>
      </c>
      <c r="AJ436" s="188"/>
      <c r="AK436" s="188"/>
      <c r="AL436" s="186"/>
      <c r="AM436" s="188" t="s">
        <v>65</v>
      </c>
      <c r="AN436" s="188"/>
      <c r="AO436" s="188"/>
      <c r="AP436" s="186"/>
      <c r="AQ436" s="186" t="s">
        <v>386</v>
      </c>
      <c r="AR436" s="178"/>
      <c r="AS436" s="178"/>
      <c r="AT436" s="179"/>
      <c r="AU436" s="208" t="s">
        <v>273</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387</v>
      </c>
      <c r="AH437" s="182"/>
      <c r="AI437" s="189"/>
      <c r="AJ437" s="189"/>
      <c r="AK437" s="189"/>
      <c r="AL437" s="187"/>
      <c r="AM437" s="189"/>
      <c r="AN437" s="189"/>
      <c r="AO437" s="189"/>
      <c r="AP437" s="187"/>
      <c r="AQ437" s="210"/>
      <c r="AR437" s="203"/>
      <c r="AS437" s="181" t="s">
        <v>387</v>
      </c>
      <c r="AT437" s="182"/>
      <c r="AU437" s="203"/>
      <c r="AV437" s="203"/>
      <c r="AW437" s="181" t="s">
        <v>329</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58</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113</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62</v>
      </c>
      <c r="Z440" s="197"/>
      <c r="AA440" s="198"/>
      <c r="AB440" s="199" t="s">
        <v>59</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398</v>
      </c>
      <c r="F441" s="176"/>
      <c r="G441" s="177" t="s">
        <v>394</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52</v>
      </c>
      <c r="AC441" s="178"/>
      <c r="AD441" s="179"/>
      <c r="AE441" s="205" t="s">
        <v>63</v>
      </c>
      <c r="AF441" s="206"/>
      <c r="AG441" s="206"/>
      <c r="AH441" s="207"/>
      <c r="AI441" s="188" t="s">
        <v>630</v>
      </c>
      <c r="AJ441" s="188"/>
      <c r="AK441" s="188"/>
      <c r="AL441" s="186"/>
      <c r="AM441" s="188" t="s">
        <v>65</v>
      </c>
      <c r="AN441" s="188"/>
      <c r="AO441" s="188"/>
      <c r="AP441" s="186"/>
      <c r="AQ441" s="186" t="s">
        <v>386</v>
      </c>
      <c r="AR441" s="178"/>
      <c r="AS441" s="178"/>
      <c r="AT441" s="179"/>
      <c r="AU441" s="208" t="s">
        <v>273</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387</v>
      </c>
      <c r="AH442" s="182"/>
      <c r="AI442" s="189"/>
      <c r="AJ442" s="189"/>
      <c r="AK442" s="189"/>
      <c r="AL442" s="187"/>
      <c r="AM442" s="189"/>
      <c r="AN442" s="189"/>
      <c r="AO442" s="189"/>
      <c r="AP442" s="187"/>
      <c r="AQ442" s="210"/>
      <c r="AR442" s="203"/>
      <c r="AS442" s="181" t="s">
        <v>387</v>
      </c>
      <c r="AT442" s="182"/>
      <c r="AU442" s="203"/>
      <c r="AV442" s="203"/>
      <c r="AW442" s="181" t="s">
        <v>329</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58</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113</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62</v>
      </c>
      <c r="Z445" s="197"/>
      <c r="AA445" s="198"/>
      <c r="AB445" s="199" t="s">
        <v>59</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398</v>
      </c>
      <c r="F446" s="176"/>
      <c r="G446" s="177" t="s">
        <v>394</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52</v>
      </c>
      <c r="AC446" s="178"/>
      <c r="AD446" s="179"/>
      <c r="AE446" s="205" t="s">
        <v>63</v>
      </c>
      <c r="AF446" s="206"/>
      <c r="AG446" s="206"/>
      <c r="AH446" s="207"/>
      <c r="AI446" s="188" t="s">
        <v>630</v>
      </c>
      <c r="AJ446" s="188"/>
      <c r="AK446" s="188"/>
      <c r="AL446" s="186"/>
      <c r="AM446" s="188" t="s">
        <v>65</v>
      </c>
      <c r="AN446" s="188"/>
      <c r="AO446" s="188"/>
      <c r="AP446" s="186"/>
      <c r="AQ446" s="186" t="s">
        <v>386</v>
      </c>
      <c r="AR446" s="178"/>
      <c r="AS446" s="178"/>
      <c r="AT446" s="179"/>
      <c r="AU446" s="208" t="s">
        <v>273</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387</v>
      </c>
      <c r="AH447" s="182"/>
      <c r="AI447" s="189"/>
      <c r="AJ447" s="189"/>
      <c r="AK447" s="189"/>
      <c r="AL447" s="187"/>
      <c r="AM447" s="189"/>
      <c r="AN447" s="189"/>
      <c r="AO447" s="189"/>
      <c r="AP447" s="187"/>
      <c r="AQ447" s="210"/>
      <c r="AR447" s="203"/>
      <c r="AS447" s="181" t="s">
        <v>387</v>
      </c>
      <c r="AT447" s="182"/>
      <c r="AU447" s="203"/>
      <c r="AV447" s="203"/>
      <c r="AW447" s="181" t="s">
        <v>329</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58</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113</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62</v>
      </c>
      <c r="Z450" s="197"/>
      <c r="AA450" s="198"/>
      <c r="AB450" s="199" t="s">
        <v>59</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398</v>
      </c>
      <c r="F451" s="176"/>
      <c r="G451" s="177" t="s">
        <v>394</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52</v>
      </c>
      <c r="AC451" s="178"/>
      <c r="AD451" s="179"/>
      <c r="AE451" s="205" t="s">
        <v>63</v>
      </c>
      <c r="AF451" s="206"/>
      <c r="AG451" s="206"/>
      <c r="AH451" s="207"/>
      <c r="AI451" s="188" t="s">
        <v>630</v>
      </c>
      <c r="AJ451" s="188"/>
      <c r="AK451" s="188"/>
      <c r="AL451" s="186"/>
      <c r="AM451" s="188" t="s">
        <v>65</v>
      </c>
      <c r="AN451" s="188"/>
      <c r="AO451" s="188"/>
      <c r="AP451" s="186"/>
      <c r="AQ451" s="186" t="s">
        <v>386</v>
      </c>
      <c r="AR451" s="178"/>
      <c r="AS451" s="178"/>
      <c r="AT451" s="179"/>
      <c r="AU451" s="208" t="s">
        <v>273</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387</v>
      </c>
      <c r="AH452" s="182"/>
      <c r="AI452" s="189"/>
      <c r="AJ452" s="189"/>
      <c r="AK452" s="189"/>
      <c r="AL452" s="187"/>
      <c r="AM452" s="189"/>
      <c r="AN452" s="189"/>
      <c r="AO452" s="189"/>
      <c r="AP452" s="187"/>
      <c r="AQ452" s="210"/>
      <c r="AR452" s="203"/>
      <c r="AS452" s="181" t="s">
        <v>387</v>
      </c>
      <c r="AT452" s="182"/>
      <c r="AU452" s="203"/>
      <c r="AV452" s="203"/>
      <c r="AW452" s="181" t="s">
        <v>329</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58</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113</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62</v>
      </c>
      <c r="Z455" s="197"/>
      <c r="AA455" s="198"/>
      <c r="AB455" s="199" t="s">
        <v>59</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399</v>
      </c>
      <c r="F456" s="176"/>
      <c r="G456" s="177" t="s">
        <v>397</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52</v>
      </c>
      <c r="AC456" s="178"/>
      <c r="AD456" s="179"/>
      <c r="AE456" s="205" t="s">
        <v>63</v>
      </c>
      <c r="AF456" s="206"/>
      <c r="AG456" s="206"/>
      <c r="AH456" s="207"/>
      <c r="AI456" s="188" t="s">
        <v>630</v>
      </c>
      <c r="AJ456" s="188"/>
      <c r="AK456" s="188"/>
      <c r="AL456" s="186"/>
      <c r="AM456" s="188" t="s">
        <v>65</v>
      </c>
      <c r="AN456" s="188"/>
      <c r="AO456" s="188"/>
      <c r="AP456" s="186"/>
      <c r="AQ456" s="186" t="s">
        <v>386</v>
      </c>
      <c r="AR456" s="178"/>
      <c r="AS456" s="178"/>
      <c r="AT456" s="179"/>
      <c r="AU456" s="208" t="s">
        <v>273</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543</v>
      </c>
      <c r="AF457" s="203"/>
      <c r="AG457" s="181" t="s">
        <v>387</v>
      </c>
      <c r="AH457" s="182"/>
      <c r="AI457" s="189"/>
      <c r="AJ457" s="189"/>
      <c r="AK457" s="189"/>
      <c r="AL457" s="187"/>
      <c r="AM457" s="189"/>
      <c r="AN457" s="189"/>
      <c r="AO457" s="189"/>
      <c r="AP457" s="187"/>
      <c r="AQ457" s="210" t="s">
        <v>543</v>
      </c>
      <c r="AR457" s="203"/>
      <c r="AS457" s="181" t="s">
        <v>387</v>
      </c>
      <c r="AT457" s="182"/>
      <c r="AU457" s="203" t="s">
        <v>543</v>
      </c>
      <c r="AV457" s="203"/>
      <c r="AW457" s="181" t="s">
        <v>329</v>
      </c>
      <c r="AX457" s="211"/>
      <c r="AY457">
        <f>$AY$456</f>
        <v>1</v>
      </c>
    </row>
    <row r="458" spans="1:51" ht="23.25" customHeight="1" x14ac:dyDescent="0.15">
      <c r="A458" s="150"/>
      <c r="B458" s="151"/>
      <c r="C458" s="155"/>
      <c r="D458" s="151"/>
      <c r="E458" s="175"/>
      <c r="F458" s="176"/>
      <c r="G458" s="190" t="s">
        <v>543</v>
      </c>
      <c r="H458" s="104"/>
      <c r="I458" s="104"/>
      <c r="J458" s="104"/>
      <c r="K458" s="104"/>
      <c r="L458" s="104"/>
      <c r="M458" s="104"/>
      <c r="N458" s="104"/>
      <c r="O458" s="104"/>
      <c r="P458" s="104"/>
      <c r="Q458" s="104"/>
      <c r="R458" s="104"/>
      <c r="S458" s="104"/>
      <c r="T458" s="104"/>
      <c r="U458" s="104"/>
      <c r="V458" s="104"/>
      <c r="W458" s="104"/>
      <c r="X458" s="191"/>
      <c r="Y458" s="212" t="s">
        <v>58</v>
      </c>
      <c r="Z458" s="213"/>
      <c r="AA458" s="214"/>
      <c r="AB458" s="215" t="s">
        <v>543</v>
      </c>
      <c r="AC458" s="215"/>
      <c r="AD458" s="215"/>
      <c r="AE458" s="200" t="s">
        <v>543</v>
      </c>
      <c r="AF458" s="201"/>
      <c r="AG458" s="201"/>
      <c r="AH458" s="201"/>
      <c r="AI458" s="200" t="s">
        <v>543</v>
      </c>
      <c r="AJ458" s="201"/>
      <c r="AK458" s="201"/>
      <c r="AL458" s="201"/>
      <c r="AM458" s="200"/>
      <c r="AN458" s="201"/>
      <c r="AO458" s="201"/>
      <c r="AP458" s="202"/>
      <c r="AQ458" s="200" t="s">
        <v>543</v>
      </c>
      <c r="AR458" s="201"/>
      <c r="AS458" s="201"/>
      <c r="AT458" s="202"/>
      <c r="AU458" s="201" t="s">
        <v>543</v>
      </c>
      <c r="AV458" s="201"/>
      <c r="AW458" s="201"/>
      <c r="AX458" s="216"/>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113</v>
      </c>
      <c r="Z459" s="197"/>
      <c r="AA459" s="198"/>
      <c r="AB459" s="204" t="s">
        <v>543</v>
      </c>
      <c r="AC459" s="204"/>
      <c r="AD459" s="204"/>
      <c r="AE459" s="200" t="s">
        <v>543</v>
      </c>
      <c r="AF459" s="201"/>
      <c r="AG459" s="201"/>
      <c r="AH459" s="202"/>
      <c r="AI459" s="200" t="s">
        <v>543</v>
      </c>
      <c r="AJ459" s="201"/>
      <c r="AK459" s="201"/>
      <c r="AL459" s="201"/>
      <c r="AM459" s="200"/>
      <c r="AN459" s="201"/>
      <c r="AO459" s="201"/>
      <c r="AP459" s="202"/>
      <c r="AQ459" s="200" t="s">
        <v>543</v>
      </c>
      <c r="AR459" s="201"/>
      <c r="AS459" s="201"/>
      <c r="AT459" s="202"/>
      <c r="AU459" s="201" t="s">
        <v>543</v>
      </c>
      <c r="AV459" s="201"/>
      <c r="AW459" s="201"/>
      <c r="AX459" s="216"/>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62</v>
      </c>
      <c r="Z460" s="197"/>
      <c r="AA460" s="198"/>
      <c r="AB460" s="199" t="s">
        <v>59</v>
      </c>
      <c r="AC460" s="199"/>
      <c r="AD460" s="199"/>
      <c r="AE460" s="200" t="s">
        <v>543</v>
      </c>
      <c r="AF460" s="201"/>
      <c r="AG460" s="201"/>
      <c r="AH460" s="202"/>
      <c r="AI460" s="200" t="s">
        <v>543</v>
      </c>
      <c r="AJ460" s="201"/>
      <c r="AK460" s="201"/>
      <c r="AL460" s="201"/>
      <c r="AM460" s="200"/>
      <c r="AN460" s="201"/>
      <c r="AO460" s="201"/>
      <c r="AP460" s="202"/>
      <c r="AQ460" s="200" t="s">
        <v>543</v>
      </c>
      <c r="AR460" s="201"/>
      <c r="AS460" s="201"/>
      <c r="AT460" s="202"/>
      <c r="AU460" s="201" t="s">
        <v>543</v>
      </c>
      <c r="AV460" s="201"/>
      <c r="AW460" s="201"/>
      <c r="AX460" s="216"/>
      <c r="AY460">
        <f>$AY$456</f>
        <v>1</v>
      </c>
    </row>
    <row r="461" spans="1:51" ht="18.75" hidden="1" customHeight="1" x14ac:dyDescent="0.15">
      <c r="A461" s="150"/>
      <c r="B461" s="151"/>
      <c r="C461" s="155"/>
      <c r="D461" s="151"/>
      <c r="E461" s="175" t="s">
        <v>399</v>
      </c>
      <c r="F461" s="176"/>
      <c r="G461" s="177" t="s">
        <v>397</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52</v>
      </c>
      <c r="AC461" s="178"/>
      <c r="AD461" s="179"/>
      <c r="AE461" s="205" t="s">
        <v>63</v>
      </c>
      <c r="AF461" s="206"/>
      <c r="AG461" s="206"/>
      <c r="AH461" s="207"/>
      <c r="AI461" s="188" t="s">
        <v>630</v>
      </c>
      <c r="AJ461" s="188"/>
      <c r="AK461" s="188"/>
      <c r="AL461" s="186"/>
      <c r="AM461" s="188" t="s">
        <v>65</v>
      </c>
      <c r="AN461" s="188"/>
      <c r="AO461" s="188"/>
      <c r="AP461" s="186"/>
      <c r="AQ461" s="186" t="s">
        <v>386</v>
      </c>
      <c r="AR461" s="178"/>
      <c r="AS461" s="178"/>
      <c r="AT461" s="179"/>
      <c r="AU461" s="208" t="s">
        <v>273</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387</v>
      </c>
      <c r="AH462" s="182"/>
      <c r="AI462" s="189"/>
      <c r="AJ462" s="189"/>
      <c r="AK462" s="189"/>
      <c r="AL462" s="187"/>
      <c r="AM462" s="189"/>
      <c r="AN462" s="189"/>
      <c r="AO462" s="189"/>
      <c r="AP462" s="187"/>
      <c r="AQ462" s="210"/>
      <c r="AR462" s="203"/>
      <c r="AS462" s="181" t="s">
        <v>387</v>
      </c>
      <c r="AT462" s="182"/>
      <c r="AU462" s="203"/>
      <c r="AV462" s="203"/>
      <c r="AW462" s="181" t="s">
        <v>329</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58</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113</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62</v>
      </c>
      <c r="Z465" s="197"/>
      <c r="AA465" s="198"/>
      <c r="AB465" s="199" t="s">
        <v>59</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399</v>
      </c>
      <c r="F466" s="176"/>
      <c r="G466" s="177" t="s">
        <v>397</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52</v>
      </c>
      <c r="AC466" s="178"/>
      <c r="AD466" s="179"/>
      <c r="AE466" s="205" t="s">
        <v>63</v>
      </c>
      <c r="AF466" s="206"/>
      <c r="AG466" s="206"/>
      <c r="AH466" s="207"/>
      <c r="AI466" s="188" t="s">
        <v>630</v>
      </c>
      <c r="AJ466" s="188"/>
      <c r="AK466" s="188"/>
      <c r="AL466" s="186"/>
      <c r="AM466" s="188" t="s">
        <v>65</v>
      </c>
      <c r="AN466" s="188"/>
      <c r="AO466" s="188"/>
      <c r="AP466" s="186"/>
      <c r="AQ466" s="186" t="s">
        <v>386</v>
      </c>
      <c r="AR466" s="178"/>
      <c r="AS466" s="178"/>
      <c r="AT466" s="179"/>
      <c r="AU466" s="208" t="s">
        <v>273</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387</v>
      </c>
      <c r="AH467" s="182"/>
      <c r="AI467" s="189"/>
      <c r="AJ467" s="189"/>
      <c r="AK467" s="189"/>
      <c r="AL467" s="187"/>
      <c r="AM467" s="189"/>
      <c r="AN467" s="189"/>
      <c r="AO467" s="189"/>
      <c r="AP467" s="187"/>
      <c r="AQ467" s="210"/>
      <c r="AR467" s="203"/>
      <c r="AS467" s="181" t="s">
        <v>387</v>
      </c>
      <c r="AT467" s="182"/>
      <c r="AU467" s="203"/>
      <c r="AV467" s="203"/>
      <c r="AW467" s="181" t="s">
        <v>329</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58</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113</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62</v>
      </c>
      <c r="Z470" s="197"/>
      <c r="AA470" s="198"/>
      <c r="AB470" s="199" t="s">
        <v>59</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399</v>
      </c>
      <c r="F471" s="176"/>
      <c r="G471" s="177" t="s">
        <v>397</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52</v>
      </c>
      <c r="AC471" s="178"/>
      <c r="AD471" s="179"/>
      <c r="AE471" s="205" t="s">
        <v>63</v>
      </c>
      <c r="AF471" s="206"/>
      <c r="AG471" s="206"/>
      <c r="AH471" s="207"/>
      <c r="AI471" s="188" t="s">
        <v>630</v>
      </c>
      <c r="AJ471" s="188"/>
      <c r="AK471" s="188"/>
      <c r="AL471" s="186"/>
      <c r="AM471" s="188" t="s">
        <v>65</v>
      </c>
      <c r="AN471" s="188"/>
      <c r="AO471" s="188"/>
      <c r="AP471" s="186"/>
      <c r="AQ471" s="186" t="s">
        <v>386</v>
      </c>
      <c r="AR471" s="178"/>
      <c r="AS471" s="178"/>
      <c r="AT471" s="179"/>
      <c r="AU471" s="208" t="s">
        <v>273</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387</v>
      </c>
      <c r="AH472" s="182"/>
      <c r="AI472" s="189"/>
      <c r="AJ472" s="189"/>
      <c r="AK472" s="189"/>
      <c r="AL472" s="187"/>
      <c r="AM472" s="189"/>
      <c r="AN472" s="189"/>
      <c r="AO472" s="189"/>
      <c r="AP472" s="187"/>
      <c r="AQ472" s="210"/>
      <c r="AR472" s="203"/>
      <c r="AS472" s="181" t="s">
        <v>387</v>
      </c>
      <c r="AT472" s="182"/>
      <c r="AU472" s="203"/>
      <c r="AV472" s="203"/>
      <c r="AW472" s="181" t="s">
        <v>329</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58</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113</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62</v>
      </c>
      <c r="Z475" s="197"/>
      <c r="AA475" s="198"/>
      <c r="AB475" s="199" t="s">
        <v>59</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399</v>
      </c>
      <c r="F476" s="176"/>
      <c r="G476" s="177" t="s">
        <v>397</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52</v>
      </c>
      <c r="AC476" s="178"/>
      <c r="AD476" s="179"/>
      <c r="AE476" s="205" t="s">
        <v>63</v>
      </c>
      <c r="AF476" s="206"/>
      <c r="AG476" s="206"/>
      <c r="AH476" s="207"/>
      <c r="AI476" s="188" t="s">
        <v>630</v>
      </c>
      <c r="AJ476" s="188"/>
      <c r="AK476" s="188"/>
      <c r="AL476" s="186"/>
      <c r="AM476" s="188" t="s">
        <v>65</v>
      </c>
      <c r="AN476" s="188"/>
      <c r="AO476" s="188"/>
      <c r="AP476" s="186"/>
      <c r="AQ476" s="186" t="s">
        <v>386</v>
      </c>
      <c r="AR476" s="178"/>
      <c r="AS476" s="178"/>
      <c r="AT476" s="179"/>
      <c r="AU476" s="208" t="s">
        <v>273</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387</v>
      </c>
      <c r="AH477" s="182"/>
      <c r="AI477" s="189"/>
      <c r="AJ477" s="189"/>
      <c r="AK477" s="189"/>
      <c r="AL477" s="187"/>
      <c r="AM477" s="189"/>
      <c r="AN477" s="189"/>
      <c r="AO477" s="189"/>
      <c r="AP477" s="187"/>
      <c r="AQ477" s="210"/>
      <c r="AR477" s="203"/>
      <c r="AS477" s="181" t="s">
        <v>387</v>
      </c>
      <c r="AT477" s="182"/>
      <c r="AU477" s="203"/>
      <c r="AV477" s="203"/>
      <c r="AW477" s="181" t="s">
        <v>329</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58</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113</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62</v>
      </c>
      <c r="Z480" s="197"/>
      <c r="AA480" s="198"/>
      <c r="AB480" s="199" t="s">
        <v>59</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217</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541</v>
      </c>
      <c r="F484" s="654"/>
      <c r="G484" s="655" t="s">
        <v>414</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398</v>
      </c>
      <c r="F485" s="176"/>
      <c r="G485" s="177" t="s">
        <v>394</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52</v>
      </c>
      <c r="AC485" s="178"/>
      <c r="AD485" s="179"/>
      <c r="AE485" s="205" t="s">
        <v>63</v>
      </c>
      <c r="AF485" s="206"/>
      <c r="AG485" s="206"/>
      <c r="AH485" s="207"/>
      <c r="AI485" s="188" t="s">
        <v>630</v>
      </c>
      <c r="AJ485" s="188"/>
      <c r="AK485" s="188"/>
      <c r="AL485" s="186"/>
      <c r="AM485" s="188" t="s">
        <v>65</v>
      </c>
      <c r="AN485" s="188"/>
      <c r="AO485" s="188"/>
      <c r="AP485" s="186"/>
      <c r="AQ485" s="186" t="s">
        <v>386</v>
      </c>
      <c r="AR485" s="178"/>
      <c r="AS485" s="178"/>
      <c r="AT485" s="179"/>
      <c r="AU485" s="208" t="s">
        <v>273</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387</v>
      </c>
      <c r="AH486" s="182"/>
      <c r="AI486" s="189"/>
      <c r="AJ486" s="189"/>
      <c r="AK486" s="189"/>
      <c r="AL486" s="187"/>
      <c r="AM486" s="189"/>
      <c r="AN486" s="189"/>
      <c r="AO486" s="189"/>
      <c r="AP486" s="187"/>
      <c r="AQ486" s="210"/>
      <c r="AR486" s="203"/>
      <c r="AS486" s="181" t="s">
        <v>387</v>
      </c>
      <c r="AT486" s="182"/>
      <c r="AU486" s="203"/>
      <c r="AV486" s="203"/>
      <c r="AW486" s="181" t="s">
        <v>329</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58</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113</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62</v>
      </c>
      <c r="Z489" s="197"/>
      <c r="AA489" s="198"/>
      <c r="AB489" s="199" t="s">
        <v>59</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398</v>
      </c>
      <c r="F490" s="176"/>
      <c r="G490" s="177" t="s">
        <v>394</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52</v>
      </c>
      <c r="AC490" s="178"/>
      <c r="AD490" s="179"/>
      <c r="AE490" s="205" t="s">
        <v>63</v>
      </c>
      <c r="AF490" s="206"/>
      <c r="AG490" s="206"/>
      <c r="AH490" s="207"/>
      <c r="AI490" s="188" t="s">
        <v>630</v>
      </c>
      <c r="AJ490" s="188"/>
      <c r="AK490" s="188"/>
      <c r="AL490" s="186"/>
      <c r="AM490" s="188" t="s">
        <v>65</v>
      </c>
      <c r="AN490" s="188"/>
      <c r="AO490" s="188"/>
      <c r="AP490" s="186"/>
      <c r="AQ490" s="186" t="s">
        <v>386</v>
      </c>
      <c r="AR490" s="178"/>
      <c r="AS490" s="178"/>
      <c r="AT490" s="179"/>
      <c r="AU490" s="208" t="s">
        <v>273</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387</v>
      </c>
      <c r="AH491" s="182"/>
      <c r="AI491" s="189"/>
      <c r="AJ491" s="189"/>
      <c r="AK491" s="189"/>
      <c r="AL491" s="187"/>
      <c r="AM491" s="189"/>
      <c r="AN491" s="189"/>
      <c r="AO491" s="189"/>
      <c r="AP491" s="187"/>
      <c r="AQ491" s="210"/>
      <c r="AR491" s="203"/>
      <c r="AS491" s="181" t="s">
        <v>387</v>
      </c>
      <c r="AT491" s="182"/>
      <c r="AU491" s="203"/>
      <c r="AV491" s="203"/>
      <c r="AW491" s="181" t="s">
        <v>329</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58</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113</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62</v>
      </c>
      <c r="Z494" s="197"/>
      <c r="AA494" s="198"/>
      <c r="AB494" s="199" t="s">
        <v>59</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398</v>
      </c>
      <c r="F495" s="176"/>
      <c r="G495" s="177" t="s">
        <v>394</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52</v>
      </c>
      <c r="AC495" s="178"/>
      <c r="AD495" s="179"/>
      <c r="AE495" s="205" t="s">
        <v>63</v>
      </c>
      <c r="AF495" s="206"/>
      <c r="AG495" s="206"/>
      <c r="AH495" s="207"/>
      <c r="AI495" s="188" t="s">
        <v>630</v>
      </c>
      <c r="AJ495" s="188"/>
      <c r="AK495" s="188"/>
      <c r="AL495" s="186"/>
      <c r="AM495" s="188" t="s">
        <v>65</v>
      </c>
      <c r="AN495" s="188"/>
      <c r="AO495" s="188"/>
      <c r="AP495" s="186"/>
      <c r="AQ495" s="186" t="s">
        <v>386</v>
      </c>
      <c r="AR495" s="178"/>
      <c r="AS495" s="178"/>
      <c r="AT495" s="179"/>
      <c r="AU495" s="208" t="s">
        <v>273</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387</v>
      </c>
      <c r="AH496" s="182"/>
      <c r="AI496" s="189"/>
      <c r="AJ496" s="189"/>
      <c r="AK496" s="189"/>
      <c r="AL496" s="187"/>
      <c r="AM496" s="189"/>
      <c r="AN496" s="189"/>
      <c r="AO496" s="189"/>
      <c r="AP496" s="187"/>
      <c r="AQ496" s="210"/>
      <c r="AR496" s="203"/>
      <c r="AS496" s="181" t="s">
        <v>387</v>
      </c>
      <c r="AT496" s="182"/>
      <c r="AU496" s="203"/>
      <c r="AV496" s="203"/>
      <c r="AW496" s="181" t="s">
        <v>329</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58</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113</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62</v>
      </c>
      <c r="Z499" s="197"/>
      <c r="AA499" s="198"/>
      <c r="AB499" s="199" t="s">
        <v>59</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398</v>
      </c>
      <c r="F500" s="176"/>
      <c r="G500" s="177" t="s">
        <v>394</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52</v>
      </c>
      <c r="AC500" s="178"/>
      <c r="AD500" s="179"/>
      <c r="AE500" s="205" t="s">
        <v>63</v>
      </c>
      <c r="AF500" s="206"/>
      <c r="AG500" s="206"/>
      <c r="AH500" s="207"/>
      <c r="AI500" s="188" t="s">
        <v>630</v>
      </c>
      <c r="AJ500" s="188"/>
      <c r="AK500" s="188"/>
      <c r="AL500" s="186"/>
      <c r="AM500" s="188" t="s">
        <v>65</v>
      </c>
      <c r="AN500" s="188"/>
      <c r="AO500" s="188"/>
      <c r="AP500" s="186"/>
      <c r="AQ500" s="186" t="s">
        <v>386</v>
      </c>
      <c r="AR500" s="178"/>
      <c r="AS500" s="178"/>
      <c r="AT500" s="179"/>
      <c r="AU500" s="208" t="s">
        <v>273</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387</v>
      </c>
      <c r="AH501" s="182"/>
      <c r="AI501" s="189"/>
      <c r="AJ501" s="189"/>
      <c r="AK501" s="189"/>
      <c r="AL501" s="187"/>
      <c r="AM501" s="189"/>
      <c r="AN501" s="189"/>
      <c r="AO501" s="189"/>
      <c r="AP501" s="187"/>
      <c r="AQ501" s="210"/>
      <c r="AR501" s="203"/>
      <c r="AS501" s="181" t="s">
        <v>387</v>
      </c>
      <c r="AT501" s="182"/>
      <c r="AU501" s="203"/>
      <c r="AV501" s="203"/>
      <c r="AW501" s="181" t="s">
        <v>329</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58</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113</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62</v>
      </c>
      <c r="Z504" s="197"/>
      <c r="AA504" s="198"/>
      <c r="AB504" s="199" t="s">
        <v>59</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398</v>
      </c>
      <c r="F505" s="176"/>
      <c r="G505" s="177" t="s">
        <v>394</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52</v>
      </c>
      <c r="AC505" s="178"/>
      <c r="AD505" s="179"/>
      <c r="AE505" s="205" t="s">
        <v>63</v>
      </c>
      <c r="AF505" s="206"/>
      <c r="AG505" s="206"/>
      <c r="AH505" s="207"/>
      <c r="AI505" s="188" t="s">
        <v>630</v>
      </c>
      <c r="AJ505" s="188"/>
      <c r="AK505" s="188"/>
      <c r="AL505" s="186"/>
      <c r="AM505" s="188" t="s">
        <v>65</v>
      </c>
      <c r="AN505" s="188"/>
      <c r="AO505" s="188"/>
      <c r="AP505" s="186"/>
      <c r="AQ505" s="186" t="s">
        <v>386</v>
      </c>
      <c r="AR505" s="178"/>
      <c r="AS505" s="178"/>
      <c r="AT505" s="179"/>
      <c r="AU505" s="208" t="s">
        <v>273</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387</v>
      </c>
      <c r="AH506" s="182"/>
      <c r="AI506" s="189"/>
      <c r="AJ506" s="189"/>
      <c r="AK506" s="189"/>
      <c r="AL506" s="187"/>
      <c r="AM506" s="189"/>
      <c r="AN506" s="189"/>
      <c r="AO506" s="189"/>
      <c r="AP506" s="187"/>
      <c r="AQ506" s="210"/>
      <c r="AR506" s="203"/>
      <c r="AS506" s="181" t="s">
        <v>387</v>
      </c>
      <c r="AT506" s="182"/>
      <c r="AU506" s="203"/>
      <c r="AV506" s="203"/>
      <c r="AW506" s="181" t="s">
        <v>329</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58</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113</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62</v>
      </c>
      <c r="Z509" s="197"/>
      <c r="AA509" s="198"/>
      <c r="AB509" s="199" t="s">
        <v>59</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399</v>
      </c>
      <c r="F510" s="176"/>
      <c r="G510" s="177" t="s">
        <v>397</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52</v>
      </c>
      <c r="AC510" s="178"/>
      <c r="AD510" s="179"/>
      <c r="AE510" s="205" t="s">
        <v>63</v>
      </c>
      <c r="AF510" s="206"/>
      <c r="AG510" s="206"/>
      <c r="AH510" s="207"/>
      <c r="AI510" s="188" t="s">
        <v>630</v>
      </c>
      <c r="AJ510" s="188"/>
      <c r="AK510" s="188"/>
      <c r="AL510" s="186"/>
      <c r="AM510" s="188" t="s">
        <v>65</v>
      </c>
      <c r="AN510" s="188"/>
      <c r="AO510" s="188"/>
      <c r="AP510" s="186"/>
      <c r="AQ510" s="186" t="s">
        <v>386</v>
      </c>
      <c r="AR510" s="178"/>
      <c r="AS510" s="178"/>
      <c r="AT510" s="179"/>
      <c r="AU510" s="208" t="s">
        <v>273</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387</v>
      </c>
      <c r="AH511" s="182"/>
      <c r="AI511" s="189"/>
      <c r="AJ511" s="189"/>
      <c r="AK511" s="189"/>
      <c r="AL511" s="187"/>
      <c r="AM511" s="189"/>
      <c r="AN511" s="189"/>
      <c r="AO511" s="189"/>
      <c r="AP511" s="187"/>
      <c r="AQ511" s="210"/>
      <c r="AR511" s="203"/>
      <c r="AS511" s="181" t="s">
        <v>387</v>
      </c>
      <c r="AT511" s="182"/>
      <c r="AU511" s="203"/>
      <c r="AV511" s="203"/>
      <c r="AW511" s="181" t="s">
        <v>329</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58</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113</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62</v>
      </c>
      <c r="Z514" s="197"/>
      <c r="AA514" s="198"/>
      <c r="AB514" s="199" t="s">
        <v>59</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399</v>
      </c>
      <c r="F515" s="176"/>
      <c r="G515" s="177" t="s">
        <v>397</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52</v>
      </c>
      <c r="AC515" s="178"/>
      <c r="AD515" s="179"/>
      <c r="AE515" s="205" t="s">
        <v>63</v>
      </c>
      <c r="AF515" s="206"/>
      <c r="AG515" s="206"/>
      <c r="AH515" s="207"/>
      <c r="AI515" s="188" t="s">
        <v>630</v>
      </c>
      <c r="AJ515" s="188"/>
      <c r="AK515" s="188"/>
      <c r="AL515" s="186"/>
      <c r="AM515" s="188" t="s">
        <v>65</v>
      </c>
      <c r="AN515" s="188"/>
      <c r="AO515" s="188"/>
      <c r="AP515" s="186"/>
      <c r="AQ515" s="186" t="s">
        <v>386</v>
      </c>
      <c r="AR515" s="178"/>
      <c r="AS515" s="178"/>
      <c r="AT515" s="179"/>
      <c r="AU515" s="208" t="s">
        <v>273</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387</v>
      </c>
      <c r="AH516" s="182"/>
      <c r="AI516" s="189"/>
      <c r="AJ516" s="189"/>
      <c r="AK516" s="189"/>
      <c r="AL516" s="187"/>
      <c r="AM516" s="189"/>
      <c r="AN516" s="189"/>
      <c r="AO516" s="189"/>
      <c r="AP516" s="187"/>
      <c r="AQ516" s="210"/>
      <c r="AR516" s="203"/>
      <c r="AS516" s="181" t="s">
        <v>387</v>
      </c>
      <c r="AT516" s="182"/>
      <c r="AU516" s="203"/>
      <c r="AV516" s="203"/>
      <c r="AW516" s="181" t="s">
        <v>329</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58</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113</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62</v>
      </c>
      <c r="Z519" s="197"/>
      <c r="AA519" s="198"/>
      <c r="AB519" s="199" t="s">
        <v>59</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399</v>
      </c>
      <c r="F520" s="176"/>
      <c r="G520" s="177" t="s">
        <v>397</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52</v>
      </c>
      <c r="AC520" s="178"/>
      <c r="AD520" s="179"/>
      <c r="AE520" s="205" t="s">
        <v>63</v>
      </c>
      <c r="AF520" s="206"/>
      <c r="AG520" s="206"/>
      <c r="AH520" s="207"/>
      <c r="AI520" s="188" t="s">
        <v>630</v>
      </c>
      <c r="AJ520" s="188"/>
      <c r="AK520" s="188"/>
      <c r="AL520" s="186"/>
      <c r="AM520" s="188" t="s">
        <v>65</v>
      </c>
      <c r="AN520" s="188"/>
      <c r="AO520" s="188"/>
      <c r="AP520" s="186"/>
      <c r="AQ520" s="186" t="s">
        <v>386</v>
      </c>
      <c r="AR520" s="178"/>
      <c r="AS520" s="178"/>
      <c r="AT520" s="179"/>
      <c r="AU520" s="208" t="s">
        <v>273</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387</v>
      </c>
      <c r="AH521" s="182"/>
      <c r="AI521" s="189"/>
      <c r="AJ521" s="189"/>
      <c r="AK521" s="189"/>
      <c r="AL521" s="187"/>
      <c r="AM521" s="189"/>
      <c r="AN521" s="189"/>
      <c r="AO521" s="189"/>
      <c r="AP521" s="187"/>
      <c r="AQ521" s="210"/>
      <c r="AR521" s="203"/>
      <c r="AS521" s="181" t="s">
        <v>387</v>
      </c>
      <c r="AT521" s="182"/>
      <c r="AU521" s="203"/>
      <c r="AV521" s="203"/>
      <c r="AW521" s="181" t="s">
        <v>329</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58</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113</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62</v>
      </c>
      <c r="Z524" s="197"/>
      <c r="AA524" s="198"/>
      <c r="AB524" s="199" t="s">
        <v>59</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399</v>
      </c>
      <c r="F525" s="176"/>
      <c r="G525" s="177" t="s">
        <v>397</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52</v>
      </c>
      <c r="AC525" s="178"/>
      <c r="AD525" s="179"/>
      <c r="AE525" s="205" t="s">
        <v>63</v>
      </c>
      <c r="AF525" s="206"/>
      <c r="AG525" s="206"/>
      <c r="AH525" s="207"/>
      <c r="AI525" s="188" t="s">
        <v>630</v>
      </c>
      <c r="AJ525" s="188"/>
      <c r="AK525" s="188"/>
      <c r="AL525" s="186"/>
      <c r="AM525" s="188" t="s">
        <v>65</v>
      </c>
      <c r="AN525" s="188"/>
      <c r="AO525" s="188"/>
      <c r="AP525" s="186"/>
      <c r="AQ525" s="186" t="s">
        <v>386</v>
      </c>
      <c r="AR525" s="178"/>
      <c r="AS525" s="178"/>
      <c r="AT525" s="179"/>
      <c r="AU525" s="208" t="s">
        <v>273</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387</v>
      </c>
      <c r="AH526" s="182"/>
      <c r="AI526" s="189"/>
      <c r="AJ526" s="189"/>
      <c r="AK526" s="189"/>
      <c r="AL526" s="187"/>
      <c r="AM526" s="189"/>
      <c r="AN526" s="189"/>
      <c r="AO526" s="189"/>
      <c r="AP526" s="187"/>
      <c r="AQ526" s="210"/>
      <c r="AR526" s="203"/>
      <c r="AS526" s="181" t="s">
        <v>387</v>
      </c>
      <c r="AT526" s="182"/>
      <c r="AU526" s="203"/>
      <c r="AV526" s="203"/>
      <c r="AW526" s="181" t="s">
        <v>329</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58</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113</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62</v>
      </c>
      <c r="Z529" s="197"/>
      <c r="AA529" s="198"/>
      <c r="AB529" s="199" t="s">
        <v>59</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399</v>
      </c>
      <c r="F530" s="176"/>
      <c r="G530" s="177" t="s">
        <v>397</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52</v>
      </c>
      <c r="AC530" s="178"/>
      <c r="AD530" s="179"/>
      <c r="AE530" s="205" t="s">
        <v>63</v>
      </c>
      <c r="AF530" s="206"/>
      <c r="AG530" s="206"/>
      <c r="AH530" s="207"/>
      <c r="AI530" s="188" t="s">
        <v>630</v>
      </c>
      <c r="AJ530" s="188"/>
      <c r="AK530" s="188"/>
      <c r="AL530" s="186"/>
      <c r="AM530" s="188" t="s">
        <v>65</v>
      </c>
      <c r="AN530" s="188"/>
      <c r="AO530" s="188"/>
      <c r="AP530" s="186"/>
      <c r="AQ530" s="186" t="s">
        <v>386</v>
      </c>
      <c r="AR530" s="178"/>
      <c r="AS530" s="178"/>
      <c r="AT530" s="179"/>
      <c r="AU530" s="208" t="s">
        <v>273</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387</v>
      </c>
      <c r="AH531" s="182"/>
      <c r="AI531" s="189"/>
      <c r="AJ531" s="189"/>
      <c r="AK531" s="189"/>
      <c r="AL531" s="187"/>
      <c r="AM531" s="189"/>
      <c r="AN531" s="189"/>
      <c r="AO531" s="189"/>
      <c r="AP531" s="187"/>
      <c r="AQ531" s="210"/>
      <c r="AR531" s="203"/>
      <c r="AS531" s="181" t="s">
        <v>387</v>
      </c>
      <c r="AT531" s="182"/>
      <c r="AU531" s="203"/>
      <c r="AV531" s="203"/>
      <c r="AW531" s="181" t="s">
        <v>329</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58</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113</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62</v>
      </c>
      <c r="Z534" s="197"/>
      <c r="AA534" s="198"/>
      <c r="AB534" s="199" t="s">
        <v>59</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171</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541</v>
      </c>
      <c r="F538" s="654"/>
      <c r="G538" s="655" t="s">
        <v>414</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398</v>
      </c>
      <c r="F539" s="176"/>
      <c r="G539" s="177" t="s">
        <v>394</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52</v>
      </c>
      <c r="AC539" s="178"/>
      <c r="AD539" s="179"/>
      <c r="AE539" s="205" t="s">
        <v>63</v>
      </c>
      <c r="AF539" s="206"/>
      <c r="AG539" s="206"/>
      <c r="AH539" s="207"/>
      <c r="AI539" s="188" t="s">
        <v>630</v>
      </c>
      <c r="AJ539" s="188"/>
      <c r="AK539" s="188"/>
      <c r="AL539" s="186"/>
      <c r="AM539" s="188" t="s">
        <v>65</v>
      </c>
      <c r="AN539" s="188"/>
      <c r="AO539" s="188"/>
      <c r="AP539" s="186"/>
      <c r="AQ539" s="186" t="s">
        <v>386</v>
      </c>
      <c r="AR539" s="178"/>
      <c r="AS539" s="178"/>
      <c r="AT539" s="179"/>
      <c r="AU539" s="208" t="s">
        <v>273</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387</v>
      </c>
      <c r="AH540" s="182"/>
      <c r="AI540" s="189"/>
      <c r="AJ540" s="189"/>
      <c r="AK540" s="189"/>
      <c r="AL540" s="187"/>
      <c r="AM540" s="189"/>
      <c r="AN540" s="189"/>
      <c r="AO540" s="189"/>
      <c r="AP540" s="187"/>
      <c r="AQ540" s="210"/>
      <c r="AR540" s="203"/>
      <c r="AS540" s="181" t="s">
        <v>387</v>
      </c>
      <c r="AT540" s="182"/>
      <c r="AU540" s="203"/>
      <c r="AV540" s="203"/>
      <c r="AW540" s="181" t="s">
        <v>329</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58</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113</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62</v>
      </c>
      <c r="Z543" s="197"/>
      <c r="AA543" s="198"/>
      <c r="AB543" s="199" t="s">
        <v>59</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398</v>
      </c>
      <c r="F544" s="176"/>
      <c r="G544" s="177" t="s">
        <v>394</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52</v>
      </c>
      <c r="AC544" s="178"/>
      <c r="AD544" s="179"/>
      <c r="AE544" s="205" t="s">
        <v>63</v>
      </c>
      <c r="AF544" s="206"/>
      <c r="AG544" s="206"/>
      <c r="AH544" s="207"/>
      <c r="AI544" s="188" t="s">
        <v>630</v>
      </c>
      <c r="AJ544" s="188"/>
      <c r="AK544" s="188"/>
      <c r="AL544" s="186"/>
      <c r="AM544" s="188" t="s">
        <v>65</v>
      </c>
      <c r="AN544" s="188"/>
      <c r="AO544" s="188"/>
      <c r="AP544" s="186"/>
      <c r="AQ544" s="186" t="s">
        <v>386</v>
      </c>
      <c r="AR544" s="178"/>
      <c r="AS544" s="178"/>
      <c r="AT544" s="179"/>
      <c r="AU544" s="208" t="s">
        <v>273</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387</v>
      </c>
      <c r="AH545" s="182"/>
      <c r="AI545" s="189"/>
      <c r="AJ545" s="189"/>
      <c r="AK545" s="189"/>
      <c r="AL545" s="187"/>
      <c r="AM545" s="189"/>
      <c r="AN545" s="189"/>
      <c r="AO545" s="189"/>
      <c r="AP545" s="187"/>
      <c r="AQ545" s="210"/>
      <c r="AR545" s="203"/>
      <c r="AS545" s="181" t="s">
        <v>387</v>
      </c>
      <c r="AT545" s="182"/>
      <c r="AU545" s="203"/>
      <c r="AV545" s="203"/>
      <c r="AW545" s="181" t="s">
        <v>329</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58</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113</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62</v>
      </c>
      <c r="Z548" s="197"/>
      <c r="AA548" s="198"/>
      <c r="AB548" s="199" t="s">
        <v>59</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398</v>
      </c>
      <c r="F549" s="176"/>
      <c r="G549" s="177" t="s">
        <v>394</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52</v>
      </c>
      <c r="AC549" s="178"/>
      <c r="AD549" s="179"/>
      <c r="AE549" s="205" t="s">
        <v>63</v>
      </c>
      <c r="AF549" s="206"/>
      <c r="AG549" s="206"/>
      <c r="AH549" s="207"/>
      <c r="AI549" s="188" t="s">
        <v>630</v>
      </c>
      <c r="AJ549" s="188"/>
      <c r="AK549" s="188"/>
      <c r="AL549" s="186"/>
      <c r="AM549" s="188" t="s">
        <v>65</v>
      </c>
      <c r="AN549" s="188"/>
      <c r="AO549" s="188"/>
      <c r="AP549" s="186"/>
      <c r="AQ549" s="186" t="s">
        <v>386</v>
      </c>
      <c r="AR549" s="178"/>
      <c r="AS549" s="178"/>
      <c r="AT549" s="179"/>
      <c r="AU549" s="208" t="s">
        <v>273</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387</v>
      </c>
      <c r="AH550" s="182"/>
      <c r="AI550" s="189"/>
      <c r="AJ550" s="189"/>
      <c r="AK550" s="189"/>
      <c r="AL550" s="187"/>
      <c r="AM550" s="189"/>
      <c r="AN550" s="189"/>
      <c r="AO550" s="189"/>
      <c r="AP550" s="187"/>
      <c r="AQ550" s="210"/>
      <c r="AR550" s="203"/>
      <c r="AS550" s="181" t="s">
        <v>387</v>
      </c>
      <c r="AT550" s="182"/>
      <c r="AU550" s="203"/>
      <c r="AV550" s="203"/>
      <c r="AW550" s="181" t="s">
        <v>329</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58</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113</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62</v>
      </c>
      <c r="Z553" s="197"/>
      <c r="AA553" s="198"/>
      <c r="AB553" s="199" t="s">
        <v>59</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398</v>
      </c>
      <c r="F554" s="176"/>
      <c r="G554" s="177" t="s">
        <v>394</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52</v>
      </c>
      <c r="AC554" s="178"/>
      <c r="AD554" s="179"/>
      <c r="AE554" s="205" t="s">
        <v>63</v>
      </c>
      <c r="AF554" s="206"/>
      <c r="AG554" s="206"/>
      <c r="AH554" s="207"/>
      <c r="AI554" s="188" t="s">
        <v>630</v>
      </c>
      <c r="AJ554" s="188"/>
      <c r="AK554" s="188"/>
      <c r="AL554" s="186"/>
      <c r="AM554" s="188" t="s">
        <v>65</v>
      </c>
      <c r="AN554" s="188"/>
      <c r="AO554" s="188"/>
      <c r="AP554" s="186"/>
      <c r="AQ554" s="186" t="s">
        <v>386</v>
      </c>
      <c r="AR554" s="178"/>
      <c r="AS554" s="178"/>
      <c r="AT554" s="179"/>
      <c r="AU554" s="208" t="s">
        <v>273</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387</v>
      </c>
      <c r="AH555" s="182"/>
      <c r="AI555" s="189"/>
      <c r="AJ555" s="189"/>
      <c r="AK555" s="189"/>
      <c r="AL555" s="187"/>
      <c r="AM555" s="189"/>
      <c r="AN555" s="189"/>
      <c r="AO555" s="189"/>
      <c r="AP555" s="187"/>
      <c r="AQ555" s="210"/>
      <c r="AR555" s="203"/>
      <c r="AS555" s="181" t="s">
        <v>387</v>
      </c>
      <c r="AT555" s="182"/>
      <c r="AU555" s="203"/>
      <c r="AV555" s="203"/>
      <c r="AW555" s="181" t="s">
        <v>329</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58</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113</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62</v>
      </c>
      <c r="Z558" s="197"/>
      <c r="AA558" s="198"/>
      <c r="AB558" s="199" t="s">
        <v>59</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398</v>
      </c>
      <c r="F559" s="176"/>
      <c r="G559" s="177" t="s">
        <v>394</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52</v>
      </c>
      <c r="AC559" s="178"/>
      <c r="AD559" s="179"/>
      <c r="AE559" s="205" t="s">
        <v>63</v>
      </c>
      <c r="AF559" s="206"/>
      <c r="AG559" s="206"/>
      <c r="AH559" s="207"/>
      <c r="AI559" s="188" t="s">
        <v>630</v>
      </c>
      <c r="AJ559" s="188"/>
      <c r="AK559" s="188"/>
      <c r="AL559" s="186"/>
      <c r="AM559" s="188" t="s">
        <v>65</v>
      </c>
      <c r="AN559" s="188"/>
      <c r="AO559" s="188"/>
      <c r="AP559" s="186"/>
      <c r="AQ559" s="186" t="s">
        <v>386</v>
      </c>
      <c r="AR559" s="178"/>
      <c r="AS559" s="178"/>
      <c r="AT559" s="179"/>
      <c r="AU559" s="208" t="s">
        <v>273</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387</v>
      </c>
      <c r="AH560" s="182"/>
      <c r="AI560" s="189"/>
      <c r="AJ560" s="189"/>
      <c r="AK560" s="189"/>
      <c r="AL560" s="187"/>
      <c r="AM560" s="189"/>
      <c r="AN560" s="189"/>
      <c r="AO560" s="189"/>
      <c r="AP560" s="187"/>
      <c r="AQ560" s="210"/>
      <c r="AR560" s="203"/>
      <c r="AS560" s="181" t="s">
        <v>387</v>
      </c>
      <c r="AT560" s="182"/>
      <c r="AU560" s="203"/>
      <c r="AV560" s="203"/>
      <c r="AW560" s="181" t="s">
        <v>329</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58</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113</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62</v>
      </c>
      <c r="Z563" s="197"/>
      <c r="AA563" s="198"/>
      <c r="AB563" s="199" t="s">
        <v>59</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399</v>
      </c>
      <c r="F564" s="176"/>
      <c r="G564" s="177" t="s">
        <v>397</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52</v>
      </c>
      <c r="AC564" s="178"/>
      <c r="AD564" s="179"/>
      <c r="AE564" s="205" t="s">
        <v>63</v>
      </c>
      <c r="AF564" s="206"/>
      <c r="AG564" s="206"/>
      <c r="AH564" s="207"/>
      <c r="AI564" s="188" t="s">
        <v>630</v>
      </c>
      <c r="AJ564" s="188"/>
      <c r="AK564" s="188"/>
      <c r="AL564" s="186"/>
      <c r="AM564" s="188" t="s">
        <v>65</v>
      </c>
      <c r="AN564" s="188"/>
      <c r="AO564" s="188"/>
      <c r="AP564" s="186"/>
      <c r="AQ564" s="186" t="s">
        <v>386</v>
      </c>
      <c r="AR564" s="178"/>
      <c r="AS564" s="178"/>
      <c r="AT564" s="179"/>
      <c r="AU564" s="208" t="s">
        <v>273</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387</v>
      </c>
      <c r="AH565" s="182"/>
      <c r="AI565" s="189"/>
      <c r="AJ565" s="189"/>
      <c r="AK565" s="189"/>
      <c r="AL565" s="187"/>
      <c r="AM565" s="189"/>
      <c r="AN565" s="189"/>
      <c r="AO565" s="189"/>
      <c r="AP565" s="187"/>
      <c r="AQ565" s="210"/>
      <c r="AR565" s="203"/>
      <c r="AS565" s="181" t="s">
        <v>387</v>
      </c>
      <c r="AT565" s="182"/>
      <c r="AU565" s="203"/>
      <c r="AV565" s="203"/>
      <c r="AW565" s="181" t="s">
        <v>329</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58</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113</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62</v>
      </c>
      <c r="Z568" s="197"/>
      <c r="AA568" s="198"/>
      <c r="AB568" s="199" t="s">
        <v>59</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399</v>
      </c>
      <c r="F569" s="176"/>
      <c r="G569" s="177" t="s">
        <v>397</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52</v>
      </c>
      <c r="AC569" s="178"/>
      <c r="AD569" s="179"/>
      <c r="AE569" s="205" t="s">
        <v>63</v>
      </c>
      <c r="AF569" s="206"/>
      <c r="AG569" s="206"/>
      <c r="AH569" s="207"/>
      <c r="AI569" s="188" t="s">
        <v>630</v>
      </c>
      <c r="AJ569" s="188"/>
      <c r="AK569" s="188"/>
      <c r="AL569" s="186"/>
      <c r="AM569" s="188" t="s">
        <v>65</v>
      </c>
      <c r="AN569" s="188"/>
      <c r="AO569" s="188"/>
      <c r="AP569" s="186"/>
      <c r="AQ569" s="186" t="s">
        <v>386</v>
      </c>
      <c r="AR569" s="178"/>
      <c r="AS569" s="178"/>
      <c r="AT569" s="179"/>
      <c r="AU569" s="208" t="s">
        <v>273</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387</v>
      </c>
      <c r="AH570" s="182"/>
      <c r="AI570" s="189"/>
      <c r="AJ570" s="189"/>
      <c r="AK570" s="189"/>
      <c r="AL570" s="187"/>
      <c r="AM570" s="189"/>
      <c r="AN570" s="189"/>
      <c r="AO570" s="189"/>
      <c r="AP570" s="187"/>
      <c r="AQ570" s="210"/>
      <c r="AR570" s="203"/>
      <c r="AS570" s="181" t="s">
        <v>387</v>
      </c>
      <c r="AT570" s="182"/>
      <c r="AU570" s="203"/>
      <c r="AV570" s="203"/>
      <c r="AW570" s="181" t="s">
        <v>329</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58</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113</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62</v>
      </c>
      <c r="Z573" s="197"/>
      <c r="AA573" s="198"/>
      <c r="AB573" s="199" t="s">
        <v>59</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399</v>
      </c>
      <c r="F574" s="176"/>
      <c r="G574" s="177" t="s">
        <v>397</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52</v>
      </c>
      <c r="AC574" s="178"/>
      <c r="AD574" s="179"/>
      <c r="AE574" s="205" t="s">
        <v>63</v>
      </c>
      <c r="AF574" s="206"/>
      <c r="AG574" s="206"/>
      <c r="AH574" s="207"/>
      <c r="AI574" s="188" t="s">
        <v>630</v>
      </c>
      <c r="AJ574" s="188"/>
      <c r="AK574" s="188"/>
      <c r="AL574" s="186"/>
      <c r="AM574" s="188" t="s">
        <v>65</v>
      </c>
      <c r="AN574" s="188"/>
      <c r="AO574" s="188"/>
      <c r="AP574" s="186"/>
      <c r="AQ574" s="186" t="s">
        <v>386</v>
      </c>
      <c r="AR574" s="178"/>
      <c r="AS574" s="178"/>
      <c r="AT574" s="179"/>
      <c r="AU574" s="208" t="s">
        <v>273</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387</v>
      </c>
      <c r="AH575" s="182"/>
      <c r="AI575" s="189"/>
      <c r="AJ575" s="189"/>
      <c r="AK575" s="189"/>
      <c r="AL575" s="187"/>
      <c r="AM575" s="189"/>
      <c r="AN575" s="189"/>
      <c r="AO575" s="189"/>
      <c r="AP575" s="187"/>
      <c r="AQ575" s="210"/>
      <c r="AR575" s="203"/>
      <c r="AS575" s="181" t="s">
        <v>387</v>
      </c>
      <c r="AT575" s="182"/>
      <c r="AU575" s="203"/>
      <c r="AV575" s="203"/>
      <c r="AW575" s="181" t="s">
        <v>329</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58</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113</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62</v>
      </c>
      <c r="Z578" s="197"/>
      <c r="AA578" s="198"/>
      <c r="AB578" s="199" t="s">
        <v>59</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399</v>
      </c>
      <c r="F579" s="176"/>
      <c r="G579" s="177" t="s">
        <v>397</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52</v>
      </c>
      <c r="AC579" s="178"/>
      <c r="AD579" s="179"/>
      <c r="AE579" s="205" t="s">
        <v>63</v>
      </c>
      <c r="AF579" s="206"/>
      <c r="AG579" s="206"/>
      <c r="AH579" s="207"/>
      <c r="AI579" s="188" t="s">
        <v>630</v>
      </c>
      <c r="AJ579" s="188"/>
      <c r="AK579" s="188"/>
      <c r="AL579" s="186"/>
      <c r="AM579" s="188" t="s">
        <v>65</v>
      </c>
      <c r="AN579" s="188"/>
      <c r="AO579" s="188"/>
      <c r="AP579" s="186"/>
      <c r="AQ579" s="186" t="s">
        <v>386</v>
      </c>
      <c r="AR579" s="178"/>
      <c r="AS579" s="178"/>
      <c r="AT579" s="179"/>
      <c r="AU579" s="208" t="s">
        <v>273</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387</v>
      </c>
      <c r="AH580" s="182"/>
      <c r="AI580" s="189"/>
      <c r="AJ580" s="189"/>
      <c r="AK580" s="189"/>
      <c r="AL580" s="187"/>
      <c r="AM580" s="189"/>
      <c r="AN580" s="189"/>
      <c r="AO580" s="189"/>
      <c r="AP580" s="187"/>
      <c r="AQ580" s="210"/>
      <c r="AR580" s="203"/>
      <c r="AS580" s="181" t="s">
        <v>387</v>
      </c>
      <c r="AT580" s="182"/>
      <c r="AU580" s="203"/>
      <c r="AV580" s="203"/>
      <c r="AW580" s="181" t="s">
        <v>329</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58</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113</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62</v>
      </c>
      <c r="Z583" s="197"/>
      <c r="AA583" s="198"/>
      <c r="AB583" s="199" t="s">
        <v>59</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399</v>
      </c>
      <c r="F584" s="176"/>
      <c r="G584" s="177" t="s">
        <v>397</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52</v>
      </c>
      <c r="AC584" s="178"/>
      <c r="AD584" s="179"/>
      <c r="AE584" s="205" t="s">
        <v>63</v>
      </c>
      <c r="AF584" s="206"/>
      <c r="AG584" s="206"/>
      <c r="AH584" s="207"/>
      <c r="AI584" s="188" t="s">
        <v>630</v>
      </c>
      <c r="AJ584" s="188"/>
      <c r="AK584" s="188"/>
      <c r="AL584" s="186"/>
      <c r="AM584" s="188" t="s">
        <v>65</v>
      </c>
      <c r="AN584" s="188"/>
      <c r="AO584" s="188"/>
      <c r="AP584" s="186"/>
      <c r="AQ584" s="186" t="s">
        <v>386</v>
      </c>
      <c r="AR584" s="178"/>
      <c r="AS584" s="178"/>
      <c r="AT584" s="179"/>
      <c r="AU584" s="208" t="s">
        <v>273</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387</v>
      </c>
      <c r="AH585" s="182"/>
      <c r="AI585" s="189"/>
      <c r="AJ585" s="189"/>
      <c r="AK585" s="189"/>
      <c r="AL585" s="187"/>
      <c r="AM585" s="189"/>
      <c r="AN585" s="189"/>
      <c r="AO585" s="189"/>
      <c r="AP585" s="187"/>
      <c r="AQ585" s="210"/>
      <c r="AR585" s="203"/>
      <c r="AS585" s="181" t="s">
        <v>387</v>
      </c>
      <c r="AT585" s="182"/>
      <c r="AU585" s="203"/>
      <c r="AV585" s="203"/>
      <c r="AW585" s="181" t="s">
        <v>329</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58</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113</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62</v>
      </c>
      <c r="Z588" s="197"/>
      <c r="AA588" s="198"/>
      <c r="AB588" s="199" t="s">
        <v>59</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171</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541</v>
      </c>
      <c r="F592" s="654"/>
      <c r="G592" s="655" t="s">
        <v>414</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398</v>
      </c>
      <c r="F593" s="176"/>
      <c r="G593" s="177" t="s">
        <v>394</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52</v>
      </c>
      <c r="AC593" s="178"/>
      <c r="AD593" s="179"/>
      <c r="AE593" s="205" t="s">
        <v>63</v>
      </c>
      <c r="AF593" s="206"/>
      <c r="AG593" s="206"/>
      <c r="AH593" s="207"/>
      <c r="AI593" s="188" t="s">
        <v>630</v>
      </c>
      <c r="AJ593" s="188"/>
      <c r="AK593" s="188"/>
      <c r="AL593" s="186"/>
      <c r="AM593" s="188" t="s">
        <v>65</v>
      </c>
      <c r="AN593" s="188"/>
      <c r="AO593" s="188"/>
      <c r="AP593" s="186"/>
      <c r="AQ593" s="186" t="s">
        <v>386</v>
      </c>
      <c r="AR593" s="178"/>
      <c r="AS593" s="178"/>
      <c r="AT593" s="179"/>
      <c r="AU593" s="208" t="s">
        <v>273</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387</v>
      </c>
      <c r="AH594" s="182"/>
      <c r="AI594" s="189"/>
      <c r="AJ594" s="189"/>
      <c r="AK594" s="189"/>
      <c r="AL594" s="187"/>
      <c r="AM594" s="189"/>
      <c r="AN594" s="189"/>
      <c r="AO594" s="189"/>
      <c r="AP594" s="187"/>
      <c r="AQ594" s="210"/>
      <c r="AR594" s="203"/>
      <c r="AS594" s="181" t="s">
        <v>387</v>
      </c>
      <c r="AT594" s="182"/>
      <c r="AU594" s="203"/>
      <c r="AV594" s="203"/>
      <c r="AW594" s="181" t="s">
        <v>329</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58</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113</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62</v>
      </c>
      <c r="Z597" s="197"/>
      <c r="AA597" s="198"/>
      <c r="AB597" s="199" t="s">
        <v>59</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398</v>
      </c>
      <c r="F598" s="176"/>
      <c r="G598" s="177" t="s">
        <v>394</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52</v>
      </c>
      <c r="AC598" s="178"/>
      <c r="AD598" s="179"/>
      <c r="AE598" s="205" t="s">
        <v>63</v>
      </c>
      <c r="AF598" s="206"/>
      <c r="AG598" s="206"/>
      <c r="AH598" s="207"/>
      <c r="AI598" s="188" t="s">
        <v>630</v>
      </c>
      <c r="AJ598" s="188"/>
      <c r="AK598" s="188"/>
      <c r="AL598" s="186"/>
      <c r="AM598" s="188" t="s">
        <v>65</v>
      </c>
      <c r="AN598" s="188"/>
      <c r="AO598" s="188"/>
      <c r="AP598" s="186"/>
      <c r="AQ598" s="186" t="s">
        <v>386</v>
      </c>
      <c r="AR598" s="178"/>
      <c r="AS598" s="178"/>
      <c r="AT598" s="179"/>
      <c r="AU598" s="208" t="s">
        <v>273</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387</v>
      </c>
      <c r="AH599" s="182"/>
      <c r="AI599" s="189"/>
      <c r="AJ599" s="189"/>
      <c r="AK599" s="189"/>
      <c r="AL599" s="187"/>
      <c r="AM599" s="189"/>
      <c r="AN599" s="189"/>
      <c r="AO599" s="189"/>
      <c r="AP599" s="187"/>
      <c r="AQ599" s="210"/>
      <c r="AR599" s="203"/>
      <c r="AS599" s="181" t="s">
        <v>387</v>
      </c>
      <c r="AT599" s="182"/>
      <c r="AU599" s="203"/>
      <c r="AV599" s="203"/>
      <c r="AW599" s="181" t="s">
        <v>329</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58</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113</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62</v>
      </c>
      <c r="Z602" s="197"/>
      <c r="AA602" s="198"/>
      <c r="AB602" s="199" t="s">
        <v>59</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398</v>
      </c>
      <c r="F603" s="176"/>
      <c r="G603" s="177" t="s">
        <v>394</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52</v>
      </c>
      <c r="AC603" s="178"/>
      <c r="AD603" s="179"/>
      <c r="AE603" s="205" t="s">
        <v>63</v>
      </c>
      <c r="AF603" s="206"/>
      <c r="AG603" s="206"/>
      <c r="AH603" s="207"/>
      <c r="AI603" s="188" t="s">
        <v>630</v>
      </c>
      <c r="AJ603" s="188"/>
      <c r="AK603" s="188"/>
      <c r="AL603" s="186"/>
      <c r="AM603" s="188" t="s">
        <v>65</v>
      </c>
      <c r="AN603" s="188"/>
      <c r="AO603" s="188"/>
      <c r="AP603" s="186"/>
      <c r="AQ603" s="186" t="s">
        <v>386</v>
      </c>
      <c r="AR603" s="178"/>
      <c r="AS603" s="178"/>
      <c r="AT603" s="179"/>
      <c r="AU603" s="208" t="s">
        <v>273</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387</v>
      </c>
      <c r="AH604" s="182"/>
      <c r="AI604" s="189"/>
      <c r="AJ604" s="189"/>
      <c r="AK604" s="189"/>
      <c r="AL604" s="187"/>
      <c r="AM604" s="189"/>
      <c r="AN604" s="189"/>
      <c r="AO604" s="189"/>
      <c r="AP604" s="187"/>
      <c r="AQ604" s="210"/>
      <c r="AR604" s="203"/>
      <c r="AS604" s="181" t="s">
        <v>387</v>
      </c>
      <c r="AT604" s="182"/>
      <c r="AU604" s="203"/>
      <c r="AV604" s="203"/>
      <c r="AW604" s="181" t="s">
        <v>329</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58</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113</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62</v>
      </c>
      <c r="Z607" s="197"/>
      <c r="AA607" s="198"/>
      <c r="AB607" s="199" t="s">
        <v>59</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398</v>
      </c>
      <c r="F608" s="176"/>
      <c r="G608" s="177" t="s">
        <v>394</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52</v>
      </c>
      <c r="AC608" s="178"/>
      <c r="AD608" s="179"/>
      <c r="AE608" s="205" t="s">
        <v>63</v>
      </c>
      <c r="AF608" s="206"/>
      <c r="AG608" s="206"/>
      <c r="AH608" s="207"/>
      <c r="AI608" s="188" t="s">
        <v>630</v>
      </c>
      <c r="AJ608" s="188"/>
      <c r="AK608" s="188"/>
      <c r="AL608" s="186"/>
      <c r="AM608" s="188" t="s">
        <v>65</v>
      </c>
      <c r="AN608" s="188"/>
      <c r="AO608" s="188"/>
      <c r="AP608" s="186"/>
      <c r="AQ608" s="186" t="s">
        <v>386</v>
      </c>
      <c r="AR608" s="178"/>
      <c r="AS608" s="178"/>
      <c r="AT608" s="179"/>
      <c r="AU608" s="208" t="s">
        <v>273</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387</v>
      </c>
      <c r="AH609" s="182"/>
      <c r="AI609" s="189"/>
      <c r="AJ609" s="189"/>
      <c r="AK609" s="189"/>
      <c r="AL609" s="187"/>
      <c r="AM609" s="189"/>
      <c r="AN609" s="189"/>
      <c r="AO609" s="189"/>
      <c r="AP609" s="187"/>
      <c r="AQ609" s="210"/>
      <c r="AR609" s="203"/>
      <c r="AS609" s="181" t="s">
        <v>387</v>
      </c>
      <c r="AT609" s="182"/>
      <c r="AU609" s="203"/>
      <c r="AV609" s="203"/>
      <c r="AW609" s="181" t="s">
        <v>329</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58</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113</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62</v>
      </c>
      <c r="Z612" s="197"/>
      <c r="AA612" s="198"/>
      <c r="AB612" s="199" t="s">
        <v>59</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398</v>
      </c>
      <c r="F613" s="176"/>
      <c r="G613" s="177" t="s">
        <v>394</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52</v>
      </c>
      <c r="AC613" s="178"/>
      <c r="AD613" s="179"/>
      <c r="AE613" s="205" t="s">
        <v>63</v>
      </c>
      <c r="AF613" s="206"/>
      <c r="AG613" s="206"/>
      <c r="AH613" s="207"/>
      <c r="AI613" s="188" t="s">
        <v>630</v>
      </c>
      <c r="AJ613" s="188"/>
      <c r="AK613" s="188"/>
      <c r="AL613" s="186"/>
      <c r="AM613" s="188" t="s">
        <v>65</v>
      </c>
      <c r="AN613" s="188"/>
      <c r="AO613" s="188"/>
      <c r="AP613" s="186"/>
      <c r="AQ613" s="186" t="s">
        <v>386</v>
      </c>
      <c r="AR613" s="178"/>
      <c r="AS613" s="178"/>
      <c r="AT613" s="179"/>
      <c r="AU613" s="208" t="s">
        <v>273</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387</v>
      </c>
      <c r="AH614" s="182"/>
      <c r="AI614" s="189"/>
      <c r="AJ614" s="189"/>
      <c r="AK614" s="189"/>
      <c r="AL614" s="187"/>
      <c r="AM614" s="189"/>
      <c r="AN614" s="189"/>
      <c r="AO614" s="189"/>
      <c r="AP614" s="187"/>
      <c r="AQ614" s="210"/>
      <c r="AR614" s="203"/>
      <c r="AS614" s="181" t="s">
        <v>387</v>
      </c>
      <c r="AT614" s="182"/>
      <c r="AU614" s="203"/>
      <c r="AV614" s="203"/>
      <c r="AW614" s="181" t="s">
        <v>329</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58</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113</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62</v>
      </c>
      <c r="Z617" s="197"/>
      <c r="AA617" s="198"/>
      <c r="AB617" s="199" t="s">
        <v>59</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399</v>
      </c>
      <c r="F618" s="176"/>
      <c r="G618" s="177" t="s">
        <v>397</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52</v>
      </c>
      <c r="AC618" s="178"/>
      <c r="AD618" s="179"/>
      <c r="AE618" s="205" t="s">
        <v>63</v>
      </c>
      <c r="AF618" s="206"/>
      <c r="AG618" s="206"/>
      <c r="AH618" s="207"/>
      <c r="AI618" s="188" t="s">
        <v>630</v>
      </c>
      <c r="AJ618" s="188"/>
      <c r="AK618" s="188"/>
      <c r="AL618" s="186"/>
      <c r="AM618" s="188" t="s">
        <v>65</v>
      </c>
      <c r="AN618" s="188"/>
      <c r="AO618" s="188"/>
      <c r="AP618" s="186"/>
      <c r="AQ618" s="186" t="s">
        <v>386</v>
      </c>
      <c r="AR618" s="178"/>
      <c r="AS618" s="178"/>
      <c r="AT618" s="179"/>
      <c r="AU618" s="208" t="s">
        <v>273</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387</v>
      </c>
      <c r="AH619" s="182"/>
      <c r="AI619" s="189"/>
      <c r="AJ619" s="189"/>
      <c r="AK619" s="189"/>
      <c r="AL619" s="187"/>
      <c r="AM619" s="189"/>
      <c r="AN619" s="189"/>
      <c r="AO619" s="189"/>
      <c r="AP619" s="187"/>
      <c r="AQ619" s="210"/>
      <c r="AR619" s="203"/>
      <c r="AS619" s="181" t="s">
        <v>387</v>
      </c>
      <c r="AT619" s="182"/>
      <c r="AU619" s="203"/>
      <c r="AV619" s="203"/>
      <c r="AW619" s="181" t="s">
        <v>329</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58</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113</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62</v>
      </c>
      <c r="Z622" s="197"/>
      <c r="AA622" s="198"/>
      <c r="AB622" s="199" t="s">
        <v>59</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399</v>
      </c>
      <c r="F623" s="176"/>
      <c r="G623" s="177" t="s">
        <v>397</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52</v>
      </c>
      <c r="AC623" s="178"/>
      <c r="AD623" s="179"/>
      <c r="AE623" s="205" t="s">
        <v>63</v>
      </c>
      <c r="AF623" s="206"/>
      <c r="AG623" s="206"/>
      <c r="AH623" s="207"/>
      <c r="AI623" s="188" t="s">
        <v>630</v>
      </c>
      <c r="AJ623" s="188"/>
      <c r="AK623" s="188"/>
      <c r="AL623" s="186"/>
      <c r="AM623" s="188" t="s">
        <v>65</v>
      </c>
      <c r="AN623" s="188"/>
      <c r="AO623" s="188"/>
      <c r="AP623" s="186"/>
      <c r="AQ623" s="186" t="s">
        <v>386</v>
      </c>
      <c r="AR623" s="178"/>
      <c r="AS623" s="178"/>
      <c r="AT623" s="179"/>
      <c r="AU623" s="208" t="s">
        <v>273</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387</v>
      </c>
      <c r="AH624" s="182"/>
      <c r="AI624" s="189"/>
      <c r="AJ624" s="189"/>
      <c r="AK624" s="189"/>
      <c r="AL624" s="187"/>
      <c r="AM624" s="189"/>
      <c r="AN624" s="189"/>
      <c r="AO624" s="189"/>
      <c r="AP624" s="187"/>
      <c r="AQ624" s="210"/>
      <c r="AR624" s="203"/>
      <c r="AS624" s="181" t="s">
        <v>387</v>
      </c>
      <c r="AT624" s="182"/>
      <c r="AU624" s="203"/>
      <c r="AV624" s="203"/>
      <c r="AW624" s="181" t="s">
        <v>329</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58</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113</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62</v>
      </c>
      <c r="Z627" s="197"/>
      <c r="AA627" s="198"/>
      <c r="AB627" s="199" t="s">
        <v>59</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399</v>
      </c>
      <c r="F628" s="176"/>
      <c r="G628" s="177" t="s">
        <v>397</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52</v>
      </c>
      <c r="AC628" s="178"/>
      <c r="AD628" s="179"/>
      <c r="AE628" s="205" t="s">
        <v>63</v>
      </c>
      <c r="AF628" s="206"/>
      <c r="AG628" s="206"/>
      <c r="AH628" s="207"/>
      <c r="AI628" s="188" t="s">
        <v>630</v>
      </c>
      <c r="AJ628" s="188"/>
      <c r="AK628" s="188"/>
      <c r="AL628" s="186"/>
      <c r="AM628" s="188" t="s">
        <v>65</v>
      </c>
      <c r="AN628" s="188"/>
      <c r="AO628" s="188"/>
      <c r="AP628" s="186"/>
      <c r="AQ628" s="186" t="s">
        <v>386</v>
      </c>
      <c r="AR628" s="178"/>
      <c r="AS628" s="178"/>
      <c r="AT628" s="179"/>
      <c r="AU628" s="208" t="s">
        <v>273</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387</v>
      </c>
      <c r="AH629" s="182"/>
      <c r="AI629" s="189"/>
      <c r="AJ629" s="189"/>
      <c r="AK629" s="189"/>
      <c r="AL629" s="187"/>
      <c r="AM629" s="189"/>
      <c r="AN629" s="189"/>
      <c r="AO629" s="189"/>
      <c r="AP629" s="187"/>
      <c r="AQ629" s="210"/>
      <c r="AR629" s="203"/>
      <c r="AS629" s="181" t="s">
        <v>387</v>
      </c>
      <c r="AT629" s="182"/>
      <c r="AU629" s="203"/>
      <c r="AV629" s="203"/>
      <c r="AW629" s="181" t="s">
        <v>329</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58</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113</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62</v>
      </c>
      <c r="Z632" s="197"/>
      <c r="AA632" s="198"/>
      <c r="AB632" s="199" t="s">
        <v>59</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399</v>
      </c>
      <c r="F633" s="176"/>
      <c r="G633" s="177" t="s">
        <v>397</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52</v>
      </c>
      <c r="AC633" s="178"/>
      <c r="AD633" s="179"/>
      <c r="AE633" s="205" t="s">
        <v>63</v>
      </c>
      <c r="AF633" s="206"/>
      <c r="AG633" s="206"/>
      <c r="AH633" s="207"/>
      <c r="AI633" s="188" t="s">
        <v>630</v>
      </c>
      <c r="AJ633" s="188"/>
      <c r="AK633" s="188"/>
      <c r="AL633" s="186"/>
      <c r="AM633" s="188" t="s">
        <v>65</v>
      </c>
      <c r="AN633" s="188"/>
      <c r="AO633" s="188"/>
      <c r="AP633" s="186"/>
      <c r="AQ633" s="186" t="s">
        <v>386</v>
      </c>
      <c r="AR633" s="178"/>
      <c r="AS633" s="178"/>
      <c r="AT633" s="179"/>
      <c r="AU633" s="208" t="s">
        <v>273</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387</v>
      </c>
      <c r="AH634" s="182"/>
      <c r="AI634" s="189"/>
      <c r="AJ634" s="189"/>
      <c r="AK634" s="189"/>
      <c r="AL634" s="187"/>
      <c r="AM634" s="189"/>
      <c r="AN634" s="189"/>
      <c r="AO634" s="189"/>
      <c r="AP634" s="187"/>
      <c r="AQ634" s="210"/>
      <c r="AR634" s="203"/>
      <c r="AS634" s="181" t="s">
        <v>387</v>
      </c>
      <c r="AT634" s="182"/>
      <c r="AU634" s="203"/>
      <c r="AV634" s="203"/>
      <c r="AW634" s="181" t="s">
        <v>329</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58</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113</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62</v>
      </c>
      <c r="Z637" s="197"/>
      <c r="AA637" s="198"/>
      <c r="AB637" s="199" t="s">
        <v>59</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399</v>
      </c>
      <c r="F638" s="176"/>
      <c r="G638" s="177" t="s">
        <v>397</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52</v>
      </c>
      <c r="AC638" s="178"/>
      <c r="AD638" s="179"/>
      <c r="AE638" s="205" t="s">
        <v>63</v>
      </c>
      <c r="AF638" s="206"/>
      <c r="AG638" s="206"/>
      <c r="AH638" s="207"/>
      <c r="AI638" s="188" t="s">
        <v>630</v>
      </c>
      <c r="AJ638" s="188"/>
      <c r="AK638" s="188"/>
      <c r="AL638" s="186"/>
      <c r="AM638" s="188" t="s">
        <v>65</v>
      </c>
      <c r="AN638" s="188"/>
      <c r="AO638" s="188"/>
      <c r="AP638" s="186"/>
      <c r="AQ638" s="186" t="s">
        <v>386</v>
      </c>
      <c r="AR638" s="178"/>
      <c r="AS638" s="178"/>
      <c r="AT638" s="179"/>
      <c r="AU638" s="208" t="s">
        <v>273</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387</v>
      </c>
      <c r="AH639" s="182"/>
      <c r="AI639" s="189"/>
      <c r="AJ639" s="189"/>
      <c r="AK639" s="189"/>
      <c r="AL639" s="187"/>
      <c r="AM639" s="189"/>
      <c r="AN639" s="189"/>
      <c r="AO639" s="189"/>
      <c r="AP639" s="187"/>
      <c r="AQ639" s="210"/>
      <c r="AR639" s="203"/>
      <c r="AS639" s="181" t="s">
        <v>387</v>
      </c>
      <c r="AT639" s="182"/>
      <c r="AU639" s="203"/>
      <c r="AV639" s="203"/>
      <c r="AW639" s="181" t="s">
        <v>329</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58</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113</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62</v>
      </c>
      <c r="Z642" s="197"/>
      <c r="AA642" s="198"/>
      <c r="AB642" s="199" t="s">
        <v>59</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171</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541</v>
      </c>
      <c r="F646" s="654"/>
      <c r="G646" s="655" t="s">
        <v>414</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398</v>
      </c>
      <c r="F647" s="176"/>
      <c r="G647" s="177" t="s">
        <v>394</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52</v>
      </c>
      <c r="AC647" s="178"/>
      <c r="AD647" s="179"/>
      <c r="AE647" s="205" t="s">
        <v>63</v>
      </c>
      <c r="AF647" s="206"/>
      <c r="AG647" s="206"/>
      <c r="AH647" s="207"/>
      <c r="AI647" s="188" t="s">
        <v>630</v>
      </c>
      <c r="AJ647" s="188"/>
      <c r="AK647" s="188"/>
      <c r="AL647" s="186"/>
      <c r="AM647" s="188" t="s">
        <v>65</v>
      </c>
      <c r="AN647" s="188"/>
      <c r="AO647" s="188"/>
      <c r="AP647" s="186"/>
      <c r="AQ647" s="186" t="s">
        <v>386</v>
      </c>
      <c r="AR647" s="178"/>
      <c r="AS647" s="178"/>
      <c r="AT647" s="179"/>
      <c r="AU647" s="208" t="s">
        <v>273</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387</v>
      </c>
      <c r="AH648" s="182"/>
      <c r="AI648" s="189"/>
      <c r="AJ648" s="189"/>
      <c r="AK648" s="189"/>
      <c r="AL648" s="187"/>
      <c r="AM648" s="189"/>
      <c r="AN648" s="189"/>
      <c r="AO648" s="189"/>
      <c r="AP648" s="187"/>
      <c r="AQ648" s="210"/>
      <c r="AR648" s="203"/>
      <c r="AS648" s="181" t="s">
        <v>387</v>
      </c>
      <c r="AT648" s="182"/>
      <c r="AU648" s="203"/>
      <c r="AV648" s="203"/>
      <c r="AW648" s="181" t="s">
        <v>329</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58</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113</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62</v>
      </c>
      <c r="Z651" s="197"/>
      <c r="AA651" s="198"/>
      <c r="AB651" s="199" t="s">
        <v>59</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398</v>
      </c>
      <c r="F652" s="176"/>
      <c r="G652" s="177" t="s">
        <v>394</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52</v>
      </c>
      <c r="AC652" s="178"/>
      <c r="AD652" s="179"/>
      <c r="AE652" s="205" t="s">
        <v>63</v>
      </c>
      <c r="AF652" s="206"/>
      <c r="AG652" s="206"/>
      <c r="AH652" s="207"/>
      <c r="AI652" s="188" t="s">
        <v>630</v>
      </c>
      <c r="AJ652" s="188"/>
      <c r="AK652" s="188"/>
      <c r="AL652" s="186"/>
      <c r="AM652" s="188" t="s">
        <v>65</v>
      </c>
      <c r="AN652" s="188"/>
      <c r="AO652" s="188"/>
      <c r="AP652" s="186"/>
      <c r="AQ652" s="186" t="s">
        <v>386</v>
      </c>
      <c r="AR652" s="178"/>
      <c r="AS652" s="178"/>
      <c r="AT652" s="179"/>
      <c r="AU652" s="208" t="s">
        <v>273</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387</v>
      </c>
      <c r="AH653" s="182"/>
      <c r="AI653" s="189"/>
      <c r="AJ653" s="189"/>
      <c r="AK653" s="189"/>
      <c r="AL653" s="187"/>
      <c r="AM653" s="189"/>
      <c r="AN653" s="189"/>
      <c r="AO653" s="189"/>
      <c r="AP653" s="187"/>
      <c r="AQ653" s="210"/>
      <c r="AR653" s="203"/>
      <c r="AS653" s="181" t="s">
        <v>387</v>
      </c>
      <c r="AT653" s="182"/>
      <c r="AU653" s="203"/>
      <c r="AV653" s="203"/>
      <c r="AW653" s="181" t="s">
        <v>329</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58</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113</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62</v>
      </c>
      <c r="Z656" s="197"/>
      <c r="AA656" s="198"/>
      <c r="AB656" s="199" t="s">
        <v>59</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398</v>
      </c>
      <c r="F657" s="176"/>
      <c r="G657" s="177" t="s">
        <v>394</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52</v>
      </c>
      <c r="AC657" s="178"/>
      <c r="AD657" s="179"/>
      <c r="AE657" s="205" t="s">
        <v>63</v>
      </c>
      <c r="AF657" s="206"/>
      <c r="AG657" s="206"/>
      <c r="AH657" s="207"/>
      <c r="AI657" s="188" t="s">
        <v>630</v>
      </c>
      <c r="AJ657" s="188"/>
      <c r="AK657" s="188"/>
      <c r="AL657" s="186"/>
      <c r="AM657" s="188" t="s">
        <v>65</v>
      </c>
      <c r="AN657" s="188"/>
      <c r="AO657" s="188"/>
      <c r="AP657" s="186"/>
      <c r="AQ657" s="186" t="s">
        <v>386</v>
      </c>
      <c r="AR657" s="178"/>
      <c r="AS657" s="178"/>
      <c r="AT657" s="179"/>
      <c r="AU657" s="208" t="s">
        <v>273</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387</v>
      </c>
      <c r="AH658" s="182"/>
      <c r="AI658" s="189"/>
      <c r="AJ658" s="189"/>
      <c r="AK658" s="189"/>
      <c r="AL658" s="187"/>
      <c r="AM658" s="189"/>
      <c r="AN658" s="189"/>
      <c r="AO658" s="189"/>
      <c r="AP658" s="187"/>
      <c r="AQ658" s="210"/>
      <c r="AR658" s="203"/>
      <c r="AS658" s="181" t="s">
        <v>387</v>
      </c>
      <c r="AT658" s="182"/>
      <c r="AU658" s="203"/>
      <c r="AV658" s="203"/>
      <c r="AW658" s="181" t="s">
        <v>329</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58</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113</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62</v>
      </c>
      <c r="Z661" s="197"/>
      <c r="AA661" s="198"/>
      <c r="AB661" s="199" t="s">
        <v>59</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398</v>
      </c>
      <c r="F662" s="176"/>
      <c r="G662" s="177" t="s">
        <v>394</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52</v>
      </c>
      <c r="AC662" s="178"/>
      <c r="AD662" s="179"/>
      <c r="AE662" s="205" t="s">
        <v>63</v>
      </c>
      <c r="AF662" s="206"/>
      <c r="AG662" s="206"/>
      <c r="AH662" s="207"/>
      <c r="AI662" s="188" t="s">
        <v>630</v>
      </c>
      <c r="AJ662" s="188"/>
      <c r="AK662" s="188"/>
      <c r="AL662" s="186"/>
      <c r="AM662" s="188" t="s">
        <v>65</v>
      </c>
      <c r="AN662" s="188"/>
      <c r="AO662" s="188"/>
      <c r="AP662" s="186"/>
      <c r="AQ662" s="186" t="s">
        <v>386</v>
      </c>
      <c r="AR662" s="178"/>
      <c r="AS662" s="178"/>
      <c r="AT662" s="179"/>
      <c r="AU662" s="208" t="s">
        <v>273</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387</v>
      </c>
      <c r="AH663" s="182"/>
      <c r="AI663" s="189"/>
      <c r="AJ663" s="189"/>
      <c r="AK663" s="189"/>
      <c r="AL663" s="187"/>
      <c r="AM663" s="189"/>
      <c r="AN663" s="189"/>
      <c r="AO663" s="189"/>
      <c r="AP663" s="187"/>
      <c r="AQ663" s="210"/>
      <c r="AR663" s="203"/>
      <c r="AS663" s="181" t="s">
        <v>387</v>
      </c>
      <c r="AT663" s="182"/>
      <c r="AU663" s="203"/>
      <c r="AV663" s="203"/>
      <c r="AW663" s="181" t="s">
        <v>329</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58</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113</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62</v>
      </c>
      <c r="Z666" s="197"/>
      <c r="AA666" s="198"/>
      <c r="AB666" s="199" t="s">
        <v>59</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398</v>
      </c>
      <c r="F667" s="176"/>
      <c r="G667" s="177" t="s">
        <v>394</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52</v>
      </c>
      <c r="AC667" s="178"/>
      <c r="AD667" s="179"/>
      <c r="AE667" s="205" t="s">
        <v>63</v>
      </c>
      <c r="AF667" s="206"/>
      <c r="AG667" s="206"/>
      <c r="AH667" s="207"/>
      <c r="AI667" s="188" t="s">
        <v>630</v>
      </c>
      <c r="AJ667" s="188"/>
      <c r="AK667" s="188"/>
      <c r="AL667" s="186"/>
      <c r="AM667" s="188" t="s">
        <v>65</v>
      </c>
      <c r="AN667" s="188"/>
      <c r="AO667" s="188"/>
      <c r="AP667" s="186"/>
      <c r="AQ667" s="186" t="s">
        <v>386</v>
      </c>
      <c r="AR667" s="178"/>
      <c r="AS667" s="178"/>
      <c r="AT667" s="179"/>
      <c r="AU667" s="208" t="s">
        <v>273</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387</v>
      </c>
      <c r="AH668" s="182"/>
      <c r="AI668" s="189"/>
      <c r="AJ668" s="189"/>
      <c r="AK668" s="189"/>
      <c r="AL668" s="187"/>
      <c r="AM668" s="189"/>
      <c r="AN668" s="189"/>
      <c r="AO668" s="189"/>
      <c r="AP668" s="187"/>
      <c r="AQ668" s="210"/>
      <c r="AR668" s="203"/>
      <c r="AS668" s="181" t="s">
        <v>387</v>
      </c>
      <c r="AT668" s="182"/>
      <c r="AU668" s="203"/>
      <c r="AV668" s="203"/>
      <c r="AW668" s="181" t="s">
        <v>329</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58</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113</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62</v>
      </c>
      <c r="Z671" s="197"/>
      <c r="AA671" s="198"/>
      <c r="AB671" s="199" t="s">
        <v>59</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399</v>
      </c>
      <c r="F672" s="176"/>
      <c r="G672" s="177" t="s">
        <v>397</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52</v>
      </c>
      <c r="AC672" s="178"/>
      <c r="AD672" s="179"/>
      <c r="AE672" s="205" t="s">
        <v>63</v>
      </c>
      <c r="AF672" s="206"/>
      <c r="AG672" s="206"/>
      <c r="AH672" s="207"/>
      <c r="AI672" s="188" t="s">
        <v>630</v>
      </c>
      <c r="AJ672" s="188"/>
      <c r="AK672" s="188"/>
      <c r="AL672" s="186"/>
      <c r="AM672" s="188" t="s">
        <v>65</v>
      </c>
      <c r="AN672" s="188"/>
      <c r="AO672" s="188"/>
      <c r="AP672" s="186"/>
      <c r="AQ672" s="186" t="s">
        <v>386</v>
      </c>
      <c r="AR672" s="178"/>
      <c r="AS672" s="178"/>
      <c r="AT672" s="179"/>
      <c r="AU672" s="208" t="s">
        <v>273</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387</v>
      </c>
      <c r="AH673" s="182"/>
      <c r="AI673" s="189"/>
      <c r="AJ673" s="189"/>
      <c r="AK673" s="189"/>
      <c r="AL673" s="187"/>
      <c r="AM673" s="189"/>
      <c r="AN673" s="189"/>
      <c r="AO673" s="189"/>
      <c r="AP673" s="187"/>
      <c r="AQ673" s="210"/>
      <c r="AR673" s="203"/>
      <c r="AS673" s="181" t="s">
        <v>387</v>
      </c>
      <c r="AT673" s="182"/>
      <c r="AU673" s="203"/>
      <c r="AV673" s="203"/>
      <c r="AW673" s="181" t="s">
        <v>329</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58</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113</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62</v>
      </c>
      <c r="Z676" s="197"/>
      <c r="AA676" s="198"/>
      <c r="AB676" s="199" t="s">
        <v>59</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399</v>
      </c>
      <c r="F677" s="176"/>
      <c r="G677" s="177" t="s">
        <v>397</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52</v>
      </c>
      <c r="AC677" s="178"/>
      <c r="AD677" s="179"/>
      <c r="AE677" s="205" t="s">
        <v>63</v>
      </c>
      <c r="AF677" s="206"/>
      <c r="AG677" s="206"/>
      <c r="AH677" s="207"/>
      <c r="AI677" s="188" t="s">
        <v>630</v>
      </c>
      <c r="AJ677" s="188"/>
      <c r="AK677" s="188"/>
      <c r="AL677" s="186"/>
      <c r="AM677" s="188" t="s">
        <v>65</v>
      </c>
      <c r="AN677" s="188"/>
      <c r="AO677" s="188"/>
      <c r="AP677" s="186"/>
      <c r="AQ677" s="186" t="s">
        <v>386</v>
      </c>
      <c r="AR677" s="178"/>
      <c r="AS677" s="178"/>
      <c r="AT677" s="179"/>
      <c r="AU677" s="208" t="s">
        <v>273</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387</v>
      </c>
      <c r="AH678" s="182"/>
      <c r="AI678" s="189"/>
      <c r="AJ678" s="189"/>
      <c r="AK678" s="189"/>
      <c r="AL678" s="187"/>
      <c r="AM678" s="189"/>
      <c r="AN678" s="189"/>
      <c r="AO678" s="189"/>
      <c r="AP678" s="187"/>
      <c r="AQ678" s="210"/>
      <c r="AR678" s="203"/>
      <c r="AS678" s="181" t="s">
        <v>387</v>
      </c>
      <c r="AT678" s="182"/>
      <c r="AU678" s="203"/>
      <c r="AV678" s="203"/>
      <c r="AW678" s="181" t="s">
        <v>329</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58</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113</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62</v>
      </c>
      <c r="Z681" s="197"/>
      <c r="AA681" s="198"/>
      <c r="AB681" s="199" t="s">
        <v>59</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399</v>
      </c>
      <c r="F682" s="176"/>
      <c r="G682" s="177" t="s">
        <v>397</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52</v>
      </c>
      <c r="AC682" s="178"/>
      <c r="AD682" s="179"/>
      <c r="AE682" s="205" t="s">
        <v>63</v>
      </c>
      <c r="AF682" s="206"/>
      <c r="AG682" s="206"/>
      <c r="AH682" s="207"/>
      <c r="AI682" s="188" t="s">
        <v>630</v>
      </c>
      <c r="AJ682" s="188"/>
      <c r="AK682" s="188"/>
      <c r="AL682" s="186"/>
      <c r="AM682" s="188" t="s">
        <v>65</v>
      </c>
      <c r="AN682" s="188"/>
      <c r="AO682" s="188"/>
      <c r="AP682" s="186"/>
      <c r="AQ682" s="186" t="s">
        <v>386</v>
      </c>
      <c r="AR682" s="178"/>
      <c r="AS682" s="178"/>
      <c r="AT682" s="179"/>
      <c r="AU682" s="208" t="s">
        <v>273</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387</v>
      </c>
      <c r="AH683" s="182"/>
      <c r="AI683" s="189"/>
      <c r="AJ683" s="189"/>
      <c r="AK683" s="189"/>
      <c r="AL683" s="187"/>
      <c r="AM683" s="189"/>
      <c r="AN683" s="189"/>
      <c r="AO683" s="189"/>
      <c r="AP683" s="187"/>
      <c r="AQ683" s="210"/>
      <c r="AR683" s="203"/>
      <c r="AS683" s="181" t="s">
        <v>387</v>
      </c>
      <c r="AT683" s="182"/>
      <c r="AU683" s="203"/>
      <c r="AV683" s="203"/>
      <c r="AW683" s="181" t="s">
        <v>329</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58</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113</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62</v>
      </c>
      <c r="Z686" s="197"/>
      <c r="AA686" s="198"/>
      <c r="AB686" s="199" t="s">
        <v>59</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399</v>
      </c>
      <c r="F687" s="176"/>
      <c r="G687" s="177" t="s">
        <v>397</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52</v>
      </c>
      <c r="AC687" s="178"/>
      <c r="AD687" s="179"/>
      <c r="AE687" s="205" t="s">
        <v>63</v>
      </c>
      <c r="AF687" s="206"/>
      <c r="AG687" s="206"/>
      <c r="AH687" s="207"/>
      <c r="AI687" s="188" t="s">
        <v>630</v>
      </c>
      <c r="AJ687" s="188"/>
      <c r="AK687" s="188"/>
      <c r="AL687" s="186"/>
      <c r="AM687" s="188" t="s">
        <v>65</v>
      </c>
      <c r="AN687" s="188"/>
      <c r="AO687" s="188"/>
      <c r="AP687" s="186"/>
      <c r="AQ687" s="186" t="s">
        <v>386</v>
      </c>
      <c r="AR687" s="178"/>
      <c r="AS687" s="178"/>
      <c r="AT687" s="179"/>
      <c r="AU687" s="208" t="s">
        <v>273</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387</v>
      </c>
      <c r="AH688" s="182"/>
      <c r="AI688" s="189"/>
      <c r="AJ688" s="189"/>
      <c r="AK688" s="189"/>
      <c r="AL688" s="187"/>
      <c r="AM688" s="189"/>
      <c r="AN688" s="189"/>
      <c r="AO688" s="189"/>
      <c r="AP688" s="187"/>
      <c r="AQ688" s="210"/>
      <c r="AR688" s="203"/>
      <c r="AS688" s="181" t="s">
        <v>387</v>
      </c>
      <c r="AT688" s="182"/>
      <c r="AU688" s="203"/>
      <c r="AV688" s="203"/>
      <c r="AW688" s="181" t="s">
        <v>329</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58</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113</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62</v>
      </c>
      <c r="Z691" s="197"/>
      <c r="AA691" s="198"/>
      <c r="AB691" s="199" t="s">
        <v>59</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399</v>
      </c>
      <c r="F692" s="176"/>
      <c r="G692" s="177" t="s">
        <v>397</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52</v>
      </c>
      <c r="AC692" s="178"/>
      <c r="AD692" s="179"/>
      <c r="AE692" s="205" t="s">
        <v>63</v>
      </c>
      <c r="AF692" s="206"/>
      <c r="AG692" s="206"/>
      <c r="AH692" s="207"/>
      <c r="AI692" s="188" t="s">
        <v>630</v>
      </c>
      <c r="AJ692" s="188"/>
      <c r="AK692" s="188"/>
      <c r="AL692" s="186"/>
      <c r="AM692" s="188" t="s">
        <v>65</v>
      </c>
      <c r="AN692" s="188"/>
      <c r="AO692" s="188"/>
      <c r="AP692" s="186"/>
      <c r="AQ692" s="186" t="s">
        <v>386</v>
      </c>
      <c r="AR692" s="178"/>
      <c r="AS692" s="178"/>
      <c r="AT692" s="179"/>
      <c r="AU692" s="208" t="s">
        <v>273</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387</v>
      </c>
      <c r="AH693" s="182"/>
      <c r="AI693" s="189"/>
      <c r="AJ693" s="189"/>
      <c r="AK693" s="189"/>
      <c r="AL693" s="187"/>
      <c r="AM693" s="189"/>
      <c r="AN693" s="189"/>
      <c r="AO693" s="189"/>
      <c r="AP693" s="187"/>
      <c r="AQ693" s="210"/>
      <c r="AR693" s="203"/>
      <c r="AS693" s="181" t="s">
        <v>387</v>
      </c>
      <c r="AT693" s="182"/>
      <c r="AU693" s="203"/>
      <c r="AV693" s="203"/>
      <c r="AW693" s="181" t="s">
        <v>329</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58</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113</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62</v>
      </c>
      <c r="Z696" s="197"/>
      <c r="AA696" s="198"/>
      <c r="AB696" s="199" t="s">
        <v>59</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171</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145</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95</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81</v>
      </c>
      <c r="AE701" s="649"/>
      <c r="AF701" s="649"/>
      <c r="AG701" s="651" t="s">
        <v>71</v>
      </c>
      <c r="AH701" s="649"/>
      <c r="AI701" s="649"/>
      <c r="AJ701" s="649"/>
      <c r="AK701" s="649"/>
      <c r="AL701" s="649"/>
      <c r="AM701" s="649"/>
      <c r="AN701" s="649"/>
      <c r="AO701" s="649"/>
      <c r="AP701" s="649"/>
      <c r="AQ701" s="649"/>
      <c r="AR701" s="649"/>
      <c r="AS701" s="649"/>
      <c r="AT701" s="649"/>
      <c r="AU701" s="649"/>
      <c r="AV701" s="649"/>
      <c r="AW701" s="649"/>
      <c r="AX701" s="652"/>
    </row>
    <row r="702" spans="1:51" ht="64.5" customHeight="1" x14ac:dyDescent="0.15">
      <c r="A702" s="97" t="s">
        <v>278</v>
      </c>
      <c r="B702" s="98"/>
      <c r="C702" s="614" t="s">
        <v>280</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771</v>
      </c>
      <c r="AE702" s="618"/>
      <c r="AF702" s="618"/>
      <c r="AG702" s="619" t="s">
        <v>236</v>
      </c>
      <c r="AH702" s="620"/>
      <c r="AI702" s="620"/>
      <c r="AJ702" s="620"/>
      <c r="AK702" s="620"/>
      <c r="AL702" s="620"/>
      <c r="AM702" s="620"/>
      <c r="AN702" s="620"/>
      <c r="AO702" s="620"/>
      <c r="AP702" s="620"/>
      <c r="AQ702" s="620"/>
      <c r="AR702" s="620"/>
      <c r="AS702" s="620"/>
      <c r="AT702" s="620"/>
      <c r="AU702" s="620"/>
      <c r="AV702" s="620"/>
      <c r="AW702" s="620"/>
      <c r="AX702" s="621"/>
    </row>
    <row r="703" spans="1:51" ht="27" customHeight="1" x14ac:dyDescent="0.15">
      <c r="A703" s="99"/>
      <c r="B703" s="100"/>
      <c r="C703" s="622" t="s">
        <v>121</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771</v>
      </c>
      <c r="AE703" s="586"/>
      <c r="AF703" s="586"/>
      <c r="AG703" s="580" t="s">
        <v>772</v>
      </c>
      <c r="AH703" s="581"/>
      <c r="AI703" s="581"/>
      <c r="AJ703" s="581"/>
      <c r="AK703" s="581"/>
      <c r="AL703" s="581"/>
      <c r="AM703" s="581"/>
      <c r="AN703" s="581"/>
      <c r="AO703" s="581"/>
      <c r="AP703" s="581"/>
      <c r="AQ703" s="581"/>
      <c r="AR703" s="581"/>
      <c r="AS703" s="581"/>
      <c r="AT703" s="581"/>
      <c r="AU703" s="581"/>
      <c r="AV703" s="581"/>
      <c r="AW703" s="581"/>
      <c r="AX703" s="582"/>
    </row>
    <row r="704" spans="1:51" ht="36" customHeight="1" x14ac:dyDescent="0.15">
      <c r="A704" s="101"/>
      <c r="B704" s="102"/>
      <c r="C704" s="624" t="s">
        <v>283</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771</v>
      </c>
      <c r="AE704" s="597"/>
      <c r="AF704" s="597"/>
      <c r="AG704" s="106" t="s">
        <v>480</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124</v>
      </c>
      <c r="B705" s="164"/>
      <c r="C705" s="627" t="s">
        <v>132</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771</v>
      </c>
      <c r="AE705" s="631"/>
      <c r="AF705" s="631"/>
      <c r="AG705" s="103" t="s">
        <v>773</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158</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774</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486</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659</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16</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600</v>
      </c>
      <c r="AE708" s="570"/>
      <c r="AF708" s="570"/>
      <c r="AG708" s="572" t="s">
        <v>543</v>
      </c>
      <c r="AH708" s="573"/>
      <c r="AI708" s="573"/>
      <c r="AJ708" s="573"/>
      <c r="AK708" s="573"/>
      <c r="AL708" s="573"/>
      <c r="AM708" s="573"/>
      <c r="AN708" s="573"/>
      <c r="AO708" s="573"/>
      <c r="AP708" s="573"/>
      <c r="AQ708" s="573"/>
      <c r="AR708" s="573"/>
      <c r="AS708" s="573"/>
      <c r="AT708" s="573"/>
      <c r="AU708" s="573"/>
      <c r="AV708" s="573"/>
      <c r="AW708" s="573"/>
      <c r="AX708" s="574"/>
    </row>
    <row r="709" spans="1:50" ht="30" customHeight="1" x14ac:dyDescent="0.15">
      <c r="A709" s="115"/>
      <c r="B709" s="116"/>
      <c r="C709" s="583" t="s">
        <v>247</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771</v>
      </c>
      <c r="AE709" s="586"/>
      <c r="AF709" s="586"/>
      <c r="AG709" s="580" t="s">
        <v>644</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25</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600</v>
      </c>
      <c r="AE710" s="586"/>
      <c r="AF710" s="586"/>
      <c r="AG710" s="580" t="s">
        <v>543</v>
      </c>
      <c r="AH710" s="581"/>
      <c r="AI710" s="581"/>
      <c r="AJ710" s="581"/>
      <c r="AK710" s="581"/>
      <c r="AL710" s="581"/>
      <c r="AM710" s="581"/>
      <c r="AN710" s="581"/>
      <c r="AO710" s="581"/>
      <c r="AP710" s="581"/>
      <c r="AQ710" s="581"/>
      <c r="AR710" s="581"/>
      <c r="AS710" s="581"/>
      <c r="AT710" s="581"/>
      <c r="AU710" s="581"/>
      <c r="AV710" s="581"/>
      <c r="AW710" s="581"/>
      <c r="AX710" s="582"/>
    </row>
    <row r="711" spans="1:50" ht="44.25" customHeight="1" x14ac:dyDescent="0.15">
      <c r="A711" s="115"/>
      <c r="B711" s="116"/>
      <c r="C711" s="583" t="s">
        <v>115</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771</v>
      </c>
      <c r="AE711" s="586"/>
      <c r="AF711" s="586"/>
      <c r="AG711" s="580" t="s">
        <v>775</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421</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600</v>
      </c>
      <c r="AE712" s="597"/>
      <c r="AF712" s="597"/>
      <c r="AG712" s="598" t="s">
        <v>543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433</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600</v>
      </c>
      <c r="AE713" s="586"/>
      <c r="AF713" s="604"/>
      <c r="AG713" s="580" t="s">
        <v>543</v>
      </c>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359</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600</v>
      </c>
      <c r="AE714" s="609"/>
      <c r="AF714" s="610"/>
      <c r="AG714" s="611" t="s">
        <v>543</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129</v>
      </c>
      <c r="B715" s="114"/>
      <c r="C715" s="566" t="s">
        <v>496</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771</v>
      </c>
      <c r="AE715" s="570"/>
      <c r="AF715" s="571"/>
      <c r="AG715" s="572" t="s">
        <v>650</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141</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771</v>
      </c>
      <c r="AE716" s="579"/>
      <c r="AF716" s="579"/>
      <c r="AG716" s="580" t="s">
        <v>242</v>
      </c>
      <c r="AH716" s="581"/>
      <c r="AI716" s="581"/>
      <c r="AJ716" s="581"/>
      <c r="AK716" s="581"/>
      <c r="AL716" s="581"/>
      <c r="AM716" s="581"/>
      <c r="AN716" s="581"/>
      <c r="AO716" s="581"/>
      <c r="AP716" s="581"/>
      <c r="AQ716" s="581"/>
      <c r="AR716" s="581"/>
      <c r="AS716" s="581"/>
      <c r="AT716" s="581"/>
      <c r="AU716" s="581"/>
      <c r="AV716" s="581"/>
      <c r="AW716" s="581"/>
      <c r="AX716" s="582"/>
    </row>
    <row r="717" spans="1:50" ht="45" customHeight="1" x14ac:dyDescent="0.15">
      <c r="A717" s="115"/>
      <c r="B717" s="116"/>
      <c r="C717" s="583" t="s">
        <v>401</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771</v>
      </c>
      <c r="AE717" s="586"/>
      <c r="AF717" s="586"/>
      <c r="AG717" s="580" t="s">
        <v>776</v>
      </c>
      <c r="AH717" s="581"/>
      <c r="AI717" s="581"/>
      <c r="AJ717" s="581"/>
      <c r="AK717" s="581"/>
      <c r="AL717" s="581"/>
      <c r="AM717" s="581"/>
      <c r="AN717" s="581"/>
      <c r="AO717" s="581"/>
      <c r="AP717" s="581"/>
      <c r="AQ717" s="581"/>
      <c r="AR717" s="581"/>
      <c r="AS717" s="581"/>
      <c r="AT717" s="581"/>
      <c r="AU717" s="581"/>
      <c r="AV717" s="581"/>
      <c r="AW717" s="581"/>
      <c r="AX717" s="582"/>
    </row>
    <row r="718" spans="1:50" ht="45" customHeight="1" x14ac:dyDescent="0.15">
      <c r="A718" s="117"/>
      <c r="B718" s="118"/>
      <c r="C718" s="583" t="s">
        <v>136</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771</v>
      </c>
      <c r="AE718" s="586"/>
      <c r="AF718" s="586"/>
      <c r="AG718" s="172" t="s">
        <v>227</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76</v>
      </c>
      <c r="B719" s="167"/>
      <c r="C719" s="587" t="s">
        <v>287</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600</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305</v>
      </c>
      <c r="D720" s="591"/>
      <c r="E720" s="591"/>
      <c r="F720" s="592"/>
      <c r="G720" s="593" t="s">
        <v>72</v>
      </c>
      <c r="H720" s="591"/>
      <c r="I720" s="591"/>
      <c r="J720" s="591"/>
      <c r="K720" s="591"/>
      <c r="L720" s="591"/>
      <c r="M720" s="591"/>
      <c r="N720" s="593" t="s">
        <v>319</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1.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47.25" customHeight="1" x14ac:dyDescent="0.15">
      <c r="A726" s="113" t="s">
        <v>131</v>
      </c>
      <c r="B726" s="119"/>
      <c r="C726" s="494" t="s">
        <v>149</v>
      </c>
      <c r="D726" s="292"/>
      <c r="E726" s="292"/>
      <c r="F726" s="496"/>
      <c r="G726" s="365" t="s">
        <v>111</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46.5" customHeight="1" x14ac:dyDescent="0.15">
      <c r="A727" s="120"/>
      <c r="B727" s="121"/>
      <c r="C727" s="523" t="s">
        <v>153</v>
      </c>
      <c r="D727" s="524"/>
      <c r="E727" s="524"/>
      <c r="F727" s="525"/>
      <c r="G727" s="526" t="s">
        <v>26</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116</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44.2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89</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9.75" customHeight="1" x14ac:dyDescent="0.15">
      <c r="A731" s="537" t="s">
        <v>264</v>
      </c>
      <c r="B731" s="538"/>
      <c r="C731" s="538"/>
      <c r="D731" s="538"/>
      <c r="E731" s="539"/>
      <c r="F731" s="540" t="s">
        <v>803</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142</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9.75" customHeight="1" x14ac:dyDescent="0.15">
      <c r="A733" s="537" t="s">
        <v>281</v>
      </c>
      <c r="B733" s="538"/>
      <c r="C733" s="538"/>
      <c r="D733" s="538"/>
      <c r="E733" s="539"/>
      <c r="F733" s="540" t="s">
        <v>804</v>
      </c>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118</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44.25" customHeight="1" x14ac:dyDescent="0.15">
      <c r="A735" s="544" t="s">
        <v>802</v>
      </c>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508</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726</v>
      </c>
      <c r="B737" s="197"/>
      <c r="C737" s="197"/>
      <c r="D737" s="198"/>
      <c r="E737" s="516" t="s">
        <v>543</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260</v>
      </c>
      <c r="B738" s="467"/>
      <c r="C738" s="467"/>
      <c r="D738" s="467"/>
      <c r="E738" s="516" t="s">
        <v>698</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537</v>
      </c>
      <c r="B739" s="467"/>
      <c r="C739" s="467"/>
      <c r="D739" s="467"/>
      <c r="E739" s="516" t="s">
        <v>765</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536</v>
      </c>
      <c r="B740" s="467"/>
      <c r="C740" s="467"/>
      <c r="D740" s="467"/>
      <c r="E740" s="516" t="s">
        <v>99</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198</v>
      </c>
      <c r="B741" s="467"/>
      <c r="C741" s="467"/>
      <c r="D741" s="467"/>
      <c r="E741" s="516" t="s">
        <v>766</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533</v>
      </c>
      <c r="B742" s="467"/>
      <c r="C742" s="467"/>
      <c r="D742" s="467"/>
      <c r="E742" s="516" t="s">
        <v>767</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222</v>
      </c>
      <c r="B743" s="467"/>
      <c r="C743" s="467"/>
      <c r="D743" s="467"/>
      <c r="E743" s="516" t="s">
        <v>768</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202</v>
      </c>
      <c r="B744" s="467"/>
      <c r="C744" s="467"/>
      <c r="D744" s="467"/>
      <c r="E744" s="516" t="s">
        <v>769</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516</v>
      </c>
      <c r="B745" s="467"/>
      <c r="C745" s="467"/>
      <c r="D745" s="467"/>
      <c r="E745" s="520" t="s">
        <v>770</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257</v>
      </c>
      <c r="B746" s="467"/>
      <c r="C746" s="467"/>
      <c r="D746" s="467"/>
      <c r="E746" s="511" t="s">
        <v>316</v>
      </c>
      <c r="F746" s="512"/>
      <c r="G746" s="512"/>
      <c r="H746" s="18" t="str">
        <f>IF(E746="","","-")</f>
        <v>-</v>
      </c>
      <c r="I746" s="512"/>
      <c r="J746" s="512"/>
      <c r="K746" s="18" t="str">
        <f>IF(I746="","","-")</f>
        <v/>
      </c>
      <c r="L746" s="513">
        <v>278</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611</v>
      </c>
      <c r="B747" s="467"/>
      <c r="C747" s="467"/>
      <c r="D747" s="467"/>
      <c r="E747" s="511" t="s">
        <v>792</v>
      </c>
      <c r="F747" s="512"/>
      <c r="G747" s="512"/>
      <c r="H747" s="18" t="str">
        <f>IF(E747="","","-")</f>
        <v>-</v>
      </c>
      <c r="I747" s="512"/>
      <c r="J747" s="512"/>
      <c r="K747" s="18" t="str">
        <f>IF(I747="","","-")</f>
        <v/>
      </c>
      <c r="L747" s="513">
        <v>304</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527</v>
      </c>
      <c r="B748" s="86"/>
      <c r="C748" s="86"/>
      <c r="D748" s="86"/>
      <c r="E748" s="86"/>
      <c r="F748" s="87"/>
      <c r="G748" s="15" t="s">
        <v>752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4.7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15.7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201</v>
      </c>
      <c r="B787" s="92"/>
      <c r="C787" s="92"/>
      <c r="D787" s="92"/>
      <c r="E787" s="92"/>
      <c r="F787" s="93"/>
      <c r="G787" s="490" t="s">
        <v>779</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781</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75</v>
      </c>
      <c r="H788" s="292"/>
      <c r="I788" s="292"/>
      <c r="J788" s="292"/>
      <c r="K788" s="292"/>
      <c r="L788" s="495" t="s">
        <v>78</v>
      </c>
      <c r="M788" s="292"/>
      <c r="N788" s="292"/>
      <c r="O788" s="292"/>
      <c r="P788" s="292"/>
      <c r="Q788" s="292"/>
      <c r="R788" s="292"/>
      <c r="S788" s="292"/>
      <c r="T788" s="292"/>
      <c r="U788" s="292"/>
      <c r="V788" s="292"/>
      <c r="W788" s="292"/>
      <c r="X788" s="496"/>
      <c r="Y788" s="497" t="s">
        <v>84</v>
      </c>
      <c r="Z788" s="498"/>
      <c r="AA788" s="498"/>
      <c r="AB788" s="499"/>
      <c r="AC788" s="494" t="s">
        <v>75</v>
      </c>
      <c r="AD788" s="292"/>
      <c r="AE788" s="292"/>
      <c r="AF788" s="292"/>
      <c r="AG788" s="292"/>
      <c r="AH788" s="495" t="s">
        <v>78</v>
      </c>
      <c r="AI788" s="292"/>
      <c r="AJ788" s="292"/>
      <c r="AK788" s="292"/>
      <c r="AL788" s="292"/>
      <c r="AM788" s="292"/>
      <c r="AN788" s="292"/>
      <c r="AO788" s="292"/>
      <c r="AP788" s="292"/>
      <c r="AQ788" s="292"/>
      <c r="AR788" s="292"/>
      <c r="AS788" s="292"/>
      <c r="AT788" s="496"/>
      <c r="AU788" s="497" t="s">
        <v>84</v>
      </c>
      <c r="AV788" s="498"/>
      <c r="AW788" s="498"/>
      <c r="AX788" s="500"/>
    </row>
    <row r="789" spans="1:51" ht="37.5" customHeight="1" x14ac:dyDescent="0.15">
      <c r="A789" s="94"/>
      <c r="B789" s="95"/>
      <c r="C789" s="95"/>
      <c r="D789" s="95"/>
      <c r="E789" s="95"/>
      <c r="F789" s="96"/>
      <c r="G789" s="501" t="s">
        <v>778</v>
      </c>
      <c r="H789" s="502"/>
      <c r="I789" s="502"/>
      <c r="J789" s="502"/>
      <c r="K789" s="503"/>
      <c r="L789" s="504" t="s">
        <v>780</v>
      </c>
      <c r="M789" s="505"/>
      <c r="N789" s="505"/>
      <c r="O789" s="505"/>
      <c r="P789" s="505"/>
      <c r="Q789" s="505"/>
      <c r="R789" s="505"/>
      <c r="S789" s="505"/>
      <c r="T789" s="505"/>
      <c r="U789" s="505"/>
      <c r="V789" s="505"/>
      <c r="W789" s="505"/>
      <c r="X789" s="506"/>
      <c r="Y789" s="507">
        <v>45</v>
      </c>
      <c r="Z789" s="508"/>
      <c r="AA789" s="508"/>
      <c r="AB789" s="509"/>
      <c r="AC789" s="501" t="s">
        <v>778</v>
      </c>
      <c r="AD789" s="502"/>
      <c r="AE789" s="502"/>
      <c r="AF789" s="502"/>
      <c r="AG789" s="503"/>
      <c r="AH789" s="504" t="s">
        <v>711</v>
      </c>
      <c r="AI789" s="505"/>
      <c r="AJ789" s="505"/>
      <c r="AK789" s="505"/>
      <c r="AL789" s="505"/>
      <c r="AM789" s="505"/>
      <c r="AN789" s="505"/>
      <c r="AO789" s="505"/>
      <c r="AP789" s="505"/>
      <c r="AQ789" s="505"/>
      <c r="AR789" s="505"/>
      <c r="AS789" s="505"/>
      <c r="AT789" s="506"/>
      <c r="AU789" s="507">
        <v>17</v>
      </c>
      <c r="AV789" s="508"/>
      <c r="AW789" s="508"/>
      <c r="AX789" s="510"/>
    </row>
    <row r="790" spans="1:51" ht="35.25" customHeight="1" x14ac:dyDescent="0.15">
      <c r="A790" s="94"/>
      <c r="B790" s="95"/>
      <c r="C790" s="95"/>
      <c r="D790" s="95"/>
      <c r="E790" s="95"/>
      <c r="F790" s="96"/>
      <c r="G790" s="501" t="s">
        <v>778</v>
      </c>
      <c r="H790" s="502"/>
      <c r="I790" s="502"/>
      <c r="J790" s="502"/>
      <c r="K790" s="503"/>
      <c r="L790" s="476" t="s">
        <v>98</v>
      </c>
      <c r="M790" s="477"/>
      <c r="N790" s="477"/>
      <c r="O790" s="477"/>
      <c r="P790" s="477"/>
      <c r="Q790" s="477"/>
      <c r="R790" s="477"/>
      <c r="S790" s="477"/>
      <c r="T790" s="477"/>
      <c r="U790" s="477"/>
      <c r="V790" s="477"/>
      <c r="W790" s="477"/>
      <c r="X790" s="478"/>
      <c r="Y790" s="479">
        <v>10</v>
      </c>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85</v>
      </c>
      <c r="H799" s="484"/>
      <c r="I799" s="484"/>
      <c r="J799" s="484"/>
      <c r="K799" s="484"/>
      <c r="L799" s="485"/>
      <c r="M799" s="386"/>
      <c r="N799" s="386"/>
      <c r="O799" s="386"/>
      <c r="P799" s="386"/>
      <c r="Q799" s="386"/>
      <c r="R799" s="386"/>
      <c r="S799" s="386"/>
      <c r="T799" s="386"/>
      <c r="U799" s="386"/>
      <c r="V799" s="386"/>
      <c r="W799" s="386"/>
      <c r="X799" s="387"/>
      <c r="Y799" s="486">
        <f>SUM(Y789:AB798)</f>
        <v>55</v>
      </c>
      <c r="Z799" s="487"/>
      <c r="AA799" s="487"/>
      <c r="AB799" s="488"/>
      <c r="AC799" s="483" t="s">
        <v>85</v>
      </c>
      <c r="AD799" s="484"/>
      <c r="AE799" s="484"/>
      <c r="AF799" s="484"/>
      <c r="AG799" s="484"/>
      <c r="AH799" s="485"/>
      <c r="AI799" s="386"/>
      <c r="AJ799" s="386"/>
      <c r="AK799" s="386"/>
      <c r="AL799" s="386"/>
      <c r="AM799" s="386"/>
      <c r="AN799" s="386"/>
      <c r="AO799" s="386"/>
      <c r="AP799" s="386"/>
      <c r="AQ799" s="386"/>
      <c r="AR799" s="386"/>
      <c r="AS799" s="386"/>
      <c r="AT799" s="387"/>
      <c r="AU799" s="486">
        <f>SUM(AU789:AX798)</f>
        <v>17</v>
      </c>
      <c r="AV799" s="487"/>
      <c r="AW799" s="487"/>
      <c r="AX799" s="489"/>
    </row>
    <row r="800" spans="1:51" ht="24.75" customHeight="1" x14ac:dyDescent="0.15">
      <c r="A800" s="94"/>
      <c r="B800" s="95"/>
      <c r="C800" s="95"/>
      <c r="D800" s="95"/>
      <c r="E800" s="95"/>
      <c r="F800" s="96"/>
      <c r="G800" s="490" t="s">
        <v>166</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491</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1</v>
      </c>
    </row>
    <row r="801" spans="1:51" ht="24.75" customHeight="1" x14ac:dyDescent="0.15">
      <c r="A801" s="94"/>
      <c r="B801" s="95"/>
      <c r="C801" s="95"/>
      <c r="D801" s="95"/>
      <c r="E801" s="95"/>
      <c r="F801" s="96"/>
      <c r="G801" s="494" t="s">
        <v>75</v>
      </c>
      <c r="H801" s="292"/>
      <c r="I801" s="292"/>
      <c r="J801" s="292"/>
      <c r="K801" s="292"/>
      <c r="L801" s="495" t="s">
        <v>78</v>
      </c>
      <c r="M801" s="292"/>
      <c r="N801" s="292"/>
      <c r="O801" s="292"/>
      <c r="P801" s="292"/>
      <c r="Q801" s="292"/>
      <c r="R801" s="292"/>
      <c r="S801" s="292"/>
      <c r="T801" s="292"/>
      <c r="U801" s="292"/>
      <c r="V801" s="292"/>
      <c r="W801" s="292"/>
      <c r="X801" s="496"/>
      <c r="Y801" s="497" t="s">
        <v>84</v>
      </c>
      <c r="Z801" s="498"/>
      <c r="AA801" s="498"/>
      <c r="AB801" s="499"/>
      <c r="AC801" s="494" t="s">
        <v>75</v>
      </c>
      <c r="AD801" s="292"/>
      <c r="AE801" s="292"/>
      <c r="AF801" s="292"/>
      <c r="AG801" s="292"/>
      <c r="AH801" s="495" t="s">
        <v>78</v>
      </c>
      <c r="AI801" s="292"/>
      <c r="AJ801" s="292"/>
      <c r="AK801" s="292"/>
      <c r="AL801" s="292"/>
      <c r="AM801" s="292"/>
      <c r="AN801" s="292"/>
      <c r="AO801" s="292"/>
      <c r="AP801" s="292"/>
      <c r="AQ801" s="292"/>
      <c r="AR801" s="292"/>
      <c r="AS801" s="292"/>
      <c r="AT801" s="496"/>
      <c r="AU801" s="497" t="s">
        <v>84</v>
      </c>
      <c r="AV801" s="498"/>
      <c r="AW801" s="498"/>
      <c r="AX801" s="500"/>
      <c r="AY801">
        <f t="shared" ref="AY801:AY812" si="31">$AY$800</f>
        <v>1</v>
      </c>
    </row>
    <row r="802" spans="1:51" ht="46.5" customHeight="1" x14ac:dyDescent="0.15">
      <c r="A802" s="94"/>
      <c r="B802" s="95"/>
      <c r="C802" s="95"/>
      <c r="D802" s="95"/>
      <c r="E802" s="95"/>
      <c r="F802" s="96"/>
      <c r="G802" s="501" t="s">
        <v>396</v>
      </c>
      <c r="H802" s="502"/>
      <c r="I802" s="502"/>
      <c r="J802" s="502"/>
      <c r="K802" s="503"/>
      <c r="L802" s="504" t="s">
        <v>782</v>
      </c>
      <c r="M802" s="505"/>
      <c r="N802" s="505"/>
      <c r="O802" s="505"/>
      <c r="P802" s="505"/>
      <c r="Q802" s="505"/>
      <c r="R802" s="505"/>
      <c r="S802" s="505"/>
      <c r="T802" s="505"/>
      <c r="U802" s="505"/>
      <c r="V802" s="505"/>
      <c r="W802" s="505"/>
      <c r="X802" s="506"/>
      <c r="Y802" s="507">
        <v>22</v>
      </c>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1</v>
      </c>
    </row>
    <row r="803" spans="1:51" ht="46.5" customHeight="1" x14ac:dyDescent="0.15">
      <c r="A803" s="94"/>
      <c r="B803" s="95"/>
      <c r="C803" s="95"/>
      <c r="D803" s="95"/>
      <c r="E803" s="95"/>
      <c r="F803" s="96"/>
      <c r="G803" s="473" t="s">
        <v>396</v>
      </c>
      <c r="H803" s="474"/>
      <c r="I803" s="474"/>
      <c r="J803" s="474"/>
      <c r="K803" s="475"/>
      <c r="L803" s="476" t="s">
        <v>782</v>
      </c>
      <c r="M803" s="477"/>
      <c r="N803" s="477"/>
      <c r="O803" s="477"/>
      <c r="P803" s="477"/>
      <c r="Q803" s="477"/>
      <c r="R803" s="477"/>
      <c r="S803" s="477"/>
      <c r="T803" s="477"/>
      <c r="U803" s="477"/>
      <c r="V803" s="477"/>
      <c r="W803" s="477"/>
      <c r="X803" s="478"/>
      <c r="Y803" s="479">
        <v>7</v>
      </c>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1</v>
      </c>
    </row>
    <row r="804" spans="1:51" ht="24.75"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1</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1</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1</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1</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1</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1</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1</v>
      </c>
    </row>
    <row r="811" spans="1:51" ht="24.75"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1</v>
      </c>
    </row>
    <row r="812" spans="1:51" ht="24.75" customHeight="1" x14ac:dyDescent="0.15">
      <c r="A812" s="94"/>
      <c r="B812" s="95"/>
      <c r="C812" s="95"/>
      <c r="D812" s="95"/>
      <c r="E812" s="95"/>
      <c r="F812" s="96"/>
      <c r="G812" s="483" t="s">
        <v>85</v>
      </c>
      <c r="H812" s="484"/>
      <c r="I812" s="484"/>
      <c r="J812" s="484"/>
      <c r="K812" s="484"/>
      <c r="L812" s="485"/>
      <c r="M812" s="386"/>
      <c r="N812" s="386"/>
      <c r="O812" s="386"/>
      <c r="P812" s="386"/>
      <c r="Q812" s="386"/>
      <c r="R812" s="386"/>
      <c r="S812" s="386"/>
      <c r="T812" s="386"/>
      <c r="U812" s="386"/>
      <c r="V812" s="386"/>
      <c r="W812" s="386"/>
      <c r="X812" s="387"/>
      <c r="Y812" s="486">
        <f>SUM(Y802:AB811)</f>
        <v>29</v>
      </c>
      <c r="Z812" s="487"/>
      <c r="AA812" s="487"/>
      <c r="AB812" s="488"/>
      <c r="AC812" s="483" t="s">
        <v>85</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1</v>
      </c>
    </row>
    <row r="813" spans="1:51" ht="24.75" hidden="1" customHeight="1" x14ac:dyDescent="0.15">
      <c r="A813" s="94"/>
      <c r="B813" s="95"/>
      <c r="C813" s="95"/>
      <c r="D813" s="95"/>
      <c r="E813" s="95"/>
      <c r="F813" s="96"/>
      <c r="G813" s="490" t="s">
        <v>339</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304</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75</v>
      </c>
      <c r="H814" s="292"/>
      <c r="I814" s="292"/>
      <c r="J814" s="292"/>
      <c r="K814" s="292"/>
      <c r="L814" s="495" t="s">
        <v>78</v>
      </c>
      <c r="M814" s="292"/>
      <c r="N814" s="292"/>
      <c r="O814" s="292"/>
      <c r="P814" s="292"/>
      <c r="Q814" s="292"/>
      <c r="R814" s="292"/>
      <c r="S814" s="292"/>
      <c r="T814" s="292"/>
      <c r="U814" s="292"/>
      <c r="V814" s="292"/>
      <c r="W814" s="292"/>
      <c r="X814" s="496"/>
      <c r="Y814" s="497" t="s">
        <v>84</v>
      </c>
      <c r="Z814" s="498"/>
      <c r="AA814" s="498"/>
      <c r="AB814" s="499"/>
      <c r="AC814" s="494" t="s">
        <v>75</v>
      </c>
      <c r="AD814" s="292"/>
      <c r="AE814" s="292"/>
      <c r="AF814" s="292"/>
      <c r="AG814" s="292"/>
      <c r="AH814" s="495" t="s">
        <v>78</v>
      </c>
      <c r="AI814" s="292"/>
      <c r="AJ814" s="292"/>
      <c r="AK814" s="292"/>
      <c r="AL814" s="292"/>
      <c r="AM814" s="292"/>
      <c r="AN814" s="292"/>
      <c r="AO814" s="292"/>
      <c r="AP814" s="292"/>
      <c r="AQ814" s="292"/>
      <c r="AR814" s="292"/>
      <c r="AS814" s="292"/>
      <c r="AT814" s="496"/>
      <c r="AU814" s="497" t="s">
        <v>84</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85</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85</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435</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330</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75</v>
      </c>
      <c r="H827" s="292"/>
      <c r="I827" s="292"/>
      <c r="J827" s="292"/>
      <c r="K827" s="292"/>
      <c r="L827" s="495" t="s">
        <v>78</v>
      </c>
      <c r="M827" s="292"/>
      <c r="N827" s="292"/>
      <c r="O827" s="292"/>
      <c r="P827" s="292"/>
      <c r="Q827" s="292"/>
      <c r="R827" s="292"/>
      <c r="S827" s="292"/>
      <c r="T827" s="292"/>
      <c r="U827" s="292"/>
      <c r="V827" s="292"/>
      <c r="W827" s="292"/>
      <c r="X827" s="496"/>
      <c r="Y827" s="497" t="s">
        <v>84</v>
      </c>
      <c r="Z827" s="498"/>
      <c r="AA827" s="498"/>
      <c r="AB827" s="499"/>
      <c r="AC827" s="494" t="s">
        <v>75</v>
      </c>
      <c r="AD827" s="292"/>
      <c r="AE827" s="292"/>
      <c r="AF827" s="292"/>
      <c r="AG827" s="292"/>
      <c r="AH827" s="495" t="s">
        <v>78</v>
      </c>
      <c r="AI827" s="292"/>
      <c r="AJ827" s="292"/>
      <c r="AK827" s="292"/>
      <c r="AL827" s="292"/>
      <c r="AM827" s="292"/>
      <c r="AN827" s="292"/>
      <c r="AO827" s="292"/>
      <c r="AP827" s="292"/>
      <c r="AQ827" s="292"/>
      <c r="AR827" s="292"/>
      <c r="AS827" s="292"/>
      <c r="AT827" s="496"/>
      <c r="AU827" s="497" t="s">
        <v>84</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85</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85</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290</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505</v>
      </c>
      <c r="AM839" s="472"/>
      <c r="AN839" s="472"/>
      <c r="AO839" s="37" t="s">
        <v>498</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13.5" customHeight="1" x14ac:dyDescent="0.15"/>
    <row r="842" spans="1:51" ht="24.75" customHeight="1" x14ac:dyDescent="0.15">
      <c r="A842" s="2"/>
      <c r="B842" s="10" t="s">
        <v>103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27</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100</v>
      </c>
      <c r="D844" s="278"/>
      <c r="E844" s="278"/>
      <c r="F844" s="278"/>
      <c r="G844" s="278"/>
      <c r="H844" s="278"/>
      <c r="I844" s="278"/>
      <c r="J844" s="247" t="s">
        <v>104</v>
      </c>
      <c r="K844" s="467"/>
      <c r="L844" s="467"/>
      <c r="M844" s="467"/>
      <c r="N844" s="467"/>
      <c r="O844" s="467"/>
      <c r="P844" s="278" t="s">
        <v>24</v>
      </c>
      <c r="Q844" s="278"/>
      <c r="R844" s="278"/>
      <c r="S844" s="278"/>
      <c r="T844" s="278"/>
      <c r="U844" s="278"/>
      <c r="V844" s="278"/>
      <c r="W844" s="278"/>
      <c r="X844" s="278"/>
      <c r="Y844" s="463" t="s">
        <v>465</v>
      </c>
      <c r="Z844" s="463"/>
      <c r="AA844" s="463"/>
      <c r="AB844" s="463"/>
      <c r="AC844" s="247" t="s">
        <v>389</v>
      </c>
      <c r="AD844" s="247"/>
      <c r="AE844" s="247"/>
      <c r="AF844" s="247"/>
      <c r="AG844" s="247"/>
      <c r="AH844" s="463" t="s">
        <v>518</v>
      </c>
      <c r="AI844" s="278"/>
      <c r="AJ844" s="278"/>
      <c r="AK844" s="278"/>
      <c r="AL844" s="278" t="s">
        <v>23</v>
      </c>
      <c r="AM844" s="278"/>
      <c r="AN844" s="278"/>
      <c r="AO844" s="422"/>
      <c r="AP844" s="247" t="s">
        <v>469</v>
      </c>
      <c r="AQ844" s="247"/>
      <c r="AR844" s="247"/>
      <c r="AS844" s="247"/>
      <c r="AT844" s="247"/>
      <c r="AU844" s="247"/>
      <c r="AV844" s="247"/>
      <c r="AW844" s="247"/>
      <c r="AX844" s="247"/>
    </row>
    <row r="845" spans="1:51" ht="106.5" customHeight="1" x14ac:dyDescent="0.15">
      <c r="A845" s="424">
        <v>1</v>
      </c>
      <c r="B845" s="424">
        <v>1</v>
      </c>
      <c r="C845" s="465" t="s">
        <v>783</v>
      </c>
      <c r="D845" s="465"/>
      <c r="E845" s="465"/>
      <c r="F845" s="465"/>
      <c r="G845" s="465"/>
      <c r="H845" s="465"/>
      <c r="I845" s="465"/>
      <c r="J845" s="426">
        <v>9010005011405</v>
      </c>
      <c r="K845" s="426"/>
      <c r="L845" s="426"/>
      <c r="M845" s="426"/>
      <c r="N845" s="426"/>
      <c r="O845" s="426"/>
      <c r="P845" s="427" t="s">
        <v>38</v>
      </c>
      <c r="Q845" s="427"/>
      <c r="R845" s="427"/>
      <c r="S845" s="427"/>
      <c r="T845" s="427"/>
      <c r="U845" s="427"/>
      <c r="V845" s="427"/>
      <c r="W845" s="427"/>
      <c r="X845" s="427"/>
      <c r="Y845" s="428">
        <v>45</v>
      </c>
      <c r="Z845" s="429"/>
      <c r="AA845" s="429"/>
      <c r="AB845" s="430"/>
      <c r="AC845" s="431" t="s">
        <v>524</v>
      </c>
      <c r="AD845" s="432"/>
      <c r="AE845" s="432"/>
      <c r="AF845" s="432"/>
      <c r="AG845" s="432"/>
      <c r="AH845" s="466">
        <v>1</v>
      </c>
      <c r="AI845" s="466"/>
      <c r="AJ845" s="466"/>
      <c r="AK845" s="466"/>
      <c r="AL845" s="434">
        <v>99.79</v>
      </c>
      <c r="AM845" s="435"/>
      <c r="AN845" s="435"/>
      <c r="AO845" s="436"/>
      <c r="AP845" s="243"/>
      <c r="AQ845" s="243"/>
      <c r="AR845" s="243"/>
      <c r="AS845" s="243"/>
      <c r="AT845" s="243"/>
      <c r="AU845" s="243"/>
      <c r="AV845" s="243"/>
      <c r="AW845" s="243"/>
      <c r="AX845" s="243"/>
    </row>
    <row r="846" spans="1:51" ht="103.5" customHeight="1" x14ac:dyDescent="0.15">
      <c r="A846" s="424">
        <v>2</v>
      </c>
      <c r="B846" s="424">
        <v>1</v>
      </c>
      <c r="C846" s="465" t="s">
        <v>783</v>
      </c>
      <c r="D846" s="465"/>
      <c r="E846" s="465"/>
      <c r="F846" s="465"/>
      <c r="G846" s="465"/>
      <c r="H846" s="465"/>
      <c r="I846" s="465"/>
      <c r="J846" s="426">
        <v>9010005011405</v>
      </c>
      <c r="K846" s="426"/>
      <c r="L846" s="426"/>
      <c r="M846" s="426"/>
      <c r="N846" s="426"/>
      <c r="O846" s="426"/>
      <c r="P846" s="427" t="s">
        <v>661</v>
      </c>
      <c r="Q846" s="427"/>
      <c r="R846" s="427"/>
      <c r="S846" s="427"/>
      <c r="T846" s="427"/>
      <c r="U846" s="427"/>
      <c r="V846" s="427"/>
      <c r="W846" s="427"/>
      <c r="X846" s="427"/>
      <c r="Y846" s="428">
        <v>10</v>
      </c>
      <c r="Z846" s="429"/>
      <c r="AA846" s="429"/>
      <c r="AB846" s="430"/>
      <c r="AC846" s="431" t="s">
        <v>524</v>
      </c>
      <c r="AD846" s="432"/>
      <c r="AE846" s="432"/>
      <c r="AF846" s="432"/>
      <c r="AG846" s="432"/>
      <c r="AH846" s="466">
        <v>1</v>
      </c>
      <c r="AI846" s="466"/>
      <c r="AJ846" s="466"/>
      <c r="AK846" s="466"/>
      <c r="AL846" s="434">
        <v>99.99</v>
      </c>
      <c r="AM846" s="435"/>
      <c r="AN846" s="435"/>
      <c r="AO846" s="436"/>
      <c r="AP846" s="243"/>
      <c r="AQ846" s="243"/>
      <c r="AR846" s="243"/>
      <c r="AS846" s="243"/>
      <c r="AT846" s="243"/>
      <c r="AU846" s="243"/>
      <c r="AV846" s="243"/>
      <c r="AW846" s="243"/>
      <c r="AX846" s="243"/>
      <c r="AY846">
        <f>COUNTA($C$846)</f>
        <v>1</v>
      </c>
    </row>
    <row r="847" spans="1:51" ht="40.5"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797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100</v>
      </c>
      <c r="D877" s="278"/>
      <c r="E877" s="278"/>
      <c r="F877" s="278"/>
      <c r="G877" s="278"/>
      <c r="H877" s="278"/>
      <c r="I877" s="278"/>
      <c r="J877" s="247" t="s">
        <v>104</v>
      </c>
      <c r="K877" s="467"/>
      <c r="L877" s="467"/>
      <c r="M877" s="467"/>
      <c r="N877" s="467"/>
      <c r="O877" s="467"/>
      <c r="P877" s="278" t="s">
        <v>24</v>
      </c>
      <c r="Q877" s="278"/>
      <c r="R877" s="278"/>
      <c r="S877" s="278"/>
      <c r="T877" s="278"/>
      <c r="U877" s="278"/>
      <c r="V877" s="278"/>
      <c r="W877" s="278"/>
      <c r="X877" s="278"/>
      <c r="Y877" s="463" t="s">
        <v>465</v>
      </c>
      <c r="Z877" s="463"/>
      <c r="AA877" s="463"/>
      <c r="AB877" s="463"/>
      <c r="AC877" s="247" t="s">
        <v>389</v>
      </c>
      <c r="AD877" s="247"/>
      <c r="AE877" s="247"/>
      <c r="AF877" s="247"/>
      <c r="AG877" s="247"/>
      <c r="AH877" s="463" t="s">
        <v>518</v>
      </c>
      <c r="AI877" s="278"/>
      <c r="AJ877" s="278"/>
      <c r="AK877" s="278"/>
      <c r="AL877" s="278" t="s">
        <v>23</v>
      </c>
      <c r="AM877" s="278"/>
      <c r="AN877" s="278"/>
      <c r="AO877" s="422"/>
      <c r="AP877" s="247" t="s">
        <v>469</v>
      </c>
      <c r="AQ877" s="247"/>
      <c r="AR877" s="247"/>
      <c r="AS877" s="247"/>
      <c r="AT877" s="247"/>
      <c r="AU877" s="247"/>
      <c r="AV877" s="247"/>
      <c r="AW877" s="247"/>
      <c r="AX877" s="247"/>
      <c r="AY877">
        <f>$AY$875</f>
        <v>1</v>
      </c>
    </row>
    <row r="878" spans="1:51" ht="142.5" customHeight="1" x14ac:dyDescent="0.15">
      <c r="A878" s="424">
        <v>1</v>
      </c>
      <c r="B878" s="424">
        <v>1</v>
      </c>
      <c r="C878" s="465" t="s">
        <v>137</v>
      </c>
      <c r="D878" s="465"/>
      <c r="E878" s="465"/>
      <c r="F878" s="465"/>
      <c r="G878" s="465"/>
      <c r="H878" s="465"/>
      <c r="I878" s="465"/>
      <c r="J878" s="426">
        <v>3010001088790</v>
      </c>
      <c r="K878" s="426"/>
      <c r="L878" s="426"/>
      <c r="M878" s="426"/>
      <c r="N878" s="426"/>
      <c r="O878" s="426"/>
      <c r="P878" s="427" t="s">
        <v>784</v>
      </c>
      <c r="Q878" s="427"/>
      <c r="R878" s="427"/>
      <c r="S878" s="427"/>
      <c r="T878" s="427"/>
      <c r="U878" s="427"/>
      <c r="V878" s="427"/>
      <c r="W878" s="427"/>
      <c r="X878" s="427"/>
      <c r="Y878" s="428">
        <v>17</v>
      </c>
      <c r="Z878" s="429"/>
      <c r="AA878" s="429"/>
      <c r="AB878" s="430"/>
      <c r="AC878" s="431" t="s">
        <v>524</v>
      </c>
      <c r="AD878" s="432"/>
      <c r="AE878" s="432"/>
      <c r="AF878" s="432"/>
      <c r="AG878" s="432"/>
      <c r="AH878" s="466">
        <v>3</v>
      </c>
      <c r="AI878" s="466"/>
      <c r="AJ878" s="466"/>
      <c r="AK878" s="466"/>
      <c r="AL878" s="434">
        <v>100</v>
      </c>
      <c r="AM878" s="435"/>
      <c r="AN878" s="435"/>
      <c r="AO878" s="436"/>
      <c r="AP878" s="243"/>
      <c r="AQ878" s="243"/>
      <c r="AR878" s="243"/>
      <c r="AS878" s="243"/>
      <c r="AT878" s="243"/>
      <c r="AU878" s="243"/>
      <c r="AV878" s="243"/>
      <c r="AW878" s="243"/>
      <c r="AX878" s="243"/>
      <c r="AY878">
        <f>$AY$875</f>
        <v>1</v>
      </c>
    </row>
    <row r="879" spans="1:51" ht="86.25" customHeight="1" x14ac:dyDescent="0.15">
      <c r="A879" s="424">
        <v>2</v>
      </c>
      <c r="B879" s="424">
        <v>1</v>
      </c>
      <c r="C879" s="465" t="s">
        <v>345</v>
      </c>
      <c r="D879" s="465"/>
      <c r="E879" s="465"/>
      <c r="F879" s="465"/>
      <c r="G879" s="465"/>
      <c r="H879" s="465"/>
      <c r="I879" s="465"/>
      <c r="J879" s="426">
        <v>4010001054032</v>
      </c>
      <c r="K879" s="426"/>
      <c r="L879" s="426"/>
      <c r="M879" s="426"/>
      <c r="N879" s="426"/>
      <c r="O879" s="426"/>
      <c r="P879" s="427" t="s">
        <v>207</v>
      </c>
      <c r="Q879" s="427"/>
      <c r="R879" s="427"/>
      <c r="S879" s="427"/>
      <c r="T879" s="427"/>
      <c r="U879" s="427"/>
      <c r="V879" s="427"/>
      <c r="W879" s="427"/>
      <c r="X879" s="427"/>
      <c r="Y879" s="428">
        <v>16</v>
      </c>
      <c r="Z879" s="429"/>
      <c r="AA879" s="429"/>
      <c r="AB879" s="430"/>
      <c r="AC879" s="431" t="s">
        <v>524</v>
      </c>
      <c r="AD879" s="432"/>
      <c r="AE879" s="432"/>
      <c r="AF879" s="432"/>
      <c r="AG879" s="432"/>
      <c r="AH879" s="466">
        <v>3</v>
      </c>
      <c r="AI879" s="466"/>
      <c r="AJ879" s="466"/>
      <c r="AK879" s="466"/>
      <c r="AL879" s="434">
        <v>99.49</v>
      </c>
      <c r="AM879" s="435"/>
      <c r="AN879" s="435"/>
      <c r="AO879" s="436"/>
      <c r="AP879" s="243"/>
      <c r="AQ879" s="243"/>
      <c r="AR879" s="243"/>
      <c r="AS879" s="243"/>
      <c r="AT879" s="243"/>
      <c r="AU879" s="243"/>
      <c r="AV879" s="243"/>
      <c r="AW879" s="243"/>
      <c r="AX879" s="243"/>
      <c r="AY879">
        <f>COUNTA($C$879)</f>
        <v>1</v>
      </c>
    </row>
    <row r="880" spans="1:51" ht="129.75" customHeight="1" x14ac:dyDescent="0.15">
      <c r="A880" s="424">
        <v>3</v>
      </c>
      <c r="B880" s="424">
        <v>1</v>
      </c>
      <c r="C880" s="465" t="s">
        <v>785</v>
      </c>
      <c r="D880" s="465"/>
      <c r="E880" s="465"/>
      <c r="F880" s="465"/>
      <c r="G880" s="465"/>
      <c r="H880" s="465"/>
      <c r="I880" s="465"/>
      <c r="J880" s="426"/>
      <c r="K880" s="426"/>
      <c r="L880" s="426"/>
      <c r="M880" s="426"/>
      <c r="N880" s="426"/>
      <c r="O880" s="426"/>
      <c r="P880" s="427" t="s">
        <v>186</v>
      </c>
      <c r="Q880" s="427"/>
      <c r="R880" s="427"/>
      <c r="S880" s="427"/>
      <c r="T880" s="427"/>
      <c r="U880" s="427"/>
      <c r="V880" s="427"/>
      <c r="W880" s="427"/>
      <c r="X880" s="427"/>
      <c r="Y880" s="428">
        <v>16</v>
      </c>
      <c r="Z880" s="429"/>
      <c r="AA880" s="429"/>
      <c r="AB880" s="430"/>
      <c r="AC880" s="431" t="s">
        <v>524</v>
      </c>
      <c r="AD880" s="432"/>
      <c r="AE880" s="432"/>
      <c r="AF880" s="432"/>
      <c r="AG880" s="432"/>
      <c r="AH880" s="433">
        <v>6</v>
      </c>
      <c r="AI880" s="433"/>
      <c r="AJ880" s="433"/>
      <c r="AK880" s="433"/>
      <c r="AL880" s="434">
        <v>99.77</v>
      </c>
      <c r="AM880" s="435"/>
      <c r="AN880" s="435"/>
      <c r="AO880" s="436"/>
      <c r="AP880" s="243"/>
      <c r="AQ880" s="243"/>
      <c r="AR880" s="243"/>
      <c r="AS880" s="243"/>
      <c r="AT880" s="243"/>
      <c r="AU880" s="243"/>
      <c r="AV880" s="243"/>
      <c r="AW880" s="243"/>
      <c r="AX880" s="243"/>
      <c r="AY880">
        <f>COUNTA($C$880)</f>
        <v>1</v>
      </c>
    </row>
    <row r="881" spans="1:51" ht="132.75" customHeight="1" x14ac:dyDescent="0.15">
      <c r="A881" s="424">
        <v>4</v>
      </c>
      <c r="B881" s="424">
        <v>1</v>
      </c>
      <c r="C881" s="465" t="s">
        <v>590</v>
      </c>
      <c r="D881" s="465"/>
      <c r="E881" s="465"/>
      <c r="F881" s="465"/>
      <c r="G881" s="465"/>
      <c r="H881" s="465"/>
      <c r="I881" s="465"/>
      <c r="J881" s="426">
        <v>7010001067262</v>
      </c>
      <c r="K881" s="426"/>
      <c r="L881" s="426"/>
      <c r="M881" s="426"/>
      <c r="N881" s="426"/>
      <c r="O881" s="426"/>
      <c r="P881" s="427" t="s">
        <v>288</v>
      </c>
      <c r="Q881" s="427"/>
      <c r="R881" s="427"/>
      <c r="S881" s="427"/>
      <c r="T881" s="427"/>
      <c r="U881" s="427"/>
      <c r="V881" s="427"/>
      <c r="W881" s="427"/>
      <c r="X881" s="427"/>
      <c r="Y881" s="428">
        <v>15</v>
      </c>
      <c r="Z881" s="429"/>
      <c r="AA881" s="429"/>
      <c r="AB881" s="430"/>
      <c r="AC881" s="431" t="s">
        <v>524</v>
      </c>
      <c r="AD881" s="432"/>
      <c r="AE881" s="432"/>
      <c r="AF881" s="432"/>
      <c r="AG881" s="432"/>
      <c r="AH881" s="433">
        <v>4</v>
      </c>
      <c r="AI881" s="433"/>
      <c r="AJ881" s="433"/>
      <c r="AK881" s="433"/>
      <c r="AL881" s="434">
        <v>99.6</v>
      </c>
      <c r="AM881" s="435"/>
      <c r="AN881" s="435"/>
      <c r="AO881" s="436"/>
      <c r="AP881" s="243"/>
      <c r="AQ881" s="243"/>
      <c r="AR881" s="243"/>
      <c r="AS881" s="243"/>
      <c r="AT881" s="243"/>
      <c r="AU881" s="243"/>
      <c r="AV881" s="243"/>
      <c r="AW881" s="243"/>
      <c r="AX881" s="243"/>
      <c r="AY881">
        <f>COUNTA($C$881)</f>
        <v>1</v>
      </c>
    </row>
    <row r="882" spans="1:51" ht="100.5" customHeight="1" x14ac:dyDescent="0.15">
      <c r="A882" s="424">
        <v>5</v>
      </c>
      <c r="B882" s="424">
        <v>1</v>
      </c>
      <c r="C882" s="465" t="s">
        <v>105</v>
      </c>
      <c r="D882" s="465"/>
      <c r="E882" s="465"/>
      <c r="F882" s="465"/>
      <c r="G882" s="465"/>
      <c r="H882" s="465"/>
      <c r="I882" s="465"/>
      <c r="J882" s="426">
        <v>2010001016851</v>
      </c>
      <c r="K882" s="426"/>
      <c r="L882" s="426"/>
      <c r="M882" s="426"/>
      <c r="N882" s="426"/>
      <c r="O882" s="426"/>
      <c r="P882" s="427" t="s">
        <v>786</v>
      </c>
      <c r="Q882" s="427"/>
      <c r="R882" s="427"/>
      <c r="S882" s="427"/>
      <c r="T882" s="427"/>
      <c r="U882" s="427"/>
      <c r="V882" s="427"/>
      <c r="W882" s="427"/>
      <c r="X882" s="427"/>
      <c r="Y882" s="428">
        <v>10</v>
      </c>
      <c r="Z882" s="429"/>
      <c r="AA882" s="429"/>
      <c r="AB882" s="430"/>
      <c r="AC882" s="431" t="s">
        <v>524</v>
      </c>
      <c r="AD882" s="432"/>
      <c r="AE882" s="432"/>
      <c r="AF882" s="432"/>
      <c r="AG882" s="432"/>
      <c r="AH882" s="433">
        <v>2</v>
      </c>
      <c r="AI882" s="433"/>
      <c r="AJ882" s="433"/>
      <c r="AK882" s="433"/>
      <c r="AL882" s="434">
        <v>100</v>
      </c>
      <c r="AM882" s="435"/>
      <c r="AN882" s="435"/>
      <c r="AO882" s="436"/>
      <c r="AP882" s="243"/>
      <c r="AQ882" s="243"/>
      <c r="AR882" s="243"/>
      <c r="AS882" s="243"/>
      <c r="AT882" s="243"/>
      <c r="AU882" s="243"/>
      <c r="AV882" s="243"/>
      <c r="AW882" s="243"/>
      <c r="AX882" s="243"/>
      <c r="AY882">
        <f>COUNTA($C$882)</f>
        <v>1</v>
      </c>
    </row>
    <row r="883" spans="1:51" ht="118.5" customHeight="1" x14ac:dyDescent="0.15">
      <c r="A883" s="424">
        <v>6</v>
      </c>
      <c r="B883" s="424">
        <v>1</v>
      </c>
      <c r="C883" s="465" t="s">
        <v>625</v>
      </c>
      <c r="D883" s="465"/>
      <c r="E883" s="465"/>
      <c r="F883" s="465"/>
      <c r="G883" s="465"/>
      <c r="H883" s="465"/>
      <c r="I883" s="465"/>
      <c r="J883" s="426">
        <v>3010001088790</v>
      </c>
      <c r="K883" s="426"/>
      <c r="L883" s="426"/>
      <c r="M883" s="426"/>
      <c r="N883" s="426"/>
      <c r="O883" s="426"/>
      <c r="P883" s="427" t="s">
        <v>393</v>
      </c>
      <c r="Q883" s="427"/>
      <c r="R883" s="427"/>
      <c r="S883" s="427"/>
      <c r="T883" s="427"/>
      <c r="U883" s="427"/>
      <c r="V883" s="427"/>
      <c r="W883" s="427"/>
      <c r="X883" s="427"/>
      <c r="Y883" s="428">
        <v>10</v>
      </c>
      <c r="Z883" s="429"/>
      <c r="AA883" s="429"/>
      <c r="AB883" s="430"/>
      <c r="AC883" s="431" t="s">
        <v>524</v>
      </c>
      <c r="AD883" s="432"/>
      <c r="AE883" s="432"/>
      <c r="AF883" s="432"/>
      <c r="AG883" s="432"/>
      <c r="AH883" s="433">
        <v>3</v>
      </c>
      <c r="AI883" s="433"/>
      <c r="AJ883" s="433"/>
      <c r="AK883" s="433"/>
      <c r="AL883" s="434">
        <v>100</v>
      </c>
      <c r="AM883" s="435"/>
      <c r="AN883" s="435"/>
      <c r="AO883" s="436"/>
      <c r="AP883" s="243"/>
      <c r="AQ883" s="243"/>
      <c r="AR883" s="243"/>
      <c r="AS883" s="243"/>
      <c r="AT883" s="243"/>
      <c r="AU883" s="243"/>
      <c r="AV883" s="243"/>
      <c r="AW883" s="243"/>
      <c r="AX883" s="243"/>
      <c r="AY883">
        <f>COUNTA($C$883)</f>
        <v>1</v>
      </c>
    </row>
    <row r="884" spans="1:51" ht="102" customHeight="1" x14ac:dyDescent="0.15">
      <c r="A884" s="424">
        <v>7</v>
      </c>
      <c r="B884" s="424">
        <v>1</v>
      </c>
      <c r="C884" s="465" t="s">
        <v>73</v>
      </c>
      <c r="D884" s="465"/>
      <c r="E884" s="465"/>
      <c r="F884" s="465"/>
      <c r="G884" s="465"/>
      <c r="H884" s="465"/>
      <c r="I884" s="465"/>
      <c r="J884" s="426">
        <v>3010001076738</v>
      </c>
      <c r="K884" s="426"/>
      <c r="L884" s="426"/>
      <c r="M884" s="426"/>
      <c r="N884" s="426"/>
      <c r="O884" s="426"/>
      <c r="P884" s="427" t="s">
        <v>787</v>
      </c>
      <c r="Q884" s="427"/>
      <c r="R884" s="427"/>
      <c r="S884" s="427"/>
      <c r="T884" s="427"/>
      <c r="U884" s="427"/>
      <c r="V884" s="427"/>
      <c r="W884" s="427"/>
      <c r="X884" s="427"/>
      <c r="Y884" s="428">
        <v>10</v>
      </c>
      <c r="Z884" s="429"/>
      <c r="AA884" s="429"/>
      <c r="AB884" s="430"/>
      <c r="AC884" s="431" t="s">
        <v>524</v>
      </c>
      <c r="AD884" s="432"/>
      <c r="AE884" s="432"/>
      <c r="AF884" s="432"/>
      <c r="AG884" s="432"/>
      <c r="AH884" s="433">
        <v>1</v>
      </c>
      <c r="AI884" s="433"/>
      <c r="AJ884" s="433"/>
      <c r="AK884" s="433"/>
      <c r="AL884" s="434">
        <v>100</v>
      </c>
      <c r="AM884" s="435"/>
      <c r="AN884" s="435"/>
      <c r="AO884" s="436"/>
      <c r="AP884" s="243"/>
      <c r="AQ884" s="243"/>
      <c r="AR884" s="243"/>
      <c r="AS884" s="243"/>
      <c r="AT884" s="243"/>
      <c r="AU884" s="243"/>
      <c r="AV884" s="243"/>
      <c r="AW884" s="243"/>
      <c r="AX884" s="243"/>
      <c r="AY884">
        <f>COUNTA($C$884)</f>
        <v>1</v>
      </c>
    </row>
    <row r="885" spans="1:51" ht="121.5" customHeight="1" x14ac:dyDescent="0.15">
      <c r="A885" s="424">
        <v>8</v>
      </c>
      <c r="B885" s="424">
        <v>1</v>
      </c>
      <c r="C885" s="465" t="s">
        <v>788</v>
      </c>
      <c r="D885" s="465"/>
      <c r="E885" s="465"/>
      <c r="F885" s="465"/>
      <c r="G885" s="465"/>
      <c r="H885" s="465"/>
      <c r="I885" s="465"/>
      <c r="J885" s="426">
        <v>1010401029669</v>
      </c>
      <c r="K885" s="426"/>
      <c r="L885" s="426"/>
      <c r="M885" s="426"/>
      <c r="N885" s="426"/>
      <c r="O885" s="426"/>
      <c r="P885" s="427" t="s">
        <v>793</v>
      </c>
      <c r="Q885" s="427"/>
      <c r="R885" s="427"/>
      <c r="S885" s="427"/>
      <c r="T885" s="427"/>
      <c r="U885" s="427"/>
      <c r="V885" s="427"/>
      <c r="W885" s="427"/>
      <c r="X885" s="427"/>
      <c r="Y885" s="428">
        <v>10</v>
      </c>
      <c r="Z885" s="429"/>
      <c r="AA885" s="429"/>
      <c r="AB885" s="430"/>
      <c r="AC885" s="431" t="s">
        <v>524</v>
      </c>
      <c r="AD885" s="432"/>
      <c r="AE885" s="432"/>
      <c r="AF885" s="432"/>
      <c r="AG885" s="432"/>
      <c r="AH885" s="433">
        <v>1</v>
      </c>
      <c r="AI885" s="433"/>
      <c r="AJ885" s="433"/>
      <c r="AK885" s="433"/>
      <c r="AL885" s="434">
        <v>100</v>
      </c>
      <c r="AM885" s="435"/>
      <c r="AN885" s="435"/>
      <c r="AO885" s="436"/>
      <c r="AP885" s="243"/>
      <c r="AQ885" s="243"/>
      <c r="AR885" s="243"/>
      <c r="AS885" s="243"/>
      <c r="AT885" s="243"/>
      <c r="AU885" s="243"/>
      <c r="AV885" s="243"/>
      <c r="AW885" s="243"/>
      <c r="AX885" s="243"/>
      <c r="AY885">
        <f>COUNTA($C$885)</f>
        <v>1</v>
      </c>
    </row>
    <row r="886" spans="1:51" ht="144.75" customHeight="1" x14ac:dyDescent="0.15">
      <c r="A886" s="424">
        <v>9</v>
      </c>
      <c r="B886" s="424">
        <v>1</v>
      </c>
      <c r="C886" s="465" t="s">
        <v>749</v>
      </c>
      <c r="D886" s="465"/>
      <c r="E886" s="465"/>
      <c r="F886" s="465"/>
      <c r="G886" s="465"/>
      <c r="H886" s="465"/>
      <c r="I886" s="465"/>
      <c r="J886" s="426">
        <v>8700150008194</v>
      </c>
      <c r="K886" s="426"/>
      <c r="L886" s="426"/>
      <c r="M886" s="426"/>
      <c r="N886" s="426"/>
      <c r="O886" s="426"/>
      <c r="P886" s="427" t="s">
        <v>484</v>
      </c>
      <c r="Q886" s="427"/>
      <c r="R886" s="427"/>
      <c r="S886" s="427"/>
      <c r="T886" s="427"/>
      <c r="U886" s="427"/>
      <c r="V886" s="427"/>
      <c r="W886" s="427"/>
      <c r="X886" s="427"/>
      <c r="Y886" s="428">
        <v>10</v>
      </c>
      <c r="Z886" s="429"/>
      <c r="AA886" s="429"/>
      <c r="AB886" s="430"/>
      <c r="AC886" s="431" t="s">
        <v>524</v>
      </c>
      <c r="AD886" s="432"/>
      <c r="AE886" s="432"/>
      <c r="AF886" s="432"/>
      <c r="AG886" s="432"/>
      <c r="AH886" s="433">
        <v>1</v>
      </c>
      <c r="AI886" s="433"/>
      <c r="AJ886" s="433"/>
      <c r="AK886" s="433"/>
      <c r="AL886" s="434">
        <v>99.89</v>
      </c>
      <c r="AM886" s="435"/>
      <c r="AN886" s="435"/>
      <c r="AO886" s="436"/>
      <c r="AP886" s="243"/>
      <c r="AQ886" s="243"/>
      <c r="AR886" s="243"/>
      <c r="AS886" s="243"/>
      <c r="AT886" s="243"/>
      <c r="AU886" s="243"/>
      <c r="AV886" s="243"/>
      <c r="AW886" s="243"/>
      <c r="AX886" s="243"/>
      <c r="AY886">
        <f>COUNTA($C$886)</f>
        <v>1</v>
      </c>
    </row>
    <row r="887" spans="1:51" ht="157.5" customHeight="1" x14ac:dyDescent="0.15">
      <c r="A887" s="424">
        <v>10</v>
      </c>
      <c r="B887" s="424">
        <v>1</v>
      </c>
      <c r="C887" s="465" t="s">
        <v>312</v>
      </c>
      <c r="D887" s="465"/>
      <c r="E887" s="465"/>
      <c r="F887" s="465"/>
      <c r="G887" s="465"/>
      <c r="H887" s="465"/>
      <c r="I887" s="465"/>
      <c r="J887" s="426">
        <v>8013401001509</v>
      </c>
      <c r="K887" s="426"/>
      <c r="L887" s="426"/>
      <c r="M887" s="426"/>
      <c r="N887" s="426"/>
      <c r="O887" s="426"/>
      <c r="P887" s="427" t="s">
        <v>637</v>
      </c>
      <c r="Q887" s="427"/>
      <c r="R887" s="427"/>
      <c r="S887" s="427"/>
      <c r="T887" s="427"/>
      <c r="U887" s="427"/>
      <c r="V887" s="427"/>
      <c r="W887" s="427"/>
      <c r="X887" s="427"/>
      <c r="Y887" s="428">
        <v>8</v>
      </c>
      <c r="Z887" s="429"/>
      <c r="AA887" s="429"/>
      <c r="AB887" s="430"/>
      <c r="AC887" s="431" t="s">
        <v>524</v>
      </c>
      <c r="AD887" s="432"/>
      <c r="AE887" s="432"/>
      <c r="AF887" s="432"/>
      <c r="AG887" s="432"/>
      <c r="AH887" s="433">
        <v>1</v>
      </c>
      <c r="AI887" s="433"/>
      <c r="AJ887" s="433"/>
      <c r="AK887" s="433"/>
      <c r="AL887" s="434">
        <v>100</v>
      </c>
      <c r="AM887" s="435"/>
      <c r="AN887" s="435"/>
      <c r="AO887" s="436"/>
      <c r="AP887" s="243"/>
      <c r="AQ887" s="243"/>
      <c r="AR887" s="243"/>
      <c r="AS887" s="243"/>
      <c r="AT887" s="243"/>
      <c r="AU887" s="243"/>
      <c r="AV887" s="243"/>
      <c r="AW887" s="243"/>
      <c r="AX887" s="243"/>
      <c r="AY887">
        <f>COUNTA($C$887)</f>
        <v>1</v>
      </c>
    </row>
    <row r="888" spans="1:51" ht="30" hidden="1" customHeight="1" x14ac:dyDescent="0.15">
      <c r="A888" s="424">
        <v>11</v>
      </c>
      <c r="B888" s="424">
        <v>1</v>
      </c>
      <c r="C888" s="465" t="s">
        <v>789</v>
      </c>
      <c r="D888" s="465"/>
      <c r="E888" s="465"/>
      <c r="F888" s="465"/>
      <c r="G888" s="465"/>
      <c r="H888" s="465"/>
      <c r="I888" s="465"/>
      <c r="J888" s="426">
        <v>2011001000473</v>
      </c>
      <c r="K888" s="426"/>
      <c r="L888" s="426"/>
      <c r="M888" s="426"/>
      <c r="N888" s="426"/>
      <c r="O888" s="426"/>
      <c r="P888" s="427" t="s">
        <v>791</v>
      </c>
      <c r="Q888" s="427"/>
      <c r="R888" s="427"/>
      <c r="S888" s="427"/>
      <c r="T888" s="427"/>
      <c r="U888" s="427"/>
      <c r="V888" s="427"/>
      <c r="W888" s="427"/>
      <c r="X888" s="427"/>
      <c r="Y888" s="428">
        <v>0.67400000000000004</v>
      </c>
      <c r="Z888" s="429"/>
      <c r="AA888" s="429"/>
      <c r="AB888" s="430"/>
      <c r="AC888" s="431" t="s">
        <v>302</v>
      </c>
      <c r="AD888" s="432"/>
      <c r="AE888" s="432"/>
      <c r="AF888" s="432"/>
      <c r="AG888" s="432"/>
      <c r="AH888" s="433" t="s">
        <v>543</v>
      </c>
      <c r="AI888" s="433"/>
      <c r="AJ888" s="433"/>
      <c r="AK888" s="433"/>
      <c r="AL888" s="434" t="s">
        <v>543</v>
      </c>
      <c r="AM888" s="435"/>
      <c r="AN888" s="435"/>
      <c r="AO888" s="436"/>
      <c r="AP888" s="243"/>
      <c r="AQ888" s="243"/>
      <c r="AR888" s="243"/>
      <c r="AS888" s="243"/>
      <c r="AT888" s="243"/>
      <c r="AU888" s="243"/>
      <c r="AV888" s="243"/>
      <c r="AW888" s="243"/>
      <c r="AX888" s="243"/>
      <c r="AY888">
        <f>COUNTA($C$888)</f>
        <v>1</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1" t="s">
        <v>354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100</v>
      </c>
      <c r="D910" s="278"/>
      <c r="E910" s="278"/>
      <c r="F910" s="278"/>
      <c r="G910" s="278"/>
      <c r="H910" s="278"/>
      <c r="I910" s="278"/>
      <c r="J910" s="247" t="s">
        <v>104</v>
      </c>
      <c r="K910" s="467"/>
      <c r="L910" s="467"/>
      <c r="M910" s="467"/>
      <c r="N910" s="467"/>
      <c r="O910" s="467"/>
      <c r="P910" s="278" t="s">
        <v>24</v>
      </c>
      <c r="Q910" s="278"/>
      <c r="R910" s="278"/>
      <c r="S910" s="278"/>
      <c r="T910" s="278"/>
      <c r="U910" s="278"/>
      <c r="V910" s="278"/>
      <c r="W910" s="278"/>
      <c r="X910" s="278"/>
      <c r="Y910" s="463" t="s">
        <v>465</v>
      </c>
      <c r="Z910" s="463"/>
      <c r="AA910" s="463"/>
      <c r="AB910" s="463"/>
      <c r="AC910" s="247" t="s">
        <v>389</v>
      </c>
      <c r="AD910" s="247"/>
      <c r="AE910" s="247"/>
      <c r="AF910" s="247"/>
      <c r="AG910" s="247"/>
      <c r="AH910" s="463" t="s">
        <v>518</v>
      </c>
      <c r="AI910" s="278"/>
      <c r="AJ910" s="278"/>
      <c r="AK910" s="278"/>
      <c r="AL910" s="278" t="s">
        <v>23</v>
      </c>
      <c r="AM910" s="278"/>
      <c r="AN910" s="278"/>
      <c r="AO910" s="422"/>
      <c r="AP910" s="247" t="s">
        <v>469</v>
      </c>
      <c r="AQ910" s="247"/>
      <c r="AR910" s="247"/>
      <c r="AS910" s="247"/>
      <c r="AT910" s="247"/>
      <c r="AU910" s="247"/>
      <c r="AV910" s="247"/>
      <c r="AW910" s="247"/>
      <c r="AX910" s="247"/>
      <c r="AY910">
        <f>$AY$908</f>
        <v>1</v>
      </c>
    </row>
    <row r="911" spans="1:51" ht="39.75" customHeight="1" x14ac:dyDescent="0.15">
      <c r="A911" s="424">
        <v>1</v>
      </c>
      <c r="B911" s="424">
        <v>1</v>
      </c>
      <c r="C911" s="465" t="s">
        <v>321</v>
      </c>
      <c r="D911" s="465"/>
      <c r="E911" s="465"/>
      <c r="F911" s="465"/>
      <c r="G911" s="465"/>
      <c r="H911" s="465"/>
      <c r="I911" s="465"/>
      <c r="J911" s="426">
        <v>1020005005090</v>
      </c>
      <c r="K911" s="426"/>
      <c r="L911" s="426"/>
      <c r="M911" s="426"/>
      <c r="N911" s="426"/>
      <c r="O911" s="426"/>
      <c r="P911" s="427" t="s">
        <v>125</v>
      </c>
      <c r="Q911" s="427"/>
      <c r="R911" s="427"/>
      <c r="S911" s="427"/>
      <c r="T911" s="427"/>
      <c r="U911" s="427"/>
      <c r="V911" s="427"/>
      <c r="W911" s="427"/>
      <c r="X911" s="427"/>
      <c r="Y911" s="428">
        <v>22</v>
      </c>
      <c r="Z911" s="429"/>
      <c r="AA911" s="429"/>
      <c r="AB911" s="430"/>
      <c r="AC911" s="431" t="s">
        <v>514</v>
      </c>
      <c r="AD911" s="432"/>
      <c r="AE911" s="432"/>
      <c r="AF911" s="432"/>
      <c r="AG911" s="432"/>
      <c r="AH911" s="466" t="s">
        <v>543</v>
      </c>
      <c r="AI911" s="466"/>
      <c r="AJ911" s="466"/>
      <c r="AK911" s="466"/>
      <c r="AL911" s="434" t="s">
        <v>543</v>
      </c>
      <c r="AM911" s="435"/>
      <c r="AN911" s="435"/>
      <c r="AO911" s="436"/>
      <c r="AP911" s="243"/>
      <c r="AQ911" s="243"/>
      <c r="AR911" s="243"/>
      <c r="AS911" s="243"/>
      <c r="AT911" s="243"/>
      <c r="AU911" s="243"/>
      <c r="AV911" s="243"/>
      <c r="AW911" s="243"/>
      <c r="AX911" s="243"/>
      <c r="AY911">
        <f>$AY$908</f>
        <v>1</v>
      </c>
    </row>
    <row r="912" spans="1:51" ht="56.25" customHeight="1" x14ac:dyDescent="0.15">
      <c r="A912" s="424">
        <v>2</v>
      </c>
      <c r="B912" s="424">
        <v>1</v>
      </c>
      <c r="C912" s="465" t="s">
        <v>790</v>
      </c>
      <c r="D912" s="465"/>
      <c r="E912" s="465"/>
      <c r="F912" s="465"/>
      <c r="G912" s="465"/>
      <c r="H912" s="465"/>
      <c r="I912" s="465"/>
      <c r="J912" s="426">
        <v>5010005022769</v>
      </c>
      <c r="K912" s="426"/>
      <c r="L912" s="426"/>
      <c r="M912" s="426"/>
      <c r="N912" s="426"/>
      <c r="O912" s="426"/>
      <c r="P912" s="427" t="s">
        <v>125</v>
      </c>
      <c r="Q912" s="427"/>
      <c r="R912" s="427"/>
      <c r="S912" s="427"/>
      <c r="T912" s="427"/>
      <c r="U912" s="427"/>
      <c r="V912" s="427"/>
      <c r="W912" s="427"/>
      <c r="X912" s="427"/>
      <c r="Y912" s="428">
        <v>10</v>
      </c>
      <c r="Z912" s="429"/>
      <c r="AA912" s="429"/>
      <c r="AB912" s="430"/>
      <c r="AC912" s="431" t="s">
        <v>514</v>
      </c>
      <c r="AD912" s="432"/>
      <c r="AE912" s="432"/>
      <c r="AF912" s="432"/>
      <c r="AG912" s="432"/>
      <c r="AH912" s="466" t="s">
        <v>543</v>
      </c>
      <c r="AI912" s="466"/>
      <c r="AJ912" s="466"/>
      <c r="AK912" s="466"/>
      <c r="AL912" s="434" t="s">
        <v>543</v>
      </c>
      <c r="AM912" s="435"/>
      <c r="AN912" s="435"/>
      <c r="AO912" s="436"/>
      <c r="AP912" s="243"/>
      <c r="AQ912" s="243"/>
      <c r="AR912" s="243"/>
      <c r="AS912" s="243"/>
      <c r="AT912" s="243"/>
      <c r="AU912" s="243"/>
      <c r="AV912" s="243"/>
      <c r="AW912" s="243"/>
      <c r="AX912" s="243"/>
      <c r="AY912">
        <f>COUNTA($C$912)</f>
        <v>1</v>
      </c>
    </row>
    <row r="913" spans="1:51" ht="45" customHeight="1" x14ac:dyDescent="0.15">
      <c r="A913" s="424">
        <v>3</v>
      </c>
      <c r="B913" s="424">
        <v>1</v>
      </c>
      <c r="C913" s="465" t="s">
        <v>321</v>
      </c>
      <c r="D913" s="465"/>
      <c r="E913" s="465"/>
      <c r="F913" s="465"/>
      <c r="G913" s="465"/>
      <c r="H913" s="465"/>
      <c r="I913" s="465"/>
      <c r="J913" s="426">
        <v>1020005005090</v>
      </c>
      <c r="K913" s="426"/>
      <c r="L913" s="426"/>
      <c r="M913" s="426"/>
      <c r="N913" s="426"/>
      <c r="O913" s="426"/>
      <c r="P913" s="427" t="s">
        <v>125</v>
      </c>
      <c r="Q913" s="427"/>
      <c r="R913" s="427"/>
      <c r="S913" s="427"/>
      <c r="T913" s="427"/>
      <c r="U913" s="427"/>
      <c r="V913" s="427"/>
      <c r="W913" s="427"/>
      <c r="X913" s="427"/>
      <c r="Y913" s="428">
        <v>7</v>
      </c>
      <c r="Z913" s="429"/>
      <c r="AA913" s="429"/>
      <c r="AB913" s="430"/>
      <c r="AC913" s="431" t="s">
        <v>514</v>
      </c>
      <c r="AD913" s="432"/>
      <c r="AE913" s="432"/>
      <c r="AF913" s="432"/>
      <c r="AG913" s="432"/>
      <c r="AH913" s="466" t="s">
        <v>543</v>
      </c>
      <c r="AI913" s="466"/>
      <c r="AJ913" s="466"/>
      <c r="AK913" s="466"/>
      <c r="AL913" s="434" t="s">
        <v>543</v>
      </c>
      <c r="AM913" s="435"/>
      <c r="AN913" s="435"/>
      <c r="AO913" s="436"/>
      <c r="AP913" s="243"/>
      <c r="AQ913" s="243"/>
      <c r="AR913" s="243"/>
      <c r="AS913" s="243"/>
      <c r="AT913" s="243"/>
      <c r="AU913" s="243"/>
      <c r="AV913" s="243"/>
      <c r="AW913" s="243"/>
      <c r="AX913" s="243"/>
      <c r="AY913">
        <f>COUNTA($C$913)</f>
        <v>1</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341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100</v>
      </c>
      <c r="D943" s="278"/>
      <c r="E943" s="278"/>
      <c r="F943" s="278"/>
      <c r="G943" s="278"/>
      <c r="H943" s="278"/>
      <c r="I943" s="278"/>
      <c r="J943" s="247" t="s">
        <v>104</v>
      </c>
      <c r="K943" s="467"/>
      <c r="L943" s="467"/>
      <c r="M943" s="467"/>
      <c r="N943" s="467"/>
      <c r="O943" s="467"/>
      <c r="P943" s="278" t="s">
        <v>24</v>
      </c>
      <c r="Q943" s="278"/>
      <c r="R943" s="278"/>
      <c r="S943" s="278"/>
      <c r="T943" s="278"/>
      <c r="U943" s="278"/>
      <c r="V943" s="278"/>
      <c r="W943" s="278"/>
      <c r="X943" s="278"/>
      <c r="Y943" s="463" t="s">
        <v>465</v>
      </c>
      <c r="Z943" s="463"/>
      <c r="AA943" s="463"/>
      <c r="AB943" s="463"/>
      <c r="AC943" s="247" t="s">
        <v>389</v>
      </c>
      <c r="AD943" s="247"/>
      <c r="AE943" s="247"/>
      <c r="AF943" s="247"/>
      <c r="AG943" s="247"/>
      <c r="AH943" s="463" t="s">
        <v>518</v>
      </c>
      <c r="AI943" s="278"/>
      <c r="AJ943" s="278"/>
      <c r="AK943" s="278"/>
      <c r="AL943" s="278" t="s">
        <v>23</v>
      </c>
      <c r="AM943" s="278"/>
      <c r="AN943" s="278"/>
      <c r="AO943" s="422"/>
      <c r="AP943" s="247" t="s">
        <v>469</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100</v>
      </c>
      <c r="D976" s="278"/>
      <c r="E976" s="278"/>
      <c r="F976" s="278"/>
      <c r="G976" s="278"/>
      <c r="H976" s="278"/>
      <c r="I976" s="278"/>
      <c r="J976" s="247" t="s">
        <v>104</v>
      </c>
      <c r="K976" s="467"/>
      <c r="L976" s="467"/>
      <c r="M976" s="467"/>
      <c r="N976" s="467"/>
      <c r="O976" s="467"/>
      <c r="P976" s="278" t="s">
        <v>24</v>
      </c>
      <c r="Q976" s="278"/>
      <c r="R976" s="278"/>
      <c r="S976" s="278"/>
      <c r="T976" s="278"/>
      <c r="U976" s="278"/>
      <c r="V976" s="278"/>
      <c r="W976" s="278"/>
      <c r="X976" s="278"/>
      <c r="Y976" s="463" t="s">
        <v>465</v>
      </c>
      <c r="Z976" s="463"/>
      <c r="AA976" s="463"/>
      <c r="AB976" s="463"/>
      <c r="AC976" s="247" t="s">
        <v>389</v>
      </c>
      <c r="AD976" s="247"/>
      <c r="AE976" s="247"/>
      <c r="AF976" s="247"/>
      <c r="AG976" s="247"/>
      <c r="AH976" s="463" t="s">
        <v>518</v>
      </c>
      <c r="AI976" s="278"/>
      <c r="AJ976" s="278"/>
      <c r="AK976" s="278"/>
      <c r="AL976" s="278" t="s">
        <v>23</v>
      </c>
      <c r="AM976" s="278"/>
      <c r="AN976" s="278"/>
      <c r="AO976" s="422"/>
      <c r="AP976" s="247" t="s">
        <v>469</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100</v>
      </c>
      <c r="D1009" s="278"/>
      <c r="E1009" s="278"/>
      <c r="F1009" s="278"/>
      <c r="G1009" s="278"/>
      <c r="H1009" s="278"/>
      <c r="I1009" s="278"/>
      <c r="J1009" s="247" t="s">
        <v>104</v>
      </c>
      <c r="K1009" s="467"/>
      <c r="L1009" s="467"/>
      <c r="M1009" s="467"/>
      <c r="N1009" s="467"/>
      <c r="O1009" s="467"/>
      <c r="P1009" s="278" t="s">
        <v>24</v>
      </c>
      <c r="Q1009" s="278"/>
      <c r="R1009" s="278"/>
      <c r="S1009" s="278"/>
      <c r="T1009" s="278"/>
      <c r="U1009" s="278"/>
      <c r="V1009" s="278"/>
      <c r="W1009" s="278"/>
      <c r="X1009" s="278"/>
      <c r="Y1009" s="463" t="s">
        <v>465</v>
      </c>
      <c r="Z1009" s="463"/>
      <c r="AA1009" s="463"/>
      <c r="AB1009" s="463"/>
      <c r="AC1009" s="247" t="s">
        <v>389</v>
      </c>
      <c r="AD1009" s="247"/>
      <c r="AE1009" s="247"/>
      <c r="AF1009" s="247"/>
      <c r="AG1009" s="247"/>
      <c r="AH1009" s="463" t="s">
        <v>518</v>
      </c>
      <c r="AI1009" s="278"/>
      <c r="AJ1009" s="278"/>
      <c r="AK1009" s="278"/>
      <c r="AL1009" s="278" t="s">
        <v>23</v>
      </c>
      <c r="AM1009" s="278"/>
      <c r="AN1009" s="278"/>
      <c r="AO1009" s="422"/>
      <c r="AP1009" s="247" t="s">
        <v>469</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114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100</v>
      </c>
      <c r="D1042" s="278"/>
      <c r="E1042" s="278"/>
      <c r="F1042" s="278"/>
      <c r="G1042" s="278"/>
      <c r="H1042" s="278"/>
      <c r="I1042" s="278"/>
      <c r="J1042" s="247" t="s">
        <v>104</v>
      </c>
      <c r="K1042" s="467"/>
      <c r="L1042" s="467"/>
      <c r="M1042" s="467"/>
      <c r="N1042" s="467"/>
      <c r="O1042" s="467"/>
      <c r="P1042" s="278" t="s">
        <v>24</v>
      </c>
      <c r="Q1042" s="278"/>
      <c r="R1042" s="278"/>
      <c r="S1042" s="278"/>
      <c r="T1042" s="278"/>
      <c r="U1042" s="278"/>
      <c r="V1042" s="278"/>
      <c r="W1042" s="278"/>
      <c r="X1042" s="278"/>
      <c r="Y1042" s="463" t="s">
        <v>465</v>
      </c>
      <c r="Z1042" s="463"/>
      <c r="AA1042" s="463"/>
      <c r="AB1042" s="463"/>
      <c r="AC1042" s="247" t="s">
        <v>389</v>
      </c>
      <c r="AD1042" s="247"/>
      <c r="AE1042" s="247"/>
      <c r="AF1042" s="247"/>
      <c r="AG1042" s="247"/>
      <c r="AH1042" s="463" t="s">
        <v>518</v>
      </c>
      <c r="AI1042" s="278"/>
      <c r="AJ1042" s="278"/>
      <c r="AK1042" s="278"/>
      <c r="AL1042" s="278" t="s">
        <v>23</v>
      </c>
      <c r="AM1042" s="278"/>
      <c r="AN1042" s="278"/>
      <c r="AO1042" s="422"/>
      <c r="AP1042" s="247" t="s">
        <v>469</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100</v>
      </c>
      <c r="D1075" s="278"/>
      <c r="E1075" s="278"/>
      <c r="F1075" s="278"/>
      <c r="G1075" s="278"/>
      <c r="H1075" s="278"/>
      <c r="I1075" s="278"/>
      <c r="J1075" s="247" t="s">
        <v>104</v>
      </c>
      <c r="K1075" s="467"/>
      <c r="L1075" s="467"/>
      <c r="M1075" s="467"/>
      <c r="N1075" s="467"/>
      <c r="O1075" s="467"/>
      <c r="P1075" s="278" t="s">
        <v>24</v>
      </c>
      <c r="Q1075" s="278"/>
      <c r="R1075" s="278"/>
      <c r="S1075" s="278"/>
      <c r="T1075" s="278"/>
      <c r="U1075" s="278"/>
      <c r="V1075" s="278"/>
      <c r="W1075" s="278"/>
      <c r="X1075" s="278"/>
      <c r="Y1075" s="463" t="s">
        <v>465</v>
      </c>
      <c r="Z1075" s="463"/>
      <c r="AA1075" s="463"/>
      <c r="AB1075" s="463"/>
      <c r="AC1075" s="247" t="s">
        <v>389</v>
      </c>
      <c r="AD1075" s="247"/>
      <c r="AE1075" s="247"/>
      <c r="AF1075" s="247"/>
      <c r="AG1075" s="247"/>
      <c r="AH1075" s="463" t="s">
        <v>518</v>
      </c>
      <c r="AI1075" s="278"/>
      <c r="AJ1075" s="278"/>
      <c r="AK1075" s="278"/>
      <c r="AL1075" s="278" t="s">
        <v>23</v>
      </c>
      <c r="AM1075" s="278"/>
      <c r="AN1075" s="278"/>
      <c r="AO1075" s="422"/>
      <c r="AP1075" s="247" t="s">
        <v>469</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46</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505</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7</v>
      </c>
      <c r="D1109" s="247"/>
      <c r="E1109" s="247" t="s">
        <v>405</v>
      </c>
      <c r="F1109" s="247"/>
      <c r="G1109" s="247"/>
      <c r="H1109" s="247"/>
      <c r="I1109" s="247"/>
      <c r="J1109" s="247" t="s">
        <v>104</v>
      </c>
      <c r="K1109" s="247"/>
      <c r="L1109" s="247"/>
      <c r="M1109" s="247"/>
      <c r="N1109" s="247"/>
      <c r="O1109" s="247"/>
      <c r="P1109" s="463" t="s">
        <v>24</v>
      </c>
      <c r="Q1109" s="463"/>
      <c r="R1109" s="463"/>
      <c r="S1109" s="463"/>
      <c r="T1109" s="463"/>
      <c r="U1109" s="463"/>
      <c r="V1109" s="463"/>
      <c r="W1109" s="463"/>
      <c r="X1109" s="463"/>
      <c r="Y1109" s="247" t="s">
        <v>402</v>
      </c>
      <c r="Z1109" s="247"/>
      <c r="AA1109" s="247"/>
      <c r="AB1109" s="247"/>
      <c r="AC1109" s="247" t="s">
        <v>403</v>
      </c>
      <c r="AD1109" s="247"/>
      <c r="AE1109" s="247"/>
      <c r="AF1109" s="247"/>
      <c r="AG1109" s="247"/>
      <c r="AH1109" s="463" t="s">
        <v>424</v>
      </c>
      <c r="AI1109" s="463"/>
      <c r="AJ1109" s="463"/>
      <c r="AK1109" s="463"/>
      <c r="AL1109" s="463" t="s">
        <v>23</v>
      </c>
      <c r="AM1109" s="463"/>
      <c r="AN1109" s="463"/>
      <c r="AO1109" s="464"/>
      <c r="AP1109" s="247" t="s">
        <v>500</v>
      </c>
      <c r="AQ1109" s="247"/>
      <c r="AR1109" s="247"/>
      <c r="AS1109" s="247"/>
      <c r="AT1109" s="247"/>
      <c r="AU1109" s="247"/>
      <c r="AV1109" s="247"/>
      <c r="AW1109" s="247"/>
      <c r="AX1109" s="247"/>
    </row>
    <row r="1110" spans="1:51" ht="30"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5" priority="14039">
      <formula>IF(RIGHT(TEXT(P14,"0.#"),1)=".",FALSE,TRUE)</formula>
    </cfRule>
    <cfRule type="expression" dxfId="2804" priority="14040">
      <formula>IF(RIGHT(TEXT(P14,"0.#"),1)=".",TRUE,FALSE)</formula>
    </cfRule>
  </conditionalFormatting>
  <conditionalFormatting sqref="AE32">
    <cfRule type="expression" dxfId="2803" priority="14029">
      <formula>IF(RIGHT(TEXT(AE32,"0.#"),1)=".",FALSE,TRUE)</formula>
    </cfRule>
    <cfRule type="expression" dxfId="2802" priority="14030">
      <formula>IF(RIGHT(TEXT(AE32,"0.#"),1)=".",TRUE,FALSE)</formula>
    </cfRule>
  </conditionalFormatting>
  <conditionalFormatting sqref="P18:AX18">
    <cfRule type="expression" dxfId="2801" priority="13915">
      <formula>IF(RIGHT(TEXT(P18,"0.#"),1)=".",FALSE,TRUE)</formula>
    </cfRule>
    <cfRule type="expression" dxfId="2800" priority="13916">
      <formula>IF(RIGHT(TEXT(P18,"0.#"),1)=".",TRUE,FALSE)</formula>
    </cfRule>
  </conditionalFormatting>
  <conditionalFormatting sqref="Y790">
    <cfRule type="expression" dxfId="2799" priority="13911">
      <formula>IF(RIGHT(TEXT(Y790,"0.#"),1)=".",FALSE,TRUE)</formula>
    </cfRule>
    <cfRule type="expression" dxfId="2798" priority="13912">
      <formula>IF(RIGHT(TEXT(Y790,"0.#"),1)=".",TRUE,FALSE)</formula>
    </cfRule>
  </conditionalFormatting>
  <conditionalFormatting sqref="Y799">
    <cfRule type="expression" dxfId="2797" priority="13907">
      <formula>IF(RIGHT(TEXT(Y799,"0.#"),1)=".",FALSE,TRUE)</formula>
    </cfRule>
    <cfRule type="expression" dxfId="2796" priority="13908">
      <formula>IF(RIGHT(TEXT(Y799,"0.#"),1)=".",TRUE,FALSE)</formula>
    </cfRule>
  </conditionalFormatting>
  <conditionalFormatting sqref="Y830:Y837 Y828 Y817:Y824 Y815 Y804:Y811 Y802">
    <cfRule type="expression" dxfId="2795" priority="13689">
      <formula>IF(RIGHT(TEXT(Y802,"0.#"),1)=".",FALSE,TRUE)</formula>
    </cfRule>
    <cfRule type="expression" dxfId="2794" priority="13690">
      <formula>IF(RIGHT(TEXT(Y802,"0.#"),1)=".",TRUE,FALSE)</formula>
    </cfRule>
  </conditionalFormatting>
  <conditionalFormatting sqref="P16:AQ17 P15:AX15 P13:AX13">
    <cfRule type="expression" dxfId="2793" priority="13737">
      <formula>IF(RIGHT(TEXT(P13,"0.#"),1)=".",FALSE,TRUE)</formula>
    </cfRule>
    <cfRule type="expression" dxfId="2792" priority="13738">
      <formula>IF(RIGHT(TEXT(P13,"0.#"),1)=".",TRUE,FALSE)</formula>
    </cfRule>
  </conditionalFormatting>
  <conditionalFormatting sqref="P19:AJ19">
    <cfRule type="expression" dxfId="2791" priority="13735">
      <formula>IF(RIGHT(TEXT(P19,"0.#"),1)=".",FALSE,TRUE)</formula>
    </cfRule>
    <cfRule type="expression" dxfId="2790" priority="13736">
      <formula>IF(RIGHT(TEXT(P19,"0.#"),1)=".",TRUE,FALSE)</formula>
    </cfRule>
  </conditionalFormatting>
  <conditionalFormatting sqref="AE101 AQ101">
    <cfRule type="expression" dxfId="2789" priority="13727">
      <formula>IF(RIGHT(TEXT(AE101,"0.#"),1)=".",FALSE,TRUE)</formula>
    </cfRule>
    <cfRule type="expression" dxfId="2788" priority="13728">
      <formula>IF(RIGHT(TEXT(AE101,"0.#"),1)=".",TRUE,FALSE)</formula>
    </cfRule>
  </conditionalFormatting>
  <conditionalFormatting sqref="Y791:Y798 Y789">
    <cfRule type="expression" dxfId="2787" priority="13713">
      <formula>IF(RIGHT(TEXT(Y789,"0.#"),1)=".",FALSE,TRUE)</formula>
    </cfRule>
    <cfRule type="expression" dxfId="2786" priority="13714">
      <formula>IF(RIGHT(TEXT(Y789,"0.#"),1)=".",TRUE,FALSE)</formula>
    </cfRule>
  </conditionalFormatting>
  <conditionalFormatting sqref="AU790">
    <cfRule type="expression" dxfId="2785" priority="13711">
      <formula>IF(RIGHT(TEXT(AU790,"0.#"),1)=".",FALSE,TRUE)</formula>
    </cfRule>
    <cfRule type="expression" dxfId="2784" priority="13712">
      <formula>IF(RIGHT(TEXT(AU790,"0.#"),1)=".",TRUE,FALSE)</formula>
    </cfRule>
  </conditionalFormatting>
  <conditionalFormatting sqref="AU799">
    <cfRule type="expression" dxfId="2783" priority="13709">
      <formula>IF(RIGHT(TEXT(AU799,"0.#"),1)=".",FALSE,TRUE)</formula>
    </cfRule>
    <cfRule type="expression" dxfId="2782" priority="13710">
      <formula>IF(RIGHT(TEXT(AU799,"0.#"),1)=".",TRUE,FALSE)</formula>
    </cfRule>
  </conditionalFormatting>
  <conditionalFormatting sqref="AU791:AU798 AU789">
    <cfRule type="expression" dxfId="2781" priority="13707">
      <formula>IF(RIGHT(TEXT(AU789,"0.#"),1)=".",FALSE,TRUE)</formula>
    </cfRule>
    <cfRule type="expression" dxfId="2780" priority="13708">
      <formula>IF(RIGHT(TEXT(AU789,"0.#"),1)=".",TRUE,FALSE)</formula>
    </cfRule>
  </conditionalFormatting>
  <conditionalFormatting sqref="Y829 Y816 Y803">
    <cfRule type="expression" dxfId="2779" priority="13693">
      <formula>IF(RIGHT(TEXT(Y803,"0.#"),1)=".",FALSE,TRUE)</formula>
    </cfRule>
    <cfRule type="expression" dxfId="2778" priority="13694">
      <formula>IF(RIGHT(TEXT(Y803,"0.#"),1)=".",TRUE,FALSE)</formula>
    </cfRule>
  </conditionalFormatting>
  <conditionalFormatting sqref="Y838 Y825 Y812">
    <cfRule type="expression" dxfId="2777" priority="13691">
      <formula>IF(RIGHT(TEXT(Y812,"0.#"),1)=".",FALSE,TRUE)</formula>
    </cfRule>
    <cfRule type="expression" dxfId="2776" priority="13692">
      <formula>IF(RIGHT(TEXT(Y812,"0.#"),1)=".",TRUE,FALSE)</formula>
    </cfRule>
  </conditionalFormatting>
  <conditionalFormatting sqref="AU829 AU816 AU803">
    <cfRule type="expression" dxfId="2775" priority="13687">
      <formula>IF(RIGHT(TEXT(AU803,"0.#"),1)=".",FALSE,TRUE)</formula>
    </cfRule>
    <cfRule type="expression" dxfId="2774" priority="13688">
      <formula>IF(RIGHT(TEXT(AU803,"0.#"),1)=".",TRUE,FALSE)</formula>
    </cfRule>
  </conditionalFormatting>
  <conditionalFormatting sqref="AU838 AU825 AU812">
    <cfRule type="expression" dxfId="2773" priority="13685">
      <formula>IF(RIGHT(TEXT(AU812,"0.#"),1)=".",FALSE,TRUE)</formula>
    </cfRule>
    <cfRule type="expression" dxfId="2772" priority="13686">
      <formula>IF(RIGHT(TEXT(AU812,"0.#"),1)=".",TRUE,FALSE)</formula>
    </cfRule>
  </conditionalFormatting>
  <conditionalFormatting sqref="AU830:AU837 AU828 AU817:AU824 AU815 AU804:AU811 AU802">
    <cfRule type="expression" dxfId="2771" priority="13683">
      <formula>IF(RIGHT(TEXT(AU802,"0.#"),1)=".",FALSE,TRUE)</formula>
    </cfRule>
    <cfRule type="expression" dxfId="2770" priority="13684">
      <formula>IF(RIGHT(TEXT(AU802,"0.#"),1)=".",TRUE,FALSE)</formula>
    </cfRule>
  </conditionalFormatting>
  <conditionalFormatting sqref="AM87">
    <cfRule type="expression" dxfId="2769" priority="13337">
      <formula>IF(RIGHT(TEXT(AM87,"0.#"),1)=".",FALSE,TRUE)</formula>
    </cfRule>
    <cfRule type="expression" dxfId="2768" priority="13338">
      <formula>IF(RIGHT(TEXT(AM87,"0.#"),1)=".",TRUE,FALSE)</formula>
    </cfRule>
  </conditionalFormatting>
  <conditionalFormatting sqref="AE55">
    <cfRule type="expression" dxfId="2767" priority="13405">
      <formula>IF(RIGHT(TEXT(AE55,"0.#"),1)=".",FALSE,TRUE)</formula>
    </cfRule>
    <cfRule type="expression" dxfId="2766" priority="13406">
      <formula>IF(RIGHT(TEXT(AE55,"0.#"),1)=".",TRUE,FALSE)</formula>
    </cfRule>
  </conditionalFormatting>
  <conditionalFormatting sqref="AM34">
    <cfRule type="expression" dxfId="2765" priority="13483">
      <formula>IF(RIGHT(TEXT(AM34,"0.#"),1)=".",FALSE,TRUE)</formula>
    </cfRule>
    <cfRule type="expression" dxfId="2764" priority="13484">
      <formula>IF(RIGHT(TEXT(AM34,"0.#"),1)=".",TRUE,FALSE)</formula>
    </cfRule>
  </conditionalFormatting>
  <conditionalFormatting sqref="AE33">
    <cfRule type="expression" dxfId="2763" priority="13497">
      <formula>IF(RIGHT(TEXT(AE33,"0.#"),1)=".",FALSE,TRUE)</formula>
    </cfRule>
    <cfRule type="expression" dxfId="2762" priority="13498">
      <formula>IF(RIGHT(TEXT(AE33,"0.#"),1)=".",TRUE,FALSE)</formula>
    </cfRule>
  </conditionalFormatting>
  <conditionalFormatting sqref="AE34">
    <cfRule type="expression" dxfId="2761" priority="13495">
      <formula>IF(RIGHT(TEXT(AE34,"0.#"),1)=".",FALSE,TRUE)</formula>
    </cfRule>
    <cfRule type="expression" dxfId="2760" priority="13496">
      <formula>IF(RIGHT(TEXT(AE34,"0.#"),1)=".",TRUE,FALSE)</formula>
    </cfRule>
  </conditionalFormatting>
  <conditionalFormatting sqref="AI34">
    <cfRule type="expression" dxfId="2759" priority="13493">
      <formula>IF(RIGHT(TEXT(AI34,"0.#"),1)=".",FALSE,TRUE)</formula>
    </cfRule>
    <cfRule type="expression" dxfId="2758" priority="13494">
      <formula>IF(RIGHT(TEXT(AI34,"0.#"),1)=".",TRUE,FALSE)</formula>
    </cfRule>
  </conditionalFormatting>
  <conditionalFormatting sqref="AI33">
    <cfRule type="expression" dxfId="2757" priority="13491">
      <formula>IF(RIGHT(TEXT(AI33,"0.#"),1)=".",FALSE,TRUE)</formula>
    </cfRule>
    <cfRule type="expression" dxfId="2756" priority="13492">
      <formula>IF(RIGHT(TEXT(AI33,"0.#"),1)=".",TRUE,FALSE)</formula>
    </cfRule>
  </conditionalFormatting>
  <conditionalFormatting sqref="AI32">
    <cfRule type="expression" dxfId="2755" priority="13489">
      <formula>IF(RIGHT(TEXT(AI32,"0.#"),1)=".",FALSE,TRUE)</formula>
    </cfRule>
    <cfRule type="expression" dxfId="2754" priority="13490">
      <formula>IF(RIGHT(TEXT(AI32,"0.#"),1)=".",TRUE,FALSE)</formula>
    </cfRule>
  </conditionalFormatting>
  <conditionalFormatting sqref="AM32">
    <cfRule type="expression" dxfId="2753" priority="13487">
      <formula>IF(RIGHT(TEXT(AM32,"0.#"),1)=".",FALSE,TRUE)</formula>
    </cfRule>
    <cfRule type="expression" dxfId="2752" priority="13488">
      <formula>IF(RIGHT(TEXT(AM32,"0.#"),1)=".",TRUE,FALSE)</formula>
    </cfRule>
  </conditionalFormatting>
  <conditionalFormatting sqref="AM33">
    <cfRule type="expression" dxfId="2751" priority="13485">
      <formula>IF(RIGHT(TEXT(AM33,"0.#"),1)=".",FALSE,TRUE)</formula>
    </cfRule>
    <cfRule type="expression" dxfId="2750" priority="13486">
      <formula>IF(RIGHT(TEXT(AM33,"0.#"),1)=".",TRUE,FALSE)</formula>
    </cfRule>
  </conditionalFormatting>
  <conditionalFormatting sqref="AQ32:AQ34">
    <cfRule type="expression" dxfId="2749" priority="13477">
      <formula>IF(RIGHT(TEXT(AQ32,"0.#"),1)=".",FALSE,TRUE)</formula>
    </cfRule>
    <cfRule type="expression" dxfId="2748" priority="13478">
      <formula>IF(RIGHT(TEXT(AQ32,"0.#"),1)=".",TRUE,FALSE)</formula>
    </cfRule>
  </conditionalFormatting>
  <conditionalFormatting sqref="AU32:AU34">
    <cfRule type="expression" dxfId="2747" priority="13475">
      <formula>IF(RIGHT(TEXT(AU32,"0.#"),1)=".",FALSE,TRUE)</formula>
    </cfRule>
    <cfRule type="expression" dxfId="2746" priority="13476">
      <formula>IF(RIGHT(TEXT(AU32,"0.#"),1)=".",TRUE,FALSE)</formula>
    </cfRule>
  </conditionalFormatting>
  <conditionalFormatting sqref="AE53">
    <cfRule type="expression" dxfId="2745" priority="13409">
      <formula>IF(RIGHT(TEXT(AE53,"0.#"),1)=".",FALSE,TRUE)</formula>
    </cfRule>
    <cfRule type="expression" dxfId="2744" priority="13410">
      <formula>IF(RIGHT(TEXT(AE53,"0.#"),1)=".",TRUE,FALSE)</formula>
    </cfRule>
  </conditionalFormatting>
  <conditionalFormatting sqref="AE54">
    <cfRule type="expression" dxfId="2743" priority="13407">
      <formula>IF(RIGHT(TEXT(AE54,"0.#"),1)=".",FALSE,TRUE)</formula>
    </cfRule>
    <cfRule type="expression" dxfId="2742" priority="13408">
      <formula>IF(RIGHT(TEXT(AE54,"0.#"),1)=".",TRUE,FALSE)</formula>
    </cfRule>
  </conditionalFormatting>
  <conditionalFormatting sqref="AE60">
    <cfRule type="expression" dxfId="2741" priority="13379">
      <formula>IF(RIGHT(TEXT(AE60,"0.#"),1)=".",FALSE,TRUE)</formula>
    </cfRule>
    <cfRule type="expression" dxfId="2740" priority="13380">
      <formula>IF(RIGHT(TEXT(AE60,"0.#"),1)=".",TRUE,FALSE)</formula>
    </cfRule>
  </conditionalFormatting>
  <conditionalFormatting sqref="AE61">
    <cfRule type="expression" dxfId="2739" priority="13377">
      <formula>IF(RIGHT(TEXT(AE61,"0.#"),1)=".",FALSE,TRUE)</formula>
    </cfRule>
    <cfRule type="expression" dxfId="2738" priority="13378">
      <formula>IF(RIGHT(TEXT(AE61,"0.#"),1)=".",TRUE,FALSE)</formula>
    </cfRule>
  </conditionalFormatting>
  <conditionalFormatting sqref="AE62">
    <cfRule type="expression" dxfId="2737" priority="13375">
      <formula>IF(RIGHT(TEXT(AE62,"0.#"),1)=".",FALSE,TRUE)</formula>
    </cfRule>
    <cfRule type="expression" dxfId="2736" priority="13376">
      <formula>IF(RIGHT(TEXT(AE62,"0.#"),1)=".",TRUE,FALSE)</formula>
    </cfRule>
  </conditionalFormatting>
  <conditionalFormatting sqref="AI62">
    <cfRule type="expression" dxfId="2735" priority="13373">
      <formula>IF(RIGHT(TEXT(AI62,"0.#"),1)=".",FALSE,TRUE)</formula>
    </cfRule>
    <cfRule type="expression" dxfId="2734" priority="13374">
      <formula>IF(RIGHT(TEXT(AI62,"0.#"),1)=".",TRUE,FALSE)</formula>
    </cfRule>
  </conditionalFormatting>
  <conditionalFormatting sqref="AI61">
    <cfRule type="expression" dxfId="2733" priority="13371">
      <formula>IF(RIGHT(TEXT(AI61,"0.#"),1)=".",FALSE,TRUE)</formula>
    </cfRule>
    <cfRule type="expression" dxfId="2732" priority="13372">
      <formula>IF(RIGHT(TEXT(AI61,"0.#"),1)=".",TRUE,FALSE)</formula>
    </cfRule>
  </conditionalFormatting>
  <conditionalFormatting sqref="AI60">
    <cfRule type="expression" dxfId="2731" priority="13369">
      <formula>IF(RIGHT(TEXT(AI60,"0.#"),1)=".",FALSE,TRUE)</formula>
    </cfRule>
    <cfRule type="expression" dxfId="2730" priority="13370">
      <formula>IF(RIGHT(TEXT(AI60,"0.#"),1)=".",TRUE,FALSE)</formula>
    </cfRule>
  </conditionalFormatting>
  <conditionalFormatting sqref="AE87">
    <cfRule type="expression" dxfId="2729" priority="13349">
      <formula>IF(RIGHT(TEXT(AE87,"0.#"),1)=".",FALSE,TRUE)</formula>
    </cfRule>
    <cfRule type="expression" dxfId="2728" priority="13350">
      <formula>IF(RIGHT(TEXT(AE87,"0.#"),1)=".",TRUE,FALSE)</formula>
    </cfRule>
  </conditionalFormatting>
  <conditionalFormatting sqref="AE88">
    <cfRule type="expression" dxfId="2727" priority="13347">
      <formula>IF(RIGHT(TEXT(AE88,"0.#"),1)=".",FALSE,TRUE)</formula>
    </cfRule>
    <cfRule type="expression" dxfId="2726" priority="13348">
      <formula>IF(RIGHT(TEXT(AE88,"0.#"),1)=".",TRUE,FALSE)</formula>
    </cfRule>
  </conditionalFormatting>
  <conditionalFormatting sqref="AE89">
    <cfRule type="expression" dxfId="2725" priority="13345">
      <formula>IF(RIGHT(TEXT(AE89,"0.#"),1)=".",FALSE,TRUE)</formula>
    </cfRule>
    <cfRule type="expression" dxfId="2724" priority="13346">
      <formula>IF(RIGHT(TEXT(AE89,"0.#"),1)=".",TRUE,FALSE)</formula>
    </cfRule>
  </conditionalFormatting>
  <conditionalFormatting sqref="AI89">
    <cfRule type="expression" dxfId="2723" priority="13343">
      <formula>IF(RIGHT(TEXT(AI89,"0.#"),1)=".",FALSE,TRUE)</formula>
    </cfRule>
    <cfRule type="expression" dxfId="2722" priority="13344">
      <formula>IF(RIGHT(TEXT(AI89,"0.#"),1)=".",TRUE,FALSE)</formula>
    </cfRule>
  </conditionalFormatting>
  <conditionalFormatting sqref="AI88">
    <cfRule type="expression" dxfId="2721" priority="13341">
      <formula>IF(RIGHT(TEXT(AI88,"0.#"),1)=".",FALSE,TRUE)</formula>
    </cfRule>
    <cfRule type="expression" dxfId="2720" priority="13342">
      <formula>IF(RIGHT(TEXT(AI88,"0.#"),1)=".",TRUE,FALSE)</formula>
    </cfRule>
  </conditionalFormatting>
  <conditionalFormatting sqref="AI87">
    <cfRule type="expression" dxfId="2719" priority="13339">
      <formula>IF(RIGHT(TEXT(AI87,"0.#"),1)=".",FALSE,TRUE)</formula>
    </cfRule>
    <cfRule type="expression" dxfId="2718" priority="13340">
      <formula>IF(RIGHT(TEXT(AI87,"0.#"),1)=".",TRUE,FALSE)</formula>
    </cfRule>
  </conditionalFormatting>
  <conditionalFormatting sqref="AM88">
    <cfRule type="expression" dxfId="2717" priority="13335">
      <formula>IF(RIGHT(TEXT(AM88,"0.#"),1)=".",FALSE,TRUE)</formula>
    </cfRule>
    <cfRule type="expression" dxfId="2716" priority="13336">
      <formula>IF(RIGHT(TEXT(AM88,"0.#"),1)=".",TRUE,FALSE)</formula>
    </cfRule>
  </conditionalFormatting>
  <conditionalFormatting sqref="AM89">
    <cfRule type="expression" dxfId="2715" priority="13333">
      <formula>IF(RIGHT(TEXT(AM89,"0.#"),1)=".",FALSE,TRUE)</formula>
    </cfRule>
    <cfRule type="expression" dxfId="2714" priority="13334">
      <formula>IF(RIGHT(TEXT(AM89,"0.#"),1)=".",TRUE,FALSE)</formula>
    </cfRule>
  </conditionalFormatting>
  <conditionalFormatting sqref="AE92">
    <cfRule type="expression" dxfId="2713" priority="13319">
      <formula>IF(RIGHT(TEXT(AE92,"0.#"),1)=".",FALSE,TRUE)</formula>
    </cfRule>
    <cfRule type="expression" dxfId="2712" priority="13320">
      <formula>IF(RIGHT(TEXT(AE92,"0.#"),1)=".",TRUE,FALSE)</formula>
    </cfRule>
  </conditionalFormatting>
  <conditionalFormatting sqref="AE93">
    <cfRule type="expression" dxfId="2711" priority="13317">
      <formula>IF(RIGHT(TEXT(AE93,"0.#"),1)=".",FALSE,TRUE)</formula>
    </cfRule>
    <cfRule type="expression" dxfId="2710" priority="13318">
      <formula>IF(RIGHT(TEXT(AE93,"0.#"),1)=".",TRUE,FALSE)</formula>
    </cfRule>
  </conditionalFormatting>
  <conditionalFormatting sqref="AE94">
    <cfRule type="expression" dxfId="2709" priority="13315">
      <formula>IF(RIGHT(TEXT(AE94,"0.#"),1)=".",FALSE,TRUE)</formula>
    </cfRule>
    <cfRule type="expression" dxfId="2708" priority="13316">
      <formula>IF(RIGHT(TEXT(AE94,"0.#"),1)=".",TRUE,FALSE)</formula>
    </cfRule>
  </conditionalFormatting>
  <conditionalFormatting sqref="AI94">
    <cfRule type="expression" dxfId="2707" priority="13313">
      <formula>IF(RIGHT(TEXT(AI94,"0.#"),1)=".",FALSE,TRUE)</formula>
    </cfRule>
    <cfRule type="expression" dxfId="2706" priority="13314">
      <formula>IF(RIGHT(TEXT(AI94,"0.#"),1)=".",TRUE,FALSE)</formula>
    </cfRule>
  </conditionalFormatting>
  <conditionalFormatting sqref="AI93">
    <cfRule type="expression" dxfId="2705" priority="13311">
      <formula>IF(RIGHT(TEXT(AI93,"0.#"),1)=".",FALSE,TRUE)</formula>
    </cfRule>
    <cfRule type="expression" dxfId="2704" priority="13312">
      <formula>IF(RIGHT(TEXT(AI93,"0.#"),1)=".",TRUE,FALSE)</formula>
    </cfRule>
  </conditionalFormatting>
  <conditionalFormatting sqref="AI92">
    <cfRule type="expression" dxfId="2703" priority="13309">
      <formula>IF(RIGHT(TEXT(AI92,"0.#"),1)=".",FALSE,TRUE)</formula>
    </cfRule>
    <cfRule type="expression" dxfId="2702" priority="13310">
      <formula>IF(RIGHT(TEXT(AI92,"0.#"),1)=".",TRUE,FALSE)</formula>
    </cfRule>
  </conditionalFormatting>
  <conditionalFormatting sqref="AM92">
    <cfRule type="expression" dxfId="2701" priority="13307">
      <formula>IF(RIGHT(TEXT(AM92,"0.#"),1)=".",FALSE,TRUE)</formula>
    </cfRule>
    <cfRule type="expression" dxfId="2700" priority="13308">
      <formula>IF(RIGHT(TEXT(AM92,"0.#"),1)=".",TRUE,FALSE)</formula>
    </cfRule>
  </conditionalFormatting>
  <conditionalFormatting sqref="AM93">
    <cfRule type="expression" dxfId="2699" priority="13305">
      <formula>IF(RIGHT(TEXT(AM93,"0.#"),1)=".",FALSE,TRUE)</formula>
    </cfRule>
    <cfRule type="expression" dxfId="2698" priority="13306">
      <formula>IF(RIGHT(TEXT(AM93,"0.#"),1)=".",TRUE,FALSE)</formula>
    </cfRule>
  </conditionalFormatting>
  <conditionalFormatting sqref="AM94">
    <cfRule type="expression" dxfId="2697" priority="13303">
      <formula>IF(RIGHT(TEXT(AM94,"0.#"),1)=".",FALSE,TRUE)</formula>
    </cfRule>
    <cfRule type="expression" dxfId="2696" priority="13304">
      <formula>IF(RIGHT(TEXT(AM94,"0.#"),1)=".",TRUE,FALSE)</formula>
    </cfRule>
  </conditionalFormatting>
  <conditionalFormatting sqref="AE97">
    <cfRule type="expression" dxfId="2695" priority="13289">
      <formula>IF(RIGHT(TEXT(AE97,"0.#"),1)=".",FALSE,TRUE)</formula>
    </cfRule>
    <cfRule type="expression" dxfId="2694" priority="13290">
      <formula>IF(RIGHT(TEXT(AE97,"0.#"),1)=".",TRUE,FALSE)</formula>
    </cfRule>
  </conditionalFormatting>
  <conditionalFormatting sqref="AE98">
    <cfRule type="expression" dxfId="2693" priority="13287">
      <formula>IF(RIGHT(TEXT(AE98,"0.#"),1)=".",FALSE,TRUE)</formula>
    </cfRule>
    <cfRule type="expression" dxfId="2692" priority="13288">
      <formula>IF(RIGHT(TEXT(AE98,"0.#"),1)=".",TRUE,FALSE)</formula>
    </cfRule>
  </conditionalFormatting>
  <conditionalFormatting sqref="AE99">
    <cfRule type="expression" dxfId="2691" priority="13285">
      <formula>IF(RIGHT(TEXT(AE99,"0.#"),1)=".",FALSE,TRUE)</formula>
    </cfRule>
    <cfRule type="expression" dxfId="2690" priority="13286">
      <formula>IF(RIGHT(TEXT(AE99,"0.#"),1)=".",TRUE,FALSE)</formula>
    </cfRule>
  </conditionalFormatting>
  <conditionalFormatting sqref="AI99">
    <cfRule type="expression" dxfId="2689" priority="13283">
      <formula>IF(RIGHT(TEXT(AI99,"0.#"),1)=".",FALSE,TRUE)</formula>
    </cfRule>
    <cfRule type="expression" dxfId="2688" priority="13284">
      <formula>IF(RIGHT(TEXT(AI99,"0.#"),1)=".",TRUE,FALSE)</formula>
    </cfRule>
  </conditionalFormatting>
  <conditionalFormatting sqref="AI98">
    <cfRule type="expression" dxfId="2687" priority="13281">
      <formula>IF(RIGHT(TEXT(AI98,"0.#"),1)=".",FALSE,TRUE)</formula>
    </cfRule>
    <cfRule type="expression" dxfId="2686" priority="13282">
      <formula>IF(RIGHT(TEXT(AI98,"0.#"),1)=".",TRUE,FALSE)</formula>
    </cfRule>
  </conditionalFormatting>
  <conditionalFormatting sqref="AI97">
    <cfRule type="expression" dxfId="2685" priority="13279">
      <formula>IF(RIGHT(TEXT(AI97,"0.#"),1)=".",FALSE,TRUE)</formula>
    </cfRule>
    <cfRule type="expression" dxfId="2684" priority="13280">
      <formula>IF(RIGHT(TEXT(AI97,"0.#"),1)=".",TRUE,FALSE)</formula>
    </cfRule>
  </conditionalFormatting>
  <conditionalFormatting sqref="AM97">
    <cfRule type="expression" dxfId="2683" priority="13277">
      <formula>IF(RIGHT(TEXT(AM97,"0.#"),1)=".",FALSE,TRUE)</formula>
    </cfRule>
    <cfRule type="expression" dxfId="2682" priority="13278">
      <formula>IF(RIGHT(TEXT(AM97,"0.#"),1)=".",TRUE,FALSE)</formula>
    </cfRule>
  </conditionalFormatting>
  <conditionalFormatting sqref="AM98">
    <cfRule type="expression" dxfId="2681" priority="13275">
      <formula>IF(RIGHT(TEXT(AM98,"0.#"),1)=".",FALSE,TRUE)</formula>
    </cfRule>
    <cfRule type="expression" dxfId="2680" priority="13276">
      <formula>IF(RIGHT(TEXT(AM98,"0.#"),1)=".",TRUE,FALSE)</formula>
    </cfRule>
  </conditionalFormatting>
  <conditionalFormatting sqref="AM99">
    <cfRule type="expression" dxfId="2679" priority="13273">
      <formula>IF(RIGHT(TEXT(AM99,"0.#"),1)=".",FALSE,TRUE)</formula>
    </cfRule>
    <cfRule type="expression" dxfId="2678" priority="13274">
      <formula>IF(RIGHT(TEXT(AM99,"0.#"),1)=".",TRUE,FALSE)</formula>
    </cfRule>
  </conditionalFormatting>
  <conditionalFormatting sqref="AI101">
    <cfRule type="expression" dxfId="2677" priority="13259">
      <formula>IF(RIGHT(TEXT(AI101,"0.#"),1)=".",FALSE,TRUE)</formula>
    </cfRule>
    <cfRule type="expression" dxfId="2676" priority="13260">
      <formula>IF(RIGHT(TEXT(AI101,"0.#"),1)=".",TRUE,FALSE)</formula>
    </cfRule>
  </conditionalFormatting>
  <conditionalFormatting sqref="AM101">
    <cfRule type="expression" dxfId="2675" priority="13257">
      <formula>IF(RIGHT(TEXT(AM101,"0.#"),1)=".",FALSE,TRUE)</formula>
    </cfRule>
    <cfRule type="expression" dxfId="2674" priority="13258">
      <formula>IF(RIGHT(TEXT(AM101,"0.#"),1)=".",TRUE,FALSE)</formula>
    </cfRule>
  </conditionalFormatting>
  <conditionalFormatting sqref="AE102">
    <cfRule type="expression" dxfId="2673" priority="13255">
      <formula>IF(RIGHT(TEXT(AE102,"0.#"),1)=".",FALSE,TRUE)</formula>
    </cfRule>
    <cfRule type="expression" dxfId="2672" priority="13256">
      <formula>IF(RIGHT(TEXT(AE102,"0.#"),1)=".",TRUE,FALSE)</formula>
    </cfRule>
  </conditionalFormatting>
  <conditionalFormatting sqref="AI102">
    <cfRule type="expression" dxfId="2671" priority="13253">
      <formula>IF(RIGHT(TEXT(AI102,"0.#"),1)=".",FALSE,TRUE)</formula>
    </cfRule>
    <cfRule type="expression" dxfId="2670" priority="13254">
      <formula>IF(RIGHT(TEXT(AI102,"0.#"),1)=".",TRUE,FALSE)</formula>
    </cfRule>
  </conditionalFormatting>
  <conditionalFormatting sqref="AM102">
    <cfRule type="expression" dxfId="2669" priority="13251">
      <formula>IF(RIGHT(TEXT(AM102,"0.#"),1)=".",FALSE,TRUE)</formula>
    </cfRule>
    <cfRule type="expression" dxfId="2668" priority="13252">
      <formula>IF(RIGHT(TEXT(AM102,"0.#"),1)=".",TRUE,FALSE)</formula>
    </cfRule>
  </conditionalFormatting>
  <conditionalFormatting sqref="AQ102">
    <cfRule type="expression" dxfId="2667" priority="13249">
      <formula>IF(RIGHT(TEXT(AQ102,"0.#"),1)=".",FALSE,TRUE)</formula>
    </cfRule>
    <cfRule type="expression" dxfId="2666" priority="13250">
      <formula>IF(RIGHT(TEXT(AQ102,"0.#"),1)=".",TRUE,FALSE)</formula>
    </cfRule>
  </conditionalFormatting>
  <conditionalFormatting sqref="AE104">
    <cfRule type="expression" dxfId="2665" priority="13247">
      <formula>IF(RIGHT(TEXT(AE104,"0.#"),1)=".",FALSE,TRUE)</formula>
    </cfRule>
    <cfRule type="expression" dxfId="2664" priority="13248">
      <formula>IF(RIGHT(TEXT(AE104,"0.#"),1)=".",TRUE,FALSE)</formula>
    </cfRule>
  </conditionalFormatting>
  <conditionalFormatting sqref="AI104">
    <cfRule type="expression" dxfId="2663" priority="13245">
      <formula>IF(RIGHT(TEXT(AI104,"0.#"),1)=".",FALSE,TRUE)</formula>
    </cfRule>
    <cfRule type="expression" dxfId="2662" priority="13246">
      <formula>IF(RIGHT(TEXT(AI104,"0.#"),1)=".",TRUE,FALSE)</formula>
    </cfRule>
  </conditionalFormatting>
  <conditionalFormatting sqref="AM104">
    <cfRule type="expression" dxfId="2661" priority="13243">
      <formula>IF(RIGHT(TEXT(AM104,"0.#"),1)=".",FALSE,TRUE)</formula>
    </cfRule>
    <cfRule type="expression" dxfId="2660" priority="13244">
      <formula>IF(RIGHT(TEXT(AM104,"0.#"),1)=".",TRUE,FALSE)</formula>
    </cfRule>
  </conditionalFormatting>
  <conditionalFormatting sqref="AE105">
    <cfRule type="expression" dxfId="2659" priority="13241">
      <formula>IF(RIGHT(TEXT(AE105,"0.#"),1)=".",FALSE,TRUE)</formula>
    </cfRule>
    <cfRule type="expression" dxfId="2658" priority="13242">
      <formula>IF(RIGHT(TEXT(AE105,"0.#"),1)=".",TRUE,FALSE)</formula>
    </cfRule>
  </conditionalFormatting>
  <conditionalFormatting sqref="AI105">
    <cfRule type="expression" dxfId="2657" priority="13239">
      <formula>IF(RIGHT(TEXT(AI105,"0.#"),1)=".",FALSE,TRUE)</formula>
    </cfRule>
    <cfRule type="expression" dxfId="2656" priority="13240">
      <formula>IF(RIGHT(TEXT(AI105,"0.#"),1)=".",TRUE,FALSE)</formula>
    </cfRule>
  </conditionalFormatting>
  <conditionalFormatting sqref="AM105">
    <cfRule type="expression" dxfId="2655" priority="13237">
      <formula>IF(RIGHT(TEXT(AM105,"0.#"),1)=".",FALSE,TRUE)</formula>
    </cfRule>
    <cfRule type="expression" dxfId="2654" priority="13238">
      <formula>IF(RIGHT(TEXT(AM105,"0.#"),1)=".",TRUE,FALSE)</formula>
    </cfRule>
  </conditionalFormatting>
  <conditionalFormatting sqref="AE107">
    <cfRule type="expression" dxfId="2653" priority="13233">
      <formula>IF(RIGHT(TEXT(AE107,"0.#"),1)=".",FALSE,TRUE)</formula>
    </cfRule>
    <cfRule type="expression" dxfId="2652" priority="13234">
      <formula>IF(RIGHT(TEXT(AE107,"0.#"),1)=".",TRUE,FALSE)</formula>
    </cfRule>
  </conditionalFormatting>
  <conditionalFormatting sqref="AI107">
    <cfRule type="expression" dxfId="2651" priority="13231">
      <formula>IF(RIGHT(TEXT(AI107,"0.#"),1)=".",FALSE,TRUE)</formula>
    </cfRule>
    <cfRule type="expression" dxfId="2650" priority="13232">
      <formula>IF(RIGHT(TEXT(AI107,"0.#"),1)=".",TRUE,FALSE)</formula>
    </cfRule>
  </conditionalFormatting>
  <conditionalFormatting sqref="AM107">
    <cfRule type="expression" dxfId="2649" priority="13229">
      <formula>IF(RIGHT(TEXT(AM107,"0.#"),1)=".",FALSE,TRUE)</formula>
    </cfRule>
    <cfRule type="expression" dxfId="2648" priority="13230">
      <formula>IF(RIGHT(TEXT(AM107,"0.#"),1)=".",TRUE,FALSE)</formula>
    </cfRule>
  </conditionalFormatting>
  <conditionalFormatting sqref="AE108">
    <cfRule type="expression" dxfId="2647" priority="13227">
      <formula>IF(RIGHT(TEXT(AE108,"0.#"),1)=".",FALSE,TRUE)</formula>
    </cfRule>
    <cfRule type="expression" dxfId="2646" priority="13228">
      <formula>IF(RIGHT(TEXT(AE108,"0.#"),1)=".",TRUE,FALSE)</formula>
    </cfRule>
  </conditionalFormatting>
  <conditionalFormatting sqref="AI108">
    <cfRule type="expression" dxfId="2645" priority="13225">
      <formula>IF(RIGHT(TEXT(AI108,"0.#"),1)=".",FALSE,TRUE)</formula>
    </cfRule>
    <cfRule type="expression" dxfId="2644" priority="13226">
      <formula>IF(RIGHT(TEXT(AI108,"0.#"),1)=".",TRUE,FALSE)</formula>
    </cfRule>
  </conditionalFormatting>
  <conditionalFormatting sqref="AM108">
    <cfRule type="expression" dxfId="2643" priority="13223">
      <formula>IF(RIGHT(TEXT(AM108,"0.#"),1)=".",FALSE,TRUE)</formula>
    </cfRule>
    <cfRule type="expression" dxfId="2642" priority="13224">
      <formula>IF(RIGHT(TEXT(AM108,"0.#"),1)=".",TRUE,FALSE)</formula>
    </cfRule>
  </conditionalFormatting>
  <conditionalFormatting sqref="AE110">
    <cfRule type="expression" dxfId="2641" priority="13219">
      <formula>IF(RIGHT(TEXT(AE110,"0.#"),1)=".",FALSE,TRUE)</formula>
    </cfRule>
    <cfRule type="expression" dxfId="2640" priority="13220">
      <formula>IF(RIGHT(TEXT(AE110,"0.#"),1)=".",TRUE,FALSE)</formula>
    </cfRule>
  </conditionalFormatting>
  <conditionalFormatting sqref="AI110">
    <cfRule type="expression" dxfId="2639" priority="13217">
      <formula>IF(RIGHT(TEXT(AI110,"0.#"),1)=".",FALSE,TRUE)</formula>
    </cfRule>
    <cfRule type="expression" dxfId="2638" priority="13218">
      <formula>IF(RIGHT(TEXT(AI110,"0.#"),1)=".",TRUE,FALSE)</formula>
    </cfRule>
  </conditionalFormatting>
  <conditionalFormatting sqref="AM110">
    <cfRule type="expression" dxfId="2637" priority="13215">
      <formula>IF(RIGHT(TEXT(AM110,"0.#"),1)=".",FALSE,TRUE)</formula>
    </cfRule>
    <cfRule type="expression" dxfId="2636" priority="13216">
      <formula>IF(RIGHT(TEXT(AM110,"0.#"),1)=".",TRUE,FALSE)</formula>
    </cfRule>
  </conditionalFormatting>
  <conditionalFormatting sqref="AE111">
    <cfRule type="expression" dxfId="2635" priority="13213">
      <formula>IF(RIGHT(TEXT(AE111,"0.#"),1)=".",FALSE,TRUE)</formula>
    </cfRule>
    <cfRule type="expression" dxfId="2634" priority="13214">
      <formula>IF(RIGHT(TEXT(AE111,"0.#"),1)=".",TRUE,FALSE)</formula>
    </cfRule>
  </conditionalFormatting>
  <conditionalFormatting sqref="AI111">
    <cfRule type="expression" dxfId="2633" priority="13211">
      <formula>IF(RIGHT(TEXT(AI111,"0.#"),1)=".",FALSE,TRUE)</formula>
    </cfRule>
    <cfRule type="expression" dxfId="2632" priority="13212">
      <formula>IF(RIGHT(TEXT(AI111,"0.#"),1)=".",TRUE,FALSE)</formula>
    </cfRule>
  </conditionalFormatting>
  <conditionalFormatting sqref="AM111">
    <cfRule type="expression" dxfId="2631" priority="13209">
      <formula>IF(RIGHT(TEXT(AM111,"0.#"),1)=".",FALSE,TRUE)</formula>
    </cfRule>
    <cfRule type="expression" dxfId="2630" priority="13210">
      <formula>IF(RIGHT(TEXT(AM111,"0.#"),1)=".",TRUE,FALSE)</formula>
    </cfRule>
  </conditionalFormatting>
  <conditionalFormatting sqref="AE113">
    <cfRule type="expression" dxfId="2629" priority="13205">
      <formula>IF(RIGHT(TEXT(AE113,"0.#"),1)=".",FALSE,TRUE)</formula>
    </cfRule>
    <cfRule type="expression" dxfId="2628" priority="13206">
      <formula>IF(RIGHT(TEXT(AE113,"0.#"),1)=".",TRUE,FALSE)</formula>
    </cfRule>
  </conditionalFormatting>
  <conditionalFormatting sqref="AI113">
    <cfRule type="expression" dxfId="2627" priority="13203">
      <formula>IF(RIGHT(TEXT(AI113,"0.#"),1)=".",FALSE,TRUE)</formula>
    </cfRule>
    <cfRule type="expression" dxfId="2626" priority="13204">
      <formula>IF(RIGHT(TEXT(AI113,"0.#"),1)=".",TRUE,FALSE)</formula>
    </cfRule>
  </conditionalFormatting>
  <conditionalFormatting sqref="AM113">
    <cfRule type="expression" dxfId="2625" priority="13201">
      <formula>IF(RIGHT(TEXT(AM113,"0.#"),1)=".",FALSE,TRUE)</formula>
    </cfRule>
    <cfRule type="expression" dxfId="2624" priority="13202">
      <formula>IF(RIGHT(TEXT(AM113,"0.#"),1)=".",TRUE,FALSE)</formula>
    </cfRule>
  </conditionalFormatting>
  <conditionalFormatting sqref="AE114">
    <cfRule type="expression" dxfId="2623" priority="13199">
      <formula>IF(RIGHT(TEXT(AE114,"0.#"),1)=".",FALSE,TRUE)</formula>
    </cfRule>
    <cfRule type="expression" dxfId="2622" priority="13200">
      <formula>IF(RIGHT(TEXT(AE114,"0.#"),1)=".",TRUE,FALSE)</formula>
    </cfRule>
  </conditionalFormatting>
  <conditionalFormatting sqref="AI114">
    <cfRule type="expression" dxfId="2621" priority="13197">
      <formula>IF(RIGHT(TEXT(AI114,"0.#"),1)=".",FALSE,TRUE)</formula>
    </cfRule>
    <cfRule type="expression" dxfId="2620" priority="13198">
      <formula>IF(RIGHT(TEXT(AI114,"0.#"),1)=".",TRUE,FALSE)</formula>
    </cfRule>
  </conditionalFormatting>
  <conditionalFormatting sqref="AM114">
    <cfRule type="expression" dxfId="2619" priority="13195">
      <formula>IF(RIGHT(TEXT(AM114,"0.#"),1)=".",FALSE,TRUE)</formula>
    </cfRule>
    <cfRule type="expression" dxfId="2618" priority="13196">
      <formula>IF(RIGHT(TEXT(AM114,"0.#"),1)=".",TRUE,FALSE)</formula>
    </cfRule>
  </conditionalFormatting>
  <conditionalFormatting sqref="AE116 AQ116">
    <cfRule type="expression" dxfId="2617" priority="13191">
      <formula>IF(RIGHT(TEXT(AE116,"0.#"),1)=".",FALSE,TRUE)</formula>
    </cfRule>
    <cfRule type="expression" dxfId="2616" priority="13192">
      <formula>IF(RIGHT(TEXT(AE116,"0.#"),1)=".",TRUE,FALSE)</formula>
    </cfRule>
  </conditionalFormatting>
  <conditionalFormatting sqref="AI116">
    <cfRule type="expression" dxfId="2615" priority="13189">
      <formula>IF(RIGHT(TEXT(AI116,"0.#"),1)=".",FALSE,TRUE)</formula>
    </cfRule>
    <cfRule type="expression" dxfId="2614" priority="13190">
      <formula>IF(RIGHT(TEXT(AI116,"0.#"),1)=".",TRUE,FALSE)</formula>
    </cfRule>
  </conditionalFormatting>
  <conditionalFormatting sqref="AM116">
    <cfRule type="expression" dxfId="2613" priority="13187">
      <formula>IF(RIGHT(TEXT(AM116,"0.#"),1)=".",FALSE,TRUE)</formula>
    </cfRule>
    <cfRule type="expression" dxfId="2612" priority="13188">
      <formula>IF(RIGHT(TEXT(AM116,"0.#"),1)=".",TRUE,FALSE)</formula>
    </cfRule>
  </conditionalFormatting>
  <conditionalFormatting sqref="AE117 AM117">
    <cfRule type="expression" dxfId="2611" priority="13185">
      <formula>IF(RIGHT(TEXT(AE117,"0.#"),1)=".",FALSE,TRUE)</formula>
    </cfRule>
    <cfRule type="expression" dxfId="2610" priority="13186">
      <formula>IF(RIGHT(TEXT(AE117,"0.#"),1)=".",TRUE,FALSE)</formula>
    </cfRule>
  </conditionalFormatting>
  <conditionalFormatting sqref="AI117">
    <cfRule type="expression" dxfId="2609" priority="13183">
      <formula>IF(RIGHT(TEXT(AI117,"0.#"),1)=".",FALSE,TRUE)</formula>
    </cfRule>
    <cfRule type="expression" dxfId="2608" priority="13184">
      <formula>IF(RIGHT(TEXT(AI117,"0.#"),1)=".",TRUE,FALSE)</formula>
    </cfRule>
  </conditionalFormatting>
  <conditionalFormatting sqref="AQ117">
    <cfRule type="expression" dxfId="2607" priority="13179">
      <formula>IF(RIGHT(TEXT(AQ117,"0.#"),1)=".",FALSE,TRUE)</formula>
    </cfRule>
    <cfRule type="expression" dxfId="2606" priority="13180">
      <formula>IF(RIGHT(TEXT(AQ117,"0.#"),1)=".",TRUE,FALSE)</formula>
    </cfRule>
  </conditionalFormatting>
  <conditionalFormatting sqref="AE119 AQ119">
    <cfRule type="expression" dxfId="2605" priority="13177">
      <formula>IF(RIGHT(TEXT(AE119,"0.#"),1)=".",FALSE,TRUE)</formula>
    </cfRule>
    <cfRule type="expression" dxfId="2604" priority="13178">
      <formula>IF(RIGHT(TEXT(AE119,"0.#"),1)=".",TRUE,FALSE)</formula>
    </cfRule>
  </conditionalFormatting>
  <conditionalFormatting sqref="AI119">
    <cfRule type="expression" dxfId="2603" priority="13175">
      <formula>IF(RIGHT(TEXT(AI119,"0.#"),1)=".",FALSE,TRUE)</formula>
    </cfRule>
    <cfRule type="expression" dxfId="2602" priority="13176">
      <formula>IF(RIGHT(TEXT(AI119,"0.#"),1)=".",TRUE,FALSE)</formula>
    </cfRule>
  </conditionalFormatting>
  <conditionalFormatting sqref="AM119">
    <cfRule type="expression" dxfId="2601" priority="13173">
      <formula>IF(RIGHT(TEXT(AM119,"0.#"),1)=".",FALSE,TRUE)</formula>
    </cfRule>
    <cfRule type="expression" dxfId="2600" priority="13174">
      <formula>IF(RIGHT(TEXT(AM119,"0.#"),1)=".",TRUE,FALSE)</formula>
    </cfRule>
  </conditionalFormatting>
  <conditionalFormatting sqref="AQ120">
    <cfRule type="expression" dxfId="2599" priority="13165">
      <formula>IF(RIGHT(TEXT(AQ120,"0.#"),1)=".",FALSE,TRUE)</formula>
    </cfRule>
    <cfRule type="expression" dxfId="2598" priority="13166">
      <formula>IF(RIGHT(TEXT(AQ120,"0.#"),1)=".",TRUE,FALSE)</formula>
    </cfRule>
  </conditionalFormatting>
  <conditionalFormatting sqref="AE122 AQ122">
    <cfRule type="expression" dxfId="2597" priority="13163">
      <formula>IF(RIGHT(TEXT(AE122,"0.#"),1)=".",FALSE,TRUE)</formula>
    </cfRule>
    <cfRule type="expression" dxfId="2596" priority="13164">
      <formula>IF(RIGHT(TEXT(AE122,"0.#"),1)=".",TRUE,FALSE)</formula>
    </cfRule>
  </conditionalFormatting>
  <conditionalFormatting sqref="AI122">
    <cfRule type="expression" dxfId="2595" priority="13161">
      <formula>IF(RIGHT(TEXT(AI122,"0.#"),1)=".",FALSE,TRUE)</formula>
    </cfRule>
    <cfRule type="expression" dxfId="2594" priority="13162">
      <formula>IF(RIGHT(TEXT(AI122,"0.#"),1)=".",TRUE,FALSE)</formula>
    </cfRule>
  </conditionalFormatting>
  <conditionalFormatting sqref="AM122">
    <cfRule type="expression" dxfId="2593" priority="13159">
      <formula>IF(RIGHT(TEXT(AM122,"0.#"),1)=".",FALSE,TRUE)</formula>
    </cfRule>
    <cfRule type="expression" dxfId="2592" priority="13160">
      <formula>IF(RIGHT(TEXT(AM122,"0.#"),1)=".",TRUE,FALSE)</formula>
    </cfRule>
  </conditionalFormatting>
  <conditionalFormatting sqref="AQ123">
    <cfRule type="expression" dxfId="2591" priority="13151">
      <formula>IF(RIGHT(TEXT(AQ123,"0.#"),1)=".",FALSE,TRUE)</formula>
    </cfRule>
    <cfRule type="expression" dxfId="2590" priority="13152">
      <formula>IF(RIGHT(TEXT(AQ123,"0.#"),1)=".",TRUE,FALSE)</formula>
    </cfRule>
  </conditionalFormatting>
  <conditionalFormatting sqref="AE125 AQ125">
    <cfRule type="expression" dxfId="2589" priority="13149">
      <formula>IF(RIGHT(TEXT(AE125,"0.#"),1)=".",FALSE,TRUE)</formula>
    </cfRule>
    <cfRule type="expression" dxfId="2588" priority="13150">
      <formula>IF(RIGHT(TEXT(AE125,"0.#"),1)=".",TRUE,FALSE)</formula>
    </cfRule>
  </conditionalFormatting>
  <conditionalFormatting sqref="AI125">
    <cfRule type="expression" dxfId="2587" priority="13147">
      <formula>IF(RIGHT(TEXT(AI125,"0.#"),1)=".",FALSE,TRUE)</formula>
    </cfRule>
    <cfRule type="expression" dxfId="2586" priority="13148">
      <formula>IF(RIGHT(TEXT(AI125,"0.#"),1)=".",TRUE,FALSE)</formula>
    </cfRule>
  </conditionalFormatting>
  <conditionalFormatting sqref="AM125">
    <cfRule type="expression" dxfId="2585" priority="13145">
      <formula>IF(RIGHT(TEXT(AM125,"0.#"),1)=".",FALSE,TRUE)</formula>
    </cfRule>
    <cfRule type="expression" dxfId="2584" priority="13146">
      <formula>IF(RIGHT(TEXT(AM125,"0.#"),1)=".",TRUE,FALSE)</formula>
    </cfRule>
  </conditionalFormatting>
  <conditionalFormatting sqref="AQ126">
    <cfRule type="expression" dxfId="2583" priority="13137">
      <formula>IF(RIGHT(TEXT(AQ126,"0.#"),1)=".",FALSE,TRUE)</formula>
    </cfRule>
    <cfRule type="expression" dxfId="2582" priority="13138">
      <formula>IF(RIGHT(TEXT(AQ126,"0.#"),1)=".",TRUE,FALSE)</formula>
    </cfRule>
  </conditionalFormatting>
  <conditionalFormatting sqref="AE128 AQ128">
    <cfRule type="expression" dxfId="2581" priority="13135">
      <formula>IF(RIGHT(TEXT(AE128,"0.#"),1)=".",FALSE,TRUE)</formula>
    </cfRule>
    <cfRule type="expression" dxfId="2580" priority="13136">
      <formula>IF(RIGHT(TEXT(AE128,"0.#"),1)=".",TRUE,FALSE)</formula>
    </cfRule>
  </conditionalFormatting>
  <conditionalFormatting sqref="AI128">
    <cfRule type="expression" dxfId="2579" priority="13133">
      <formula>IF(RIGHT(TEXT(AI128,"0.#"),1)=".",FALSE,TRUE)</formula>
    </cfRule>
    <cfRule type="expression" dxfId="2578" priority="13134">
      <formula>IF(RIGHT(TEXT(AI128,"0.#"),1)=".",TRUE,FALSE)</formula>
    </cfRule>
  </conditionalFormatting>
  <conditionalFormatting sqref="AM128">
    <cfRule type="expression" dxfId="2577" priority="13131">
      <formula>IF(RIGHT(TEXT(AM128,"0.#"),1)=".",FALSE,TRUE)</formula>
    </cfRule>
    <cfRule type="expression" dxfId="2576" priority="13132">
      <formula>IF(RIGHT(TEXT(AM128,"0.#"),1)=".",TRUE,FALSE)</formula>
    </cfRule>
  </conditionalFormatting>
  <conditionalFormatting sqref="AQ129">
    <cfRule type="expression" dxfId="2575" priority="13123">
      <formula>IF(RIGHT(TEXT(AQ129,"0.#"),1)=".",FALSE,TRUE)</formula>
    </cfRule>
    <cfRule type="expression" dxfId="2574" priority="13124">
      <formula>IF(RIGHT(TEXT(AQ129,"0.#"),1)=".",TRUE,FALSE)</formula>
    </cfRule>
  </conditionalFormatting>
  <conditionalFormatting sqref="AE75">
    <cfRule type="expression" dxfId="2573" priority="13121">
      <formula>IF(RIGHT(TEXT(AE75,"0.#"),1)=".",FALSE,TRUE)</formula>
    </cfRule>
    <cfRule type="expression" dxfId="2572" priority="13122">
      <formula>IF(RIGHT(TEXT(AE75,"0.#"),1)=".",TRUE,FALSE)</formula>
    </cfRule>
  </conditionalFormatting>
  <conditionalFormatting sqref="AE76">
    <cfRule type="expression" dxfId="2571" priority="13119">
      <formula>IF(RIGHT(TEXT(AE76,"0.#"),1)=".",FALSE,TRUE)</formula>
    </cfRule>
    <cfRule type="expression" dxfId="2570" priority="13120">
      <formula>IF(RIGHT(TEXT(AE76,"0.#"),1)=".",TRUE,FALSE)</formula>
    </cfRule>
  </conditionalFormatting>
  <conditionalFormatting sqref="AE77">
    <cfRule type="expression" dxfId="2569" priority="13117">
      <formula>IF(RIGHT(TEXT(AE77,"0.#"),1)=".",FALSE,TRUE)</formula>
    </cfRule>
    <cfRule type="expression" dxfId="2568" priority="13118">
      <formula>IF(RIGHT(TEXT(AE77,"0.#"),1)=".",TRUE,FALSE)</formula>
    </cfRule>
  </conditionalFormatting>
  <conditionalFormatting sqref="AI77">
    <cfRule type="expression" dxfId="2567" priority="13115">
      <formula>IF(RIGHT(TEXT(AI77,"0.#"),1)=".",FALSE,TRUE)</formula>
    </cfRule>
    <cfRule type="expression" dxfId="2566" priority="13116">
      <formula>IF(RIGHT(TEXT(AI77,"0.#"),1)=".",TRUE,FALSE)</formula>
    </cfRule>
  </conditionalFormatting>
  <conditionalFormatting sqref="AI76">
    <cfRule type="expression" dxfId="2565" priority="13113">
      <formula>IF(RIGHT(TEXT(AI76,"0.#"),1)=".",FALSE,TRUE)</formula>
    </cfRule>
    <cfRule type="expression" dxfId="2564" priority="13114">
      <formula>IF(RIGHT(TEXT(AI76,"0.#"),1)=".",TRUE,FALSE)</formula>
    </cfRule>
  </conditionalFormatting>
  <conditionalFormatting sqref="AI75">
    <cfRule type="expression" dxfId="2563" priority="13111">
      <formula>IF(RIGHT(TEXT(AI75,"0.#"),1)=".",FALSE,TRUE)</formula>
    </cfRule>
    <cfRule type="expression" dxfId="2562" priority="13112">
      <formula>IF(RIGHT(TEXT(AI75,"0.#"),1)=".",TRUE,FALSE)</formula>
    </cfRule>
  </conditionalFormatting>
  <conditionalFormatting sqref="AM75">
    <cfRule type="expression" dxfId="2561" priority="13109">
      <formula>IF(RIGHT(TEXT(AM75,"0.#"),1)=".",FALSE,TRUE)</formula>
    </cfRule>
    <cfRule type="expression" dxfId="2560" priority="13110">
      <formula>IF(RIGHT(TEXT(AM75,"0.#"),1)=".",TRUE,FALSE)</formula>
    </cfRule>
  </conditionalFormatting>
  <conditionalFormatting sqref="AM76">
    <cfRule type="expression" dxfId="2559" priority="13107">
      <formula>IF(RIGHT(TEXT(AM76,"0.#"),1)=".",FALSE,TRUE)</formula>
    </cfRule>
    <cfRule type="expression" dxfId="2558" priority="13108">
      <formula>IF(RIGHT(TEXT(AM76,"0.#"),1)=".",TRUE,FALSE)</formula>
    </cfRule>
  </conditionalFormatting>
  <conditionalFormatting sqref="AM77">
    <cfRule type="expression" dxfId="2557" priority="13105">
      <formula>IF(RIGHT(TEXT(AM77,"0.#"),1)=".",FALSE,TRUE)</formula>
    </cfRule>
    <cfRule type="expression" dxfId="2556" priority="13106">
      <formula>IF(RIGHT(TEXT(AM77,"0.#"),1)=".",TRUE,FALSE)</formula>
    </cfRule>
  </conditionalFormatting>
  <conditionalFormatting sqref="AE134:AE135 AI134:AI135 AM134:AM135 AQ134:AQ135 AU134:AU135">
    <cfRule type="expression" dxfId="2555" priority="13091">
      <formula>IF(RIGHT(TEXT(AE134,"0.#"),1)=".",FALSE,TRUE)</formula>
    </cfRule>
    <cfRule type="expression" dxfId="2554" priority="13092">
      <formula>IF(RIGHT(TEXT(AE134,"0.#"),1)=".",TRUE,FALSE)</formula>
    </cfRule>
  </conditionalFormatting>
  <conditionalFormatting sqref="AE433">
    <cfRule type="expression" dxfId="2553" priority="13061">
      <formula>IF(RIGHT(TEXT(AE433,"0.#"),1)=".",FALSE,TRUE)</formula>
    </cfRule>
    <cfRule type="expression" dxfId="2552" priority="13062">
      <formula>IF(RIGHT(TEXT(AE433,"0.#"),1)=".",TRUE,FALSE)</formula>
    </cfRule>
  </conditionalFormatting>
  <conditionalFormatting sqref="AM435">
    <cfRule type="expression" dxfId="2551" priority="13045">
      <formula>IF(RIGHT(TEXT(AM435,"0.#"),1)=".",FALSE,TRUE)</formula>
    </cfRule>
    <cfRule type="expression" dxfId="2550" priority="13046">
      <formula>IF(RIGHT(TEXT(AM435,"0.#"),1)=".",TRUE,FALSE)</formula>
    </cfRule>
  </conditionalFormatting>
  <conditionalFormatting sqref="AE434">
    <cfRule type="expression" dxfId="2549" priority="13059">
      <formula>IF(RIGHT(TEXT(AE434,"0.#"),1)=".",FALSE,TRUE)</formula>
    </cfRule>
    <cfRule type="expression" dxfId="2548" priority="13060">
      <formula>IF(RIGHT(TEXT(AE434,"0.#"),1)=".",TRUE,FALSE)</formula>
    </cfRule>
  </conditionalFormatting>
  <conditionalFormatting sqref="AE435">
    <cfRule type="expression" dxfId="2547" priority="13057">
      <formula>IF(RIGHT(TEXT(AE435,"0.#"),1)=".",FALSE,TRUE)</formula>
    </cfRule>
    <cfRule type="expression" dxfId="2546" priority="13058">
      <formula>IF(RIGHT(TEXT(AE435,"0.#"),1)=".",TRUE,FALSE)</formula>
    </cfRule>
  </conditionalFormatting>
  <conditionalFormatting sqref="AM433">
    <cfRule type="expression" dxfId="2545" priority="13049">
      <formula>IF(RIGHT(TEXT(AM433,"0.#"),1)=".",FALSE,TRUE)</formula>
    </cfRule>
    <cfRule type="expression" dxfId="2544" priority="13050">
      <formula>IF(RIGHT(TEXT(AM433,"0.#"),1)=".",TRUE,FALSE)</formula>
    </cfRule>
  </conditionalFormatting>
  <conditionalFormatting sqref="AM434">
    <cfRule type="expression" dxfId="2543" priority="13047">
      <formula>IF(RIGHT(TEXT(AM434,"0.#"),1)=".",FALSE,TRUE)</formula>
    </cfRule>
    <cfRule type="expression" dxfId="2542" priority="13048">
      <formula>IF(RIGHT(TEXT(AM434,"0.#"),1)=".",TRUE,FALSE)</formula>
    </cfRule>
  </conditionalFormatting>
  <conditionalFormatting sqref="AU433">
    <cfRule type="expression" dxfId="2541" priority="13037">
      <formula>IF(RIGHT(TEXT(AU433,"0.#"),1)=".",FALSE,TRUE)</formula>
    </cfRule>
    <cfRule type="expression" dxfId="2540" priority="13038">
      <formula>IF(RIGHT(TEXT(AU433,"0.#"),1)=".",TRUE,FALSE)</formula>
    </cfRule>
  </conditionalFormatting>
  <conditionalFormatting sqref="AU434">
    <cfRule type="expression" dxfId="2539" priority="13035">
      <formula>IF(RIGHT(TEXT(AU434,"0.#"),1)=".",FALSE,TRUE)</formula>
    </cfRule>
    <cfRule type="expression" dxfId="2538" priority="13036">
      <formula>IF(RIGHT(TEXT(AU434,"0.#"),1)=".",TRUE,FALSE)</formula>
    </cfRule>
  </conditionalFormatting>
  <conditionalFormatting sqref="AU435">
    <cfRule type="expression" dxfId="2537" priority="13033">
      <formula>IF(RIGHT(TEXT(AU435,"0.#"),1)=".",FALSE,TRUE)</formula>
    </cfRule>
    <cfRule type="expression" dxfId="2536" priority="13034">
      <formula>IF(RIGHT(TEXT(AU435,"0.#"),1)=".",TRUE,FALSE)</formula>
    </cfRule>
  </conditionalFormatting>
  <conditionalFormatting sqref="AI435">
    <cfRule type="expression" dxfId="2535" priority="12967">
      <formula>IF(RIGHT(TEXT(AI435,"0.#"),1)=".",FALSE,TRUE)</formula>
    </cfRule>
    <cfRule type="expression" dxfId="2534" priority="12968">
      <formula>IF(RIGHT(TEXT(AI435,"0.#"),1)=".",TRUE,FALSE)</formula>
    </cfRule>
  </conditionalFormatting>
  <conditionalFormatting sqref="AI433">
    <cfRule type="expression" dxfId="2533" priority="12971">
      <formula>IF(RIGHT(TEXT(AI433,"0.#"),1)=".",FALSE,TRUE)</formula>
    </cfRule>
    <cfRule type="expression" dxfId="2532" priority="12972">
      <formula>IF(RIGHT(TEXT(AI433,"0.#"),1)=".",TRUE,FALSE)</formula>
    </cfRule>
  </conditionalFormatting>
  <conditionalFormatting sqref="AI434">
    <cfRule type="expression" dxfId="2531" priority="12969">
      <formula>IF(RIGHT(TEXT(AI434,"0.#"),1)=".",FALSE,TRUE)</formula>
    </cfRule>
    <cfRule type="expression" dxfId="2530" priority="12970">
      <formula>IF(RIGHT(TEXT(AI434,"0.#"),1)=".",TRUE,FALSE)</formula>
    </cfRule>
  </conditionalFormatting>
  <conditionalFormatting sqref="AQ434">
    <cfRule type="expression" dxfId="2529" priority="12953">
      <formula>IF(RIGHT(TEXT(AQ434,"0.#"),1)=".",FALSE,TRUE)</formula>
    </cfRule>
    <cfRule type="expression" dxfId="2528" priority="12954">
      <formula>IF(RIGHT(TEXT(AQ434,"0.#"),1)=".",TRUE,FALSE)</formula>
    </cfRule>
  </conditionalFormatting>
  <conditionalFormatting sqref="AQ435">
    <cfRule type="expression" dxfId="2527" priority="12939">
      <formula>IF(RIGHT(TEXT(AQ435,"0.#"),1)=".",FALSE,TRUE)</formula>
    </cfRule>
    <cfRule type="expression" dxfId="2526" priority="12940">
      <formula>IF(RIGHT(TEXT(AQ435,"0.#"),1)=".",TRUE,FALSE)</formula>
    </cfRule>
  </conditionalFormatting>
  <conditionalFormatting sqref="AQ433">
    <cfRule type="expression" dxfId="2525" priority="12937">
      <formula>IF(RIGHT(TEXT(AQ433,"0.#"),1)=".",FALSE,TRUE)</formula>
    </cfRule>
    <cfRule type="expression" dxfId="2524" priority="12938">
      <formula>IF(RIGHT(TEXT(AQ433,"0.#"),1)=".",TRUE,FALSE)</formula>
    </cfRule>
  </conditionalFormatting>
  <conditionalFormatting sqref="AL847:AO874">
    <cfRule type="expression" dxfId="2523" priority="6661">
      <formula>IF(AND(AL847&gt;=0,RIGHT(TEXT(AL847,"0.#"),1)&lt;&gt;"."),TRUE,FALSE)</formula>
    </cfRule>
    <cfRule type="expression" dxfId="2522" priority="6662">
      <formula>IF(AND(AL847&gt;=0,RIGHT(TEXT(AL847,"0.#"),1)="."),TRUE,FALSE)</formula>
    </cfRule>
    <cfRule type="expression" dxfId="2521" priority="6663">
      <formula>IF(AND(AL847&lt;0,RIGHT(TEXT(AL847,"0.#"),1)&lt;&gt;"."),TRUE,FALSE)</formula>
    </cfRule>
    <cfRule type="expression" dxfId="2520" priority="6664">
      <formula>IF(AND(AL847&lt;0,RIGHT(TEXT(AL847,"0.#"),1)="."),TRUE,FALSE)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47:Y874">
    <cfRule type="expression" dxfId="2453" priority="2989">
      <formula>IF(RIGHT(TEXT(Y847,"0.#"),1)=".",FALSE,TRUE)</formula>
    </cfRule>
    <cfRule type="expression" dxfId="2452" priority="2990">
      <formula>IF(RIGHT(TEXT(Y847,"0.#"),1)=".",TRUE,FALSE)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10:AO1139">
    <cfRule type="expression" dxfId="2423" priority="2895">
      <formula>IF(AND(AL1110&gt;=0,RIGHT(TEXT(AL1110,"0.#"),1)&lt;&gt;"."),TRUE,FALSE)</formula>
    </cfRule>
    <cfRule type="expression" dxfId="2422" priority="2896">
      <formula>IF(AND(AL1110&gt;=0,RIGHT(TEXT(AL1110,"0.#"),1)="."),TRUE,FALSE)</formula>
    </cfRule>
    <cfRule type="expression" dxfId="2421" priority="2897">
      <formula>IF(AND(AL1110&lt;0,RIGHT(TEXT(AL1110,"0.#"),1)&lt;&gt;"."),TRUE,FALSE)</formula>
    </cfRule>
    <cfRule type="expression" dxfId="2420" priority="2898">
      <formula>IF(AND(AL1110&lt;0,RIGHT(TEXT(AL1110,"0.#"),1)="."),TRUE,FALSE)</formula>
    </cfRule>
  </conditionalFormatting>
  <conditionalFormatting sqref="Y1110:Y1139">
    <cfRule type="expression" dxfId="2419" priority="2893">
      <formula>IF(RIGHT(TEXT(Y1110,"0.#"),1)=".",FALSE,TRUE)</formula>
    </cfRule>
    <cfRule type="expression" dxfId="2418" priority="2894">
      <formula>IF(RIGHT(TEXT(Y1110,"0.#"),1)=".",TRUE,FALSE)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45:AO846">
    <cfRule type="expression" dxfId="2409" priority="2847">
      <formula>IF(AND(AL845&gt;=0,RIGHT(TEXT(AL845,"0.#"),1)&lt;&gt;"."),TRUE,FALSE)</formula>
    </cfRule>
    <cfRule type="expression" dxfId="2408" priority="2848">
      <formula>IF(AND(AL845&gt;=0,RIGHT(TEXT(AL845,"0.#"),1)="."),TRUE,FALSE)</formula>
    </cfRule>
    <cfRule type="expression" dxfId="2407" priority="2849">
      <formula>IF(AND(AL845&lt;0,RIGHT(TEXT(AL845,"0.#"),1)&lt;&gt;"."),TRUE,FALSE)</formula>
    </cfRule>
    <cfRule type="expression" dxfId="2406" priority="2850">
      <formula>IF(AND(AL845&lt;0,RIGHT(TEXT(AL845,"0.#"),1)="."),TRUE,FALSE)</formula>
    </cfRule>
  </conditionalFormatting>
  <conditionalFormatting sqref="Y845:Y846">
    <cfRule type="expression" dxfId="2405" priority="2845">
      <formula>IF(RIGHT(TEXT(Y845,"0.#"),1)=".",FALSE,TRUE)</formula>
    </cfRule>
    <cfRule type="expression" dxfId="2404" priority="2846">
      <formula>IF(RIGHT(TEXT(Y845,"0.#"),1)=".",TRUE,FALSE)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I46">
    <cfRule type="expression" dxfId="2207" priority="1993">
      <formula>IF(RIGHT(TEXT(AI46,"0.#"),1)=".",FALSE,TRUE)</formula>
    </cfRule>
    <cfRule type="expression" dxfId="2206" priority="1994">
      <formula>IF(RIGHT(TEXT(AI46,"0.#"),1)=".",TRUE,FALSE)</formula>
    </cfRule>
  </conditionalFormatting>
  <conditionalFormatting sqref="AU46:AU48">
    <cfRule type="expression" dxfId="2205" priority="1983">
      <formula>IF(RIGHT(TEXT(AU46,"0.#"),1)=".",FALSE,TRUE)</formula>
    </cfRule>
    <cfRule type="expression" dxfId="2204" priority="1984">
      <formula>IF(RIGHT(TEXT(AU46,"0.#"),1)=".",TRUE,FALSE)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80:Y907">
    <cfRule type="expression" dxfId="2093" priority="2105">
      <formula>IF(RIGHT(TEXT(Y880,"0.#"),1)=".",FALSE,TRUE)</formula>
    </cfRule>
    <cfRule type="expression" dxfId="2092" priority="2106">
      <formula>IF(RIGHT(TEXT(Y880,"0.#"),1)=".",TRUE,FALSE)</formula>
    </cfRule>
  </conditionalFormatting>
  <conditionalFormatting sqref="Y878:Y879">
    <cfRule type="expression" dxfId="2091" priority="2099">
      <formula>IF(RIGHT(TEXT(Y878,"0.#"),1)=".",FALSE,TRUE)</formula>
    </cfRule>
    <cfRule type="expression" dxfId="2090" priority="2100">
      <formula>IF(RIGHT(TEXT(Y878,"0.#"),1)=".",TRUE,FALSE)</formula>
    </cfRule>
  </conditionalFormatting>
  <conditionalFormatting sqref="Y913:Y940">
    <cfRule type="expression" dxfId="2089" priority="2093">
      <formula>IF(RIGHT(TEXT(Y913,"0.#"),1)=".",FALSE,TRUE)</formula>
    </cfRule>
    <cfRule type="expression" dxfId="2088" priority="2094">
      <formula>IF(RIGHT(TEXT(Y913,"0.#"),1)=".",TRUE,FALSE)</formula>
    </cfRule>
  </conditionalFormatting>
  <conditionalFormatting sqref="Y911:Y912">
    <cfRule type="expression" dxfId="2087" priority="2087">
      <formula>IF(RIGHT(TEXT(Y911,"0.#"),1)=".",FALSE,TRUE)</formula>
    </cfRule>
    <cfRule type="expression" dxfId="2086" priority="2088">
      <formula>IF(RIGHT(TEXT(Y911,"0.#"),1)=".",TRUE,FALSE)</formula>
    </cfRule>
  </conditionalFormatting>
  <conditionalFormatting sqref="Y946:Y973">
    <cfRule type="expression" dxfId="2085" priority="2081">
      <formula>IF(RIGHT(TEXT(Y946,"0.#"),1)=".",FALSE,TRUE)</formula>
    </cfRule>
    <cfRule type="expression" dxfId="2084" priority="2082">
      <formula>IF(RIGHT(TEXT(Y946,"0.#"),1)=".",TRUE,FALSE)</formula>
    </cfRule>
  </conditionalFormatting>
  <conditionalFormatting sqref="Y944:Y945">
    <cfRule type="expression" dxfId="2083" priority="2075">
      <formula>IF(RIGHT(TEXT(Y944,"0.#"),1)=".",FALSE,TRUE)</formula>
    </cfRule>
    <cfRule type="expression" dxfId="2082" priority="2076">
      <formula>IF(RIGHT(TEXT(Y944,"0.#"),1)=".",TRUE,FALSE)</formula>
    </cfRule>
  </conditionalFormatting>
  <conditionalFormatting sqref="Y979:Y1006">
    <cfRule type="expression" dxfId="2081" priority="2069">
      <formula>IF(RIGHT(TEXT(Y979,"0.#"),1)=".",FALSE,TRUE)</formula>
    </cfRule>
    <cfRule type="expression" dxfId="2080" priority="2070">
      <formula>IF(RIGHT(TEXT(Y979,"0.#"),1)=".",TRUE,FALSE)</formula>
    </cfRule>
  </conditionalFormatting>
  <conditionalFormatting sqref="Y977:Y978">
    <cfRule type="expression" dxfId="2079" priority="2063">
      <formula>IF(RIGHT(TEXT(Y977,"0.#"),1)=".",FALSE,TRUE)</formula>
    </cfRule>
    <cfRule type="expression" dxfId="2078" priority="2064">
      <formula>IF(RIGHT(TEXT(Y977,"0.#"),1)=".",TRUE,FALSE)</formula>
    </cfRule>
  </conditionalFormatting>
  <conditionalFormatting sqref="Y1012:Y1039">
    <cfRule type="expression" dxfId="2077" priority="2057">
      <formula>IF(RIGHT(TEXT(Y1012,"0.#"),1)=".",FALSE,TRUE)</formula>
    </cfRule>
    <cfRule type="expression" dxfId="2076" priority="2058">
      <formula>IF(RIGHT(TEXT(Y1012,"0.#"),1)=".",TRUE,FALSE)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80:AO907">
    <cfRule type="expression" dxfId="1995" priority="2107">
      <formula>IF(AND(AL880&gt;=0,RIGHT(TEXT(AL880,"0.#"),1)&lt;&gt;"."),TRUE,FALSE)</formula>
    </cfRule>
    <cfRule type="expression" dxfId="1994" priority="2108">
      <formula>IF(AND(AL880&gt;=0,RIGHT(TEXT(AL880,"0.#"),1)="."),TRUE,FALSE)</formula>
    </cfRule>
    <cfRule type="expression" dxfId="1993" priority="2109">
      <formula>IF(AND(AL880&lt;0,RIGHT(TEXT(AL880,"0.#"),1)&lt;&gt;"."),TRUE,FALSE)</formula>
    </cfRule>
    <cfRule type="expression" dxfId="1992" priority="2110">
      <formula>IF(AND(AL880&lt;0,RIGHT(TEXT(AL880,"0.#"),1)="."),TRUE,FALSE)</formula>
    </cfRule>
  </conditionalFormatting>
  <conditionalFormatting sqref="AL878:AO879">
    <cfRule type="expression" dxfId="1991" priority="2101">
      <formula>IF(AND(AL878&gt;=0,RIGHT(TEXT(AL878,"0.#"),1)&lt;&gt;"."),TRUE,FALSE)</formula>
    </cfRule>
    <cfRule type="expression" dxfId="1990" priority="2102">
      <formula>IF(AND(AL878&gt;=0,RIGHT(TEXT(AL878,"0.#"),1)="."),TRUE,FALSE)</formula>
    </cfRule>
    <cfRule type="expression" dxfId="1989" priority="2103">
      <formula>IF(AND(AL878&lt;0,RIGHT(TEXT(AL878,"0.#"),1)&lt;&gt;"."),TRUE,FALSE)</formula>
    </cfRule>
    <cfRule type="expression" dxfId="1988" priority="2104">
      <formula>IF(AND(AL878&lt;0,RIGHT(TEXT(AL878,"0.#"),1)="."),TRUE,FALSE)</formula>
    </cfRule>
  </conditionalFormatting>
  <conditionalFormatting sqref="AL914:AO940">
    <cfRule type="expression" dxfId="1987" priority="2095">
      <formula>IF(AND(AL914&gt;=0,RIGHT(TEXT(AL914,"0.#"),1)&lt;&gt;"."),TRUE,FALSE)</formula>
    </cfRule>
    <cfRule type="expression" dxfId="1986" priority="2096">
      <formula>IF(AND(AL914&gt;=0,RIGHT(TEXT(AL914,"0.#"),1)="."),TRUE,FALSE)</formula>
    </cfRule>
    <cfRule type="expression" dxfId="1985" priority="2097">
      <formula>IF(AND(AL914&lt;0,RIGHT(TEXT(AL914,"0.#"),1)&lt;&gt;"."),TRUE,FALSE)</formula>
    </cfRule>
    <cfRule type="expression" dxfId="1984" priority="2098">
      <formula>IF(AND(AL914&lt;0,RIGHT(TEXT(AL914,"0.#"),1)="."),TRUE,FALSE)</formula>
    </cfRule>
  </conditionalFormatting>
  <conditionalFormatting sqref="AL911:AO911">
    <cfRule type="expression" dxfId="1983" priority="2089">
      <formula>IF(AND(AL911&gt;=0,RIGHT(TEXT(AL911,"0.#"),1)&lt;&gt;"."),TRUE,FALSE)</formula>
    </cfRule>
    <cfRule type="expression" dxfId="1982" priority="2090">
      <formula>IF(AND(AL911&gt;=0,RIGHT(TEXT(AL911,"0.#"),1)="."),TRUE,FALSE)</formula>
    </cfRule>
    <cfRule type="expression" dxfId="1981" priority="2091">
      <formula>IF(AND(AL911&lt;0,RIGHT(TEXT(AL911,"0.#"),1)&lt;&gt;"."),TRUE,FALSE)</formula>
    </cfRule>
    <cfRule type="expression" dxfId="1980" priority="2092">
      <formula>IF(AND(AL911&lt;0,RIGHT(TEXT(AL911,"0.#"),1)="."),TRUE,FALSE)</formula>
    </cfRule>
  </conditionalFormatting>
  <conditionalFormatting sqref="AL946:AO973">
    <cfRule type="expression" dxfId="1979" priority="2083">
      <formula>IF(AND(AL946&gt;=0,RIGHT(TEXT(AL946,"0.#"),1)&lt;&gt;"."),TRUE,FALSE)</formula>
    </cfRule>
    <cfRule type="expression" dxfId="1978" priority="2084">
      <formula>IF(AND(AL946&gt;=0,RIGHT(TEXT(AL946,"0.#"),1)="."),TRUE,FALSE)</formula>
    </cfRule>
    <cfRule type="expression" dxfId="1977" priority="2085">
      <formula>IF(AND(AL946&lt;0,RIGHT(TEXT(AL946,"0.#"),1)&lt;&gt;"."),TRUE,FALSE)</formula>
    </cfRule>
    <cfRule type="expression" dxfId="1976" priority="2086">
      <formula>IF(AND(AL946&lt;0,RIGHT(TEXT(AL946,"0.#"),1)="."),TRUE,FALSE)</formula>
    </cfRule>
  </conditionalFormatting>
  <conditionalFormatting sqref="AL944:AO945">
    <cfRule type="expression" dxfId="1975" priority="2077">
      <formula>IF(AND(AL944&gt;=0,RIGHT(TEXT(AL944,"0.#"),1)&lt;&gt;"."),TRUE,FALSE)</formula>
    </cfRule>
    <cfRule type="expression" dxfId="1974" priority="2078">
      <formula>IF(AND(AL944&gt;=0,RIGHT(TEXT(AL944,"0.#"),1)="."),TRUE,FALSE)</formula>
    </cfRule>
    <cfRule type="expression" dxfId="1973" priority="2079">
      <formula>IF(AND(AL944&lt;0,RIGHT(TEXT(AL944,"0.#"),1)&lt;&gt;"."),TRUE,FALSE)</formula>
    </cfRule>
    <cfRule type="expression" dxfId="1972" priority="2080">
      <formula>IF(AND(AL944&lt;0,RIGHT(TEXT(AL944,"0.#"),1)="."),TRUE,FALSE)</formula>
    </cfRule>
  </conditionalFormatting>
  <conditionalFormatting sqref="AL979:AO1006">
    <cfRule type="expression" dxfId="1971" priority="2071">
      <formula>IF(AND(AL979&gt;=0,RIGHT(TEXT(AL979,"0.#"),1)&lt;&gt;"."),TRUE,FALSE)</formula>
    </cfRule>
    <cfRule type="expression" dxfId="1970" priority="2072">
      <formula>IF(AND(AL979&gt;=0,RIGHT(TEXT(AL979,"0.#"),1)="."),TRUE,FALSE)</formula>
    </cfRule>
    <cfRule type="expression" dxfId="1969" priority="2073">
      <formula>IF(AND(AL979&lt;0,RIGHT(TEXT(AL979,"0.#"),1)&lt;&gt;"."),TRUE,FALSE)</formula>
    </cfRule>
    <cfRule type="expression" dxfId="1968" priority="2074">
      <formula>IF(AND(AL979&lt;0,RIGHT(TEXT(AL979,"0.#"),1)="."),TRUE,FALSE)</formula>
    </cfRule>
  </conditionalFormatting>
  <conditionalFormatting sqref="AL977:AO978">
    <cfRule type="expression" dxfId="1967" priority="2065">
      <formula>IF(AND(AL977&gt;=0,RIGHT(TEXT(AL977,"0.#"),1)&lt;&gt;"."),TRUE,FALSE)</formula>
    </cfRule>
    <cfRule type="expression" dxfId="1966" priority="2066">
      <formula>IF(AND(AL977&gt;=0,RIGHT(TEXT(AL977,"0.#"),1)="."),TRUE,FALSE)</formula>
    </cfRule>
    <cfRule type="expression" dxfId="1965" priority="2067">
      <formula>IF(AND(AL977&lt;0,RIGHT(TEXT(AL977,"0.#"),1)&lt;&gt;"."),TRUE,FALSE)</formula>
    </cfRule>
    <cfRule type="expression" dxfId="1964" priority="2068">
      <formula>IF(AND(AL977&lt;0,RIGHT(TEXT(AL977,"0.#"),1)="."),TRUE,FALSE)</formula>
    </cfRule>
  </conditionalFormatting>
  <conditionalFormatting sqref="AL1012:AO1039">
    <cfRule type="expression" dxfId="1963" priority="2059">
      <formula>IF(AND(AL1012&gt;=0,RIGHT(TEXT(AL1012,"0.#"),1)&lt;&gt;"."),TRUE,FALSE)</formula>
    </cfRule>
    <cfRule type="expression" dxfId="1962" priority="2060">
      <formula>IF(AND(AL1012&gt;=0,RIGHT(TEXT(AL1012,"0.#"),1)="."),TRUE,FALSE)</formula>
    </cfRule>
    <cfRule type="expression" dxfId="1961" priority="2061">
      <formula>IF(AND(AL1012&lt;0,RIGHT(TEXT(AL1012,"0.#"),1)&lt;&gt;"."),TRUE,FALSE)</formula>
    </cfRule>
    <cfRule type="expression" dxfId="1960" priority="2062">
      <formula>IF(AND(AL1012&lt;0,RIGHT(TEXT(AL1012,"0.#"),1)="."),TRUE,FALSE)</formula>
    </cfRule>
  </conditionalFormatting>
  <conditionalFormatting sqref="AL1010:AO1011">
    <cfRule type="expression" dxfId="1959" priority="2053">
      <formula>IF(AND(AL1010&gt;=0,RIGHT(TEXT(AL1010,"0.#"),1)&lt;&gt;"."),TRUE,FALSE)</formula>
    </cfRule>
    <cfRule type="expression" dxfId="1958" priority="2054">
      <formula>IF(AND(AL1010&gt;=0,RIGHT(TEXT(AL1010,"0.#"),1)="."),TRUE,FALSE)</formula>
    </cfRule>
    <cfRule type="expression" dxfId="1957" priority="2055">
      <formula>IF(AND(AL1010&lt;0,RIGHT(TEXT(AL1010,"0.#"),1)&lt;&gt;"."),TRUE,FALSE)</formula>
    </cfRule>
    <cfRule type="expression" dxfId="1956" priority="2056">
      <formula>IF(AND(AL1010&lt;0,RIGHT(TEXT(AL1010,"0.#"),1)="."),TRUE,FALSE)</formula>
    </cfRule>
  </conditionalFormatting>
  <conditionalFormatting sqref="Y1010:Y1011">
    <cfRule type="expression" dxfId="1955" priority="2051">
      <formula>IF(RIGHT(TEXT(Y1010,"0.#"),1)=".",FALSE,TRUE)</formula>
    </cfRule>
    <cfRule type="expression" dxfId="1954" priority="2052">
      <formula>IF(RIGHT(TEXT(Y1010,"0.#"),1)=".",TRUE,FALSE)</formula>
    </cfRule>
  </conditionalFormatting>
  <conditionalFormatting sqref="AL1045:AO1072">
    <cfRule type="expression" dxfId="1953" priority="2047">
      <formula>IF(AND(AL1045&gt;=0,RIGHT(TEXT(AL1045,"0.#"),1)&lt;&gt;"."),TRUE,FALSE)</formula>
    </cfRule>
    <cfRule type="expression" dxfId="1952" priority="2048">
      <formula>IF(AND(AL1045&gt;=0,RIGHT(TEXT(AL1045,"0.#"),1)="."),TRUE,FALSE)</formula>
    </cfRule>
    <cfRule type="expression" dxfId="1951" priority="2049">
      <formula>IF(AND(AL1045&lt;0,RIGHT(TEXT(AL1045,"0.#"),1)&lt;&gt;"."),TRUE,FALSE)</formula>
    </cfRule>
    <cfRule type="expression" dxfId="1950" priority="2050">
      <formula>IF(AND(AL1045&lt;0,RIGHT(TEXT(AL1045,"0.#"),1)="."),TRUE,FALSE)</formula>
    </cfRule>
  </conditionalFormatting>
  <conditionalFormatting sqref="Y1045:Y1072">
    <cfRule type="expression" dxfId="1949" priority="2045">
      <formula>IF(RIGHT(TEXT(Y1045,"0.#"),1)=".",FALSE,TRUE)</formula>
    </cfRule>
    <cfRule type="expression" dxfId="1948" priority="2046">
      <formula>IF(RIGHT(TEXT(Y1045,"0.#"),1)=".",TRUE,FALSE)</formula>
    </cfRule>
  </conditionalFormatting>
  <conditionalFormatting sqref="AL1043:AO1044">
    <cfRule type="expression" dxfId="1947" priority="2041">
      <formula>IF(AND(AL1043&gt;=0,RIGHT(TEXT(AL1043,"0.#"),1)&lt;&gt;"."),TRUE,FALSE)</formula>
    </cfRule>
    <cfRule type="expression" dxfId="1946" priority="2042">
      <formula>IF(AND(AL1043&gt;=0,RIGHT(TEXT(AL1043,"0.#"),1)="."),TRUE,FALSE)</formula>
    </cfRule>
    <cfRule type="expression" dxfId="1945" priority="2043">
      <formula>IF(AND(AL1043&lt;0,RIGHT(TEXT(AL1043,"0.#"),1)&lt;&gt;"."),TRUE,FALSE)</formula>
    </cfRule>
    <cfRule type="expression" dxfId="1944" priority="2044">
      <formula>IF(AND(AL1043&lt;0,RIGHT(TEXT(AL1043,"0.#"),1)="."),TRUE,FALSE)</formula>
    </cfRule>
  </conditionalFormatting>
  <conditionalFormatting sqref="Y1043:Y1044">
    <cfRule type="expression" dxfId="1943" priority="2039">
      <formula>IF(RIGHT(TEXT(Y1043,"0.#"),1)=".",FALSE,TRUE)</formula>
    </cfRule>
    <cfRule type="expression" dxfId="1942" priority="2040">
      <formula>IF(RIGHT(TEXT(Y1043,"0.#"),1)=".",TRUE,FALSE)</formula>
    </cfRule>
  </conditionalFormatting>
  <conditionalFormatting sqref="AL1078:AO1105">
    <cfRule type="expression" dxfId="1941" priority="2035">
      <formula>IF(AND(AL1078&gt;=0,RIGHT(TEXT(AL1078,"0.#"),1)&lt;&gt;"."),TRUE,FALSE)</formula>
    </cfRule>
    <cfRule type="expression" dxfId="1940" priority="2036">
      <formula>IF(AND(AL1078&gt;=0,RIGHT(TEXT(AL1078,"0.#"),1)="."),TRUE,FALSE)</formula>
    </cfRule>
    <cfRule type="expression" dxfId="1939" priority="2037">
      <formula>IF(AND(AL1078&lt;0,RIGHT(TEXT(AL1078,"0.#"),1)&lt;&gt;"."),TRUE,FALSE)</formula>
    </cfRule>
    <cfRule type="expression" dxfId="1938" priority="2038">
      <formula>IF(AND(AL1078&lt;0,RIGHT(TEXT(AL1078,"0.#"),1)="."),TRUE,FALSE)</formula>
    </cfRule>
  </conditionalFormatting>
  <conditionalFormatting sqref="Y1078:Y1105">
    <cfRule type="expression" dxfId="1937" priority="2033">
      <formula>IF(RIGHT(TEXT(Y1078,"0.#"),1)=".",FALSE,TRUE)</formula>
    </cfRule>
    <cfRule type="expression" dxfId="1936" priority="2034">
      <formula>IF(RIGHT(TEXT(Y1078,"0.#"),1)=".",TRUE,FALSE)</formula>
    </cfRule>
  </conditionalFormatting>
  <conditionalFormatting sqref="AL1076:AO1077">
    <cfRule type="expression" dxfId="1935" priority="2029">
      <formula>IF(AND(AL1076&gt;=0,RIGHT(TEXT(AL1076,"0.#"),1)&lt;&gt;"."),TRUE,FALSE)</formula>
    </cfRule>
    <cfRule type="expression" dxfId="1934" priority="2030">
      <formula>IF(AND(AL1076&gt;=0,RIGHT(TEXT(AL1076,"0.#"),1)="."),TRUE,FALSE)</formula>
    </cfRule>
    <cfRule type="expression" dxfId="1933" priority="2031">
      <formula>IF(AND(AL1076&lt;0,RIGHT(TEXT(AL1076,"0.#"),1)&lt;&gt;"."),TRUE,FALSE)</formula>
    </cfRule>
    <cfRule type="expression" dxfId="1932" priority="2032">
      <formula>IF(AND(AL1076&lt;0,RIGHT(TEXT(AL1076,"0.#"),1)="."),TRUE,FALSE)</formula>
    </cfRule>
  </conditionalFormatting>
  <conditionalFormatting sqref="Y1076:Y1077">
    <cfRule type="expression" dxfId="1931" priority="2027">
      <formula>IF(RIGHT(TEXT(Y1076,"0.#"),1)=".",FALSE,TRUE)</formula>
    </cfRule>
    <cfRule type="expression" dxfId="1930" priority="2028">
      <formula>IF(RIGHT(TEXT(Y1076,"0.#"),1)=".",TRUE,FALSE)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M47">
    <cfRule type="expression" dxfId="735" priority="33">
      <formula>IF(RIGHT(TEXT(AM47,"0.#"),1)=".",FALSE,TRUE)</formula>
    </cfRule>
    <cfRule type="expression" dxfId="734" priority="34">
      <formula>IF(RIGHT(TEXT(AM47,"0.#"),1)=".",TRUE,FALSE)</formula>
    </cfRule>
  </conditionalFormatting>
  <conditionalFormatting sqref="AM46">
    <cfRule type="expression" dxfId="733" priority="35">
      <formula>IF(RIGHT(TEXT(AM46,"0.#"),1)=".",FALSE,TRUE)</formula>
    </cfRule>
    <cfRule type="expression" dxfId="732" priority="36">
      <formula>IF(RIGHT(TEXT(AM46,"0.#"),1)=".",TRUE,FALSE)</formula>
    </cfRule>
  </conditionalFormatting>
  <conditionalFormatting sqref="AM48">
    <cfRule type="expression" dxfId="731" priority="31">
      <formula>IF(RIGHT(TEXT(AM48,"0.#"),1)=".",FALSE,TRUE)</formula>
    </cfRule>
    <cfRule type="expression" dxfId="730" priority="32">
      <formula>IF(RIGHT(TEXT(AM48,"0.#"),1)=".",TRUE,FALSE)</formula>
    </cfRule>
  </conditionalFormatting>
  <conditionalFormatting sqref="AI55">
    <cfRule type="expression" dxfId="729" priority="25">
      <formula>IF(RIGHT(TEXT(AI55,"0.#"),1)=".",FALSE,TRUE)</formula>
    </cfRule>
    <cfRule type="expression" dxfId="728" priority="26">
      <formula>IF(RIGHT(TEXT(AI55,"0.#"),1)=".",TRUE,FALSE)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4">
    <cfRule type="expression" dxfId="725" priority="27">
      <formula>IF(RIGHT(TEXT(AI54,"0.#"),1)=".",FALSE,TRUE)</formula>
    </cfRule>
    <cfRule type="expression" dxfId="724" priority="28">
      <formula>IF(RIGHT(TEXT(AI54,"0.#"),1)=".",TRUE,FALSE)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M54">
    <cfRule type="expression" dxfId="721" priority="21">
      <formula>IF(RIGHT(TEXT(AM54,"0.#"),1)=".",FALSE,TRUE)</formula>
    </cfRule>
    <cfRule type="expression" dxfId="720" priority="22">
      <formula>IF(RIGHT(TEXT(AM54,"0.#"),1)=".",TRUE,FALSE)</formula>
    </cfRule>
  </conditionalFormatting>
  <conditionalFormatting sqref="AM55">
    <cfRule type="expression" dxfId="719" priority="19">
      <formula>IF(RIGHT(TEXT(AM55,"0.#"),1)=".",FALSE,TRUE)</formula>
    </cfRule>
    <cfRule type="expression" dxfId="718" priority="20">
      <formula>IF(RIGHT(TEXT(AM55,"0.#"),1)=".",TRUE,FALSE)</formula>
    </cfRule>
  </conditionalFormatting>
  <conditionalFormatting sqref="AQ53:AQ55">
    <cfRule type="expression" dxfId="717" priority="17">
      <formula>IF(RIGHT(TEXT(AQ53,"0.#"),1)=".",FALSE,TRUE)</formula>
    </cfRule>
    <cfRule type="expression" dxfId="716" priority="18">
      <formula>IF(RIGHT(TEXT(AQ53,"0.#"),1)=".",TRUE,FALSE)</formula>
    </cfRule>
  </conditionalFormatting>
  <conditionalFormatting sqref="AU53:AU55">
    <cfRule type="expression" dxfId="715" priority="15">
      <formula>IF(RIGHT(TEXT(AU53,"0.#"),1)=".",FALSE,TRUE)</formula>
    </cfRule>
    <cfRule type="expression" dxfId="714" priority="16">
      <formula>IF(RIGHT(TEXT(AU53,"0.#"),1)=".",TRUE,FALSE)</formula>
    </cfRule>
  </conditionalFormatting>
  <conditionalFormatting sqref="AM60">
    <cfRule type="expression" dxfId="713" priority="13">
      <formula>IF(RIGHT(TEXT(AM60,"0.#"),1)=".",FALSE,TRUE)</formula>
    </cfRule>
    <cfRule type="expression" dxfId="712" priority="14">
      <formula>IF(RIGHT(TEXT(AM60,"0.#"),1)=".",TRUE,FALSE)</formula>
    </cfRule>
  </conditionalFormatting>
  <conditionalFormatting sqref="AM61">
    <cfRule type="expression" dxfId="711" priority="11">
      <formula>IF(RIGHT(TEXT(AM61,"0.#"),1)=".",FALSE,TRUE)</formula>
    </cfRule>
    <cfRule type="expression" dxfId="710" priority="12">
      <formula>IF(RIGHT(TEXT(AM61,"0.#"),1)=".",TRUE,FALSE)</formula>
    </cfRule>
  </conditionalFormatting>
  <conditionalFormatting sqref="AM62">
    <cfRule type="expression" dxfId="709" priority="9">
      <formula>IF(RIGHT(TEXT(AM62,"0.#"),1)=".",FALSE,TRUE)</formula>
    </cfRule>
    <cfRule type="expression" dxfId="708" priority="10">
      <formula>IF(RIGHT(TEXT(AM62,"0.#"),1)=".",TRUE,FALSE)</formula>
    </cfRule>
  </conditionalFormatting>
  <conditionalFormatting sqref="AL912:AO912">
    <cfRule type="expression" dxfId="707" priority="5">
      <formula>IF(AND(AL912&gt;=0,RIGHT(TEXT(AL912,"0.#"),1)&lt;&gt;"."),TRUE,FALSE)</formula>
    </cfRule>
    <cfRule type="expression" dxfId="706" priority="6">
      <formula>IF(AND(AL912&gt;=0,RIGHT(TEXT(AL912,"0.#"),1)="."),TRUE,FALSE)</formula>
    </cfRule>
    <cfRule type="expression" dxfId="705" priority="7">
      <formula>IF(AND(AL912&lt;0,RIGHT(TEXT(AL912,"0.#"),1)&lt;&gt;"."),TRUE,FALSE)</formula>
    </cfRule>
    <cfRule type="expression" dxfId="704" priority="8">
      <formula>IF(AND(AL912&lt;0,RIGHT(TEXT(AL912,"0.#"),1)="."),TRUE,FALSE)</formula>
    </cfRule>
  </conditionalFormatting>
  <conditionalFormatting sqref="AL913:AO913">
    <cfRule type="expression" dxfId="703" priority="1">
      <formula>IF(AND(AL913&gt;=0,RIGHT(TEXT(AL913,"0.#"),1)&lt;&gt;"."),TRUE,FALSE)</formula>
    </cfRule>
    <cfRule type="expression" dxfId="702" priority="2">
      <formula>IF(AND(AL913&gt;=0,RIGHT(TEXT(AL913,"0.#"),1)="."),TRUE,FALSE)</formula>
    </cfRule>
    <cfRule type="expression" dxfId="701" priority="3">
      <formula>IF(AND(AL913&lt;0,RIGHT(TEXT(AL913,"0.#"),1)&lt;&gt;"."),TRUE,FALSE)</formula>
    </cfRule>
    <cfRule type="expression" dxfId="700" priority="4">
      <formula>IF(AND(AL913&lt;0,RIGHT(TEXT(AL913,"0.#"),1)="."),TRUE,FALSE)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120"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185</v>
      </c>
      <c r="B1" s="54" t="s">
        <v>170</v>
      </c>
      <c r="F1" s="61" t="s">
        <v>34</v>
      </c>
      <c r="G1" s="61" t="s">
        <v>170</v>
      </c>
      <c r="K1" s="66" t="s">
        <v>211</v>
      </c>
      <c r="L1" s="54" t="s">
        <v>170</v>
      </c>
      <c r="O1" s="51"/>
      <c r="P1" s="61" t="s">
        <v>22</v>
      </c>
      <c r="Q1" s="61" t="s">
        <v>170</v>
      </c>
      <c r="T1" s="51"/>
      <c r="U1" s="67" t="s">
        <v>323</v>
      </c>
      <c r="W1" s="67" t="s">
        <v>322</v>
      </c>
      <c r="Y1" s="67" t="s">
        <v>43</v>
      </c>
      <c r="Z1" s="67" t="s">
        <v>631</v>
      </c>
      <c r="AA1" s="67" t="s">
        <v>183</v>
      </c>
      <c r="AB1" s="67" t="s">
        <v>634</v>
      </c>
      <c r="AC1" s="67" t="s">
        <v>89</v>
      </c>
      <c r="AD1" s="52"/>
      <c r="AE1" s="67" t="s">
        <v>142</v>
      </c>
      <c r="AF1" s="74"/>
      <c r="AG1" s="75" t="s">
        <v>403</v>
      </c>
      <c r="AI1" s="75" t="s">
        <v>416</v>
      </c>
      <c r="AK1" s="75" t="s">
        <v>427</v>
      </c>
      <c r="AM1" s="78"/>
      <c r="AN1" s="78"/>
      <c r="AP1" s="52" t="s">
        <v>513</v>
      </c>
    </row>
    <row r="2" spans="1:42" ht="13.5" customHeight="1" x14ac:dyDescent="0.15">
      <c r="A2" s="55" t="s">
        <v>187</v>
      </c>
      <c r="B2" s="58"/>
      <c r="C2" s="51" t="str">
        <f t="shared" ref="C2:C24" si="0">IF(B2="","",A2)</f>
        <v/>
      </c>
      <c r="D2" s="51" t="str">
        <f>IF(C2="","",IF(D1&lt;&gt;"",CONCATENATE(D1,"、",C2),C2))</f>
        <v/>
      </c>
      <c r="F2" s="62" t="s">
        <v>168</v>
      </c>
      <c r="G2" s="64" t="s">
        <v>771</v>
      </c>
      <c r="H2" s="51" t="str">
        <f t="shared" ref="H2:H37" si="1">IF(G2="","",F2)</f>
        <v>一般会計</v>
      </c>
      <c r="I2" s="51" t="str">
        <f>IF(H2="","",IF(I1&lt;&gt;"",CONCATENATE(I1,"、",H2),H2))</f>
        <v>一般会計</v>
      </c>
      <c r="K2" s="55" t="s">
        <v>212</v>
      </c>
      <c r="L2" s="58"/>
      <c r="M2" s="51" t="str">
        <f t="shared" ref="M2:M11" si="2">IF(L2="","",K2)</f>
        <v/>
      </c>
      <c r="N2" s="51" t="str">
        <f>IF(M2="","",IF(N1&lt;&gt;"",CONCATENATE(N1,"、",M2),M2))</f>
        <v/>
      </c>
      <c r="O2" s="51"/>
      <c r="P2" s="62" t="s">
        <v>172</v>
      </c>
      <c r="Q2" s="64"/>
      <c r="R2" s="51" t="str">
        <f t="shared" ref="R2:R8" si="3">IF(Q2="","",P2)</f>
        <v/>
      </c>
      <c r="S2" s="51" t="str">
        <f>IF(R2="","",IF(S1&lt;&gt;"",CONCATENATE(S1,"、",R2),R2))</f>
        <v/>
      </c>
      <c r="T2" s="51"/>
      <c r="U2" s="68">
        <v>20</v>
      </c>
      <c r="W2" s="69" t="s">
        <v>229</v>
      </c>
      <c r="Y2" s="69" t="s">
        <v>161</v>
      </c>
      <c r="Z2" s="69" t="s">
        <v>161</v>
      </c>
      <c r="AA2" s="70" t="s">
        <v>467</v>
      </c>
      <c r="AB2" s="70" t="s">
        <v>707</v>
      </c>
      <c r="AC2" s="73" t="s">
        <v>276</v>
      </c>
      <c r="AD2" s="52"/>
      <c r="AE2" s="69" t="s">
        <v>199</v>
      </c>
      <c r="AF2" s="74"/>
      <c r="AG2" s="76" t="s">
        <v>30</v>
      </c>
      <c r="AI2" s="75" t="s">
        <v>543</v>
      </c>
      <c r="AK2" s="75" t="s">
        <v>428</v>
      </c>
      <c r="AM2" s="78"/>
      <c r="AN2" s="78"/>
      <c r="AP2" s="76" t="s">
        <v>30</v>
      </c>
    </row>
    <row r="3" spans="1:42" ht="13.5" customHeight="1" x14ac:dyDescent="0.15">
      <c r="A3" s="55" t="s">
        <v>188</v>
      </c>
      <c r="B3" s="58"/>
      <c r="C3" s="51" t="str">
        <f t="shared" si="0"/>
        <v/>
      </c>
      <c r="D3" s="51" t="str">
        <f t="shared" ref="D3:D24" si="4">IF(C3="",D2,IF(D2&lt;&gt;"",CONCATENATE(D2,"、",C3),C3))</f>
        <v/>
      </c>
      <c r="F3" s="63" t="s">
        <v>232</v>
      </c>
      <c r="G3" s="64"/>
      <c r="H3" s="51" t="str">
        <f t="shared" si="1"/>
        <v/>
      </c>
      <c r="I3" s="51" t="str">
        <f t="shared" ref="I3:I37" si="5">IF(H3="",I2,IF(I2&lt;&gt;"",CONCATENATE(I2,"、",H3),H3))</f>
        <v>一般会計</v>
      </c>
      <c r="K3" s="55" t="s">
        <v>216</v>
      </c>
      <c r="L3" s="58"/>
      <c r="M3" s="51" t="str">
        <f t="shared" si="2"/>
        <v/>
      </c>
      <c r="N3" s="51" t="str">
        <f t="shared" ref="N3:N11" si="6">IF(M3="",N2,IF(N2&lt;&gt;"",CONCATENATE(N2,"、",M3),M3))</f>
        <v/>
      </c>
      <c r="O3" s="51"/>
      <c r="P3" s="62" t="s">
        <v>174</v>
      </c>
      <c r="Q3" s="64" t="s">
        <v>771</v>
      </c>
      <c r="R3" s="51" t="str">
        <f t="shared" si="3"/>
        <v>委託・請負</v>
      </c>
      <c r="S3" s="51" t="str">
        <f t="shared" ref="S3:S8" si="7">IF(R3="",S2,IF(S2&lt;&gt;"",CONCATENATE(S2,"、",R3),R3))</f>
        <v>委託・請負</v>
      </c>
      <c r="T3" s="51"/>
      <c r="U3" s="69" t="s">
        <v>727</v>
      </c>
      <c r="W3" s="69" t="s">
        <v>293</v>
      </c>
      <c r="Y3" s="69" t="s">
        <v>164</v>
      </c>
      <c r="Z3" s="69" t="s">
        <v>636</v>
      </c>
      <c r="AA3" s="70" t="s">
        <v>612</v>
      </c>
      <c r="AB3" s="70" t="s">
        <v>691</v>
      </c>
      <c r="AC3" s="73" t="s">
        <v>264</v>
      </c>
      <c r="AD3" s="52"/>
      <c r="AE3" s="69" t="s">
        <v>327</v>
      </c>
      <c r="AF3" s="74"/>
      <c r="AG3" s="76" t="s">
        <v>470</v>
      </c>
      <c r="AI3" s="75" t="s">
        <v>160</v>
      </c>
      <c r="AK3" s="75" t="str">
        <f t="shared" ref="AK3:AK27" si="8">CHAR(CODE(AK2)+1)</f>
        <v>B</v>
      </c>
      <c r="AM3" s="78"/>
      <c r="AN3" s="78"/>
      <c r="AP3" s="76" t="s">
        <v>470</v>
      </c>
    </row>
    <row r="4" spans="1:42" ht="13.5" customHeight="1" x14ac:dyDescent="0.15">
      <c r="A4" s="55" t="s">
        <v>190</v>
      </c>
      <c r="B4" s="58"/>
      <c r="C4" s="51" t="str">
        <f t="shared" si="0"/>
        <v/>
      </c>
      <c r="D4" s="51" t="str">
        <f t="shared" si="4"/>
        <v/>
      </c>
      <c r="F4" s="63" t="s">
        <v>235</v>
      </c>
      <c r="G4" s="64"/>
      <c r="H4" s="51" t="str">
        <f t="shared" si="1"/>
        <v/>
      </c>
      <c r="I4" s="51" t="str">
        <f t="shared" si="5"/>
        <v>一般会計</v>
      </c>
      <c r="K4" s="55" t="s">
        <v>107</v>
      </c>
      <c r="L4" s="58"/>
      <c r="M4" s="51" t="str">
        <f t="shared" si="2"/>
        <v/>
      </c>
      <c r="N4" s="51" t="str">
        <f t="shared" si="6"/>
        <v/>
      </c>
      <c r="O4" s="51"/>
      <c r="P4" s="62" t="s">
        <v>176</v>
      </c>
      <c r="Q4" s="64" t="s">
        <v>771</v>
      </c>
      <c r="R4" s="51" t="str">
        <f t="shared" si="3"/>
        <v>補助</v>
      </c>
      <c r="S4" s="51" t="str">
        <f t="shared" si="7"/>
        <v>委託・請負、補助</v>
      </c>
      <c r="T4" s="51"/>
      <c r="U4" s="69" t="s">
        <v>191</v>
      </c>
      <c r="W4" s="69" t="s">
        <v>295</v>
      </c>
      <c r="Y4" s="69" t="s">
        <v>13</v>
      </c>
      <c r="Z4" s="69" t="s">
        <v>638</v>
      </c>
      <c r="AA4" s="70" t="s">
        <v>154</v>
      </c>
      <c r="AB4" s="70" t="s">
        <v>708</v>
      </c>
      <c r="AC4" s="70" t="s">
        <v>238</v>
      </c>
      <c r="AD4" s="52"/>
      <c r="AE4" s="69" t="s">
        <v>281</v>
      </c>
      <c r="AF4" s="74"/>
      <c r="AG4" s="76" t="s">
        <v>250</v>
      </c>
      <c r="AI4" s="75" t="s">
        <v>419</v>
      </c>
      <c r="AK4" s="75" t="str">
        <f t="shared" si="8"/>
        <v>C</v>
      </c>
      <c r="AM4" s="78"/>
      <c r="AN4" s="78"/>
      <c r="AP4" s="76" t="s">
        <v>250</v>
      </c>
    </row>
    <row r="5" spans="1:42" ht="13.5" customHeight="1" x14ac:dyDescent="0.15">
      <c r="A5" s="55" t="s">
        <v>193</v>
      </c>
      <c r="B5" s="58"/>
      <c r="C5" s="51" t="str">
        <f t="shared" si="0"/>
        <v/>
      </c>
      <c r="D5" s="51" t="str">
        <f t="shared" si="4"/>
        <v/>
      </c>
      <c r="F5" s="63" t="s">
        <v>79</v>
      </c>
      <c r="G5" s="64"/>
      <c r="H5" s="51" t="str">
        <f t="shared" si="1"/>
        <v/>
      </c>
      <c r="I5" s="51" t="str">
        <f t="shared" si="5"/>
        <v>一般会計</v>
      </c>
      <c r="K5" s="55" t="s">
        <v>220</v>
      </c>
      <c r="L5" s="58"/>
      <c r="M5" s="51" t="str">
        <f t="shared" si="2"/>
        <v/>
      </c>
      <c r="N5" s="51" t="str">
        <f t="shared" si="6"/>
        <v/>
      </c>
      <c r="O5" s="51"/>
      <c r="P5" s="62" t="s">
        <v>177</v>
      </c>
      <c r="Q5" s="64"/>
      <c r="R5" s="51" t="str">
        <f t="shared" si="3"/>
        <v/>
      </c>
      <c r="S5" s="51" t="str">
        <f t="shared" si="7"/>
        <v>委託・請負、補助</v>
      </c>
      <c r="T5" s="51"/>
      <c r="W5" s="69" t="s">
        <v>745</v>
      </c>
      <c r="Y5" s="69" t="s">
        <v>430</v>
      </c>
      <c r="Z5" s="69" t="s">
        <v>80</v>
      </c>
      <c r="AA5" s="70" t="s">
        <v>308</v>
      </c>
      <c r="AB5" s="70" t="s">
        <v>709</v>
      </c>
      <c r="AC5" s="70" t="s">
        <v>48</v>
      </c>
      <c r="AD5" s="72"/>
      <c r="AE5" s="69" t="s">
        <v>517</v>
      </c>
      <c r="AF5" s="74"/>
      <c r="AG5" s="76" t="s">
        <v>440</v>
      </c>
      <c r="AI5" s="75" t="s">
        <v>487</v>
      </c>
      <c r="AK5" s="75" t="str">
        <f t="shared" si="8"/>
        <v>D</v>
      </c>
      <c r="AP5" s="76" t="s">
        <v>440</v>
      </c>
    </row>
    <row r="6" spans="1:42" ht="13.5" customHeight="1" x14ac:dyDescent="0.15">
      <c r="A6" s="55" t="s">
        <v>194</v>
      </c>
      <c r="B6" s="58"/>
      <c r="C6" s="51" t="str">
        <f t="shared" si="0"/>
        <v/>
      </c>
      <c r="D6" s="51" t="str">
        <f t="shared" si="4"/>
        <v/>
      </c>
      <c r="F6" s="63" t="s">
        <v>237</v>
      </c>
      <c r="G6" s="64"/>
      <c r="H6" s="51" t="str">
        <f t="shared" si="1"/>
        <v/>
      </c>
      <c r="I6" s="51" t="str">
        <f t="shared" si="5"/>
        <v>一般会計</v>
      </c>
      <c r="K6" s="55" t="s">
        <v>223</v>
      </c>
      <c r="L6" s="58"/>
      <c r="M6" s="51" t="str">
        <f t="shared" si="2"/>
        <v/>
      </c>
      <c r="N6" s="51" t="str">
        <f t="shared" si="6"/>
        <v/>
      </c>
      <c r="O6" s="51"/>
      <c r="P6" s="62" t="s">
        <v>178</v>
      </c>
      <c r="Q6" s="64"/>
      <c r="R6" s="51" t="str">
        <f t="shared" si="3"/>
        <v/>
      </c>
      <c r="S6" s="51" t="str">
        <f t="shared" si="7"/>
        <v>委託・請負、補助</v>
      </c>
      <c r="T6" s="51"/>
      <c r="U6" s="69" t="s">
        <v>530</v>
      </c>
      <c r="W6" s="69" t="s">
        <v>296</v>
      </c>
      <c r="Y6" s="69" t="s">
        <v>547</v>
      </c>
      <c r="Z6" s="69" t="s">
        <v>548</v>
      </c>
      <c r="AA6" s="70" t="s">
        <v>395</v>
      </c>
      <c r="AB6" s="70" t="s">
        <v>710</v>
      </c>
      <c r="AC6" s="70" t="s">
        <v>277</v>
      </c>
      <c r="AD6" s="72"/>
      <c r="AE6" s="69" t="s">
        <v>526</v>
      </c>
      <c r="AF6" s="74"/>
      <c r="AG6" s="76" t="s">
        <v>524</v>
      </c>
      <c r="AI6" s="75" t="s">
        <v>545</v>
      </c>
      <c r="AK6" s="75" t="str">
        <f t="shared" si="8"/>
        <v>E</v>
      </c>
      <c r="AP6" s="76" t="s">
        <v>524</v>
      </c>
    </row>
    <row r="7" spans="1:42" ht="13.5" customHeight="1" x14ac:dyDescent="0.15">
      <c r="A7" s="55" t="s">
        <v>151</v>
      </c>
      <c r="B7" s="58" t="s">
        <v>771</v>
      </c>
      <c r="C7" s="51" t="str">
        <f t="shared" si="0"/>
        <v>観光立国</v>
      </c>
      <c r="D7" s="51" t="str">
        <f t="shared" si="4"/>
        <v>観光立国</v>
      </c>
      <c r="F7" s="63" t="s">
        <v>57</v>
      </c>
      <c r="G7" s="64"/>
      <c r="H7" s="51" t="str">
        <f t="shared" si="1"/>
        <v/>
      </c>
      <c r="I7" s="51" t="str">
        <f t="shared" si="5"/>
        <v>一般会計</v>
      </c>
      <c r="K7" s="55" t="s">
        <v>181</v>
      </c>
      <c r="L7" s="58"/>
      <c r="M7" s="51" t="str">
        <f t="shared" si="2"/>
        <v/>
      </c>
      <c r="N7" s="51" t="str">
        <f t="shared" si="6"/>
        <v/>
      </c>
      <c r="O7" s="51"/>
      <c r="P7" s="62" t="s">
        <v>179</v>
      </c>
      <c r="Q7" s="64"/>
      <c r="R7" s="51" t="str">
        <f t="shared" si="3"/>
        <v/>
      </c>
      <c r="S7" s="51" t="str">
        <f t="shared" si="7"/>
        <v>委託・請負、補助</v>
      </c>
      <c r="T7" s="51"/>
      <c r="U7" s="69"/>
      <c r="W7" s="69" t="s">
        <v>297</v>
      </c>
      <c r="Y7" s="69" t="s">
        <v>521</v>
      </c>
      <c r="Z7" s="69" t="s">
        <v>441</v>
      </c>
      <c r="AA7" s="70" t="s">
        <v>475</v>
      </c>
      <c r="AB7" s="70" t="s">
        <v>712</v>
      </c>
      <c r="AC7" s="72"/>
      <c r="AD7" s="72"/>
      <c r="AE7" s="69" t="s">
        <v>277</v>
      </c>
      <c r="AF7" s="74"/>
      <c r="AG7" s="76" t="s">
        <v>503</v>
      </c>
      <c r="AH7" s="79"/>
      <c r="AI7" s="76" t="s">
        <v>350</v>
      </c>
      <c r="AK7" s="75" t="str">
        <f t="shared" si="8"/>
        <v>F</v>
      </c>
      <c r="AP7" s="76" t="s">
        <v>503</v>
      </c>
    </row>
    <row r="8" spans="1:42" ht="13.5" customHeight="1" x14ac:dyDescent="0.15">
      <c r="A8" s="55" t="s">
        <v>86</v>
      </c>
      <c r="B8" s="58"/>
      <c r="C8" s="51" t="str">
        <f t="shared" si="0"/>
        <v/>
      </c>
      <c r="D8" s="51" t="str">
        <f t="shared" si="4"/>
        <v>観光立国</v>
      </c>
      <c r="F8" s="63" t="s">
        <v>240</v>
      </c>
      <c r="G8" s="64"/>
      <c r="H8" s="51" t="str">
        <f t="shared" si="1"/>
        <v/>
      </c>
      <c r="I8" s="51" t="str">
        <f t="shared" si="5"/>
        <v>一般会計</v>
      </c>
      <c r="K8" s="55" t="s">
        <v>225</v>
      </c>
      <c r="L8" s="58"/>
      <c r="M8" s="51" t="str">
        <f t="shared" si="2"/>
        <v/>
      </c>
      <c r="N8" s="51" t="str">
        <f t="shared" si="6"/>
        <v/>
      </c>
      <c r="O8" s="51"/>
      <c r="P8" s="62" t="s">
        <v>180</v>
      </c>
      <c r="Q8" s="64"/>
      <c r="R8" s="51" t="str">
        <f t="shared" si="3"/>
        <v/>
      </c>
      <c r="S8" s="51" t="str">
        <f t="shared" si="7"/>
        <v>委託・請負、補助</v>
      </c>
      <c r="T8" s="51"/>
      <c r="U8" s="69" t="s">
        <v>544</v>
      </c>
      <c r="W8" s="69" t="s">
        <v>299</v>
      </c>
      <c r="Y8" s="69" t="s">
        <v>550</v>
      </c>
      <c r="Z8" s="69" t="s">
        <v>639</v>
      </c>
      <c r="AA8" s="70" t="s">
        <v>561</v>
      </c>
      <c r="AB8" s="70" t="s">
        <v>45</v>
      </c>
      <c r="AC8" s="72"/>
      <c r="AD8" s="72"/>
      <c r="AE8" s="72"/>
      <c r="AF8" s="74"/>
      <c r="AG8" s="76" t="s">
        <v>302</v>
      </c>
      <c r="AI8" s="75" t="s">
        <v>481</v>
      </c>
      <c r="AK8" s="75" t="str">
        <f t="shared" si="8"/>
        <v>G</v>
      </c>
      <c r="AP8" s="76" t="s">
        <v>302</v>
      </c>
    </row>
    <row r="9" spans="1:42" ht="13.5" customHeight="1" x14ac:dyDescent="0.15">
      <c r="A9" s="55" t="s">
        <v>195</v>
      </c>
      <c r="B9" s="58"/>
      <c r="C9" s="51" t="str">
        <f t="shared" si="0"/>
        <v/>
      </c>
      <c r="D9" s="51" t="str">
        <f t="shared" si="4"/>
        <v>観光立国</v>
      </c>
      <c r="F9" s="63" t="s">
        <v>472</v>
      </c>
      <c r="G9" s="64"/>
      <c r="H9" s="51" t="str">
        <f t="shared" si="1"/>
        <v/>
      </c>
      <c r="I9" s="51" t="str">
        <f t="shared" si="5"/>
        <v>一般会計</v>
      </c>
      <c r="K9" s="55" t="s">
        <v>228</v>
      </c>
      <c r="L9" s="58"/>
      <c r="M9" s="51" t="str">
        <f t="shared" si="2"/>
        <v/>
      </c>
      <c r="N9" s="51" t="str">
        <f t="shared" si="6"/>
        <v/>
      </c>
      <c r="O9" s="51"/>
      <c r="P9" s="51"/>
      <c r="Q9" s="65"/>
      <c r="T9" s="51"/>
      <c r="U9" s="69" t="s">
        <v>218</v>
      </c>
      <c r="W9" s="69" t="s">
        <v>301</v>
      </c>
      <c r="Y9" s="69" t="s">
        <v>462</v>
      </c>
      <c r="Z9" s="69" t="s">
        <v>357</v>
      </c>
      <c r="AA9" s="70" t="s">
        <v>460</v>
      </c>
      <c r="AB9" s="70" t="s">
        <v>455</v>
      </c>
      <c r="AC9" s="72"/>
      <c r="AD9" s="72"/>
      <c r="AE9" s="72"/>
      <c r="AF9" s="74"/>
      <c r="AG9" s="76" t="s">
        <v>525</v>
      </c>
      <c r="AI9" s="77"/>
      <c r="AK9" s="75" t="str">
        <f t="shared" si="8"/>
        <v>H</v>
      </c>
      <c r="AP9" s="76" t="s">
        <v>525</v>
      </c>
    </row>
    <row r="10" spans="1:42" ht="13.5" customHeight="1" x14ac:dyDescent="0.15">
      <c r="A10" s="55" t="s">
        <v>497</v>
      </c>
      <c r="B10" s="58"/>
      <c r="C10" s="51" t="str">
        <f t="shared" si="0"/>
        <v/>
      </c>
      <c r="D10" s="51" t="str">
        <f t="shared" si="4"/>
        <v>観光立国</v>
      </c>
      <c r="F10" s="63" t="s">
        <v>241</v>
      </c>
      <c r="G10" s="64"/>
      <c r="H10" s="51" t="str">
        <f t="shared" si="1"/>
        <v/>
      </c>
      <c r="I10" s="51" t="str">
        <f t="shared" si="5"/>
        <v>一般会計</v>
      </c>
      <c r="K10" s="55" t="s">
        <v>501</v>
      </c>
      <c r="L10" s="58"/>
      <c r="M10" s="51" t="str">
        <f t="shared" si="2"/>
        <v/>
      </c>
      <c r="N10" s="51" t="str">
        <f t="shared" si="6"/>
        <v/>
      </c>
      <c r="O10" s="51"/>
      <c r="P10" s="51" t="str">
        <f>S8</f>
        <v>委託・請負、補助</v>
      </c>
      <c r="Q10" s="65"/>
      <c r="T10" s="51"/>
      <c r="W10" s="69" t="s">
        <v>303</v>
      </c>
      <c r="Y10" s="69" t="s">
        <v>553</v>
      </c>
      <c r="Z10" s="69" t="s">
        <v>268</v>
      </c>
      <c r="AA10" s="70" t="s">
        <v>613</v>
      </c>
      <c r="AB10" s="70" t="s">
        <v>126</v>
      </c>
      <c r="AC10" s="72"/>
      <c r="AD10" s="72"/>
      <c r="AE10" s="72"/>
      <c r="AF10" s="74"/>
      <c r="AG10" s="76" t="s">
        <v>514</v>
      </c>
      <c r="AK10" s="75" t="str">
        <f t="shared" si="8"/>
        <v>I</v>
      </c>
      <c r="AP10" s="75" t="s">
        <v>180</v>
      </c>
    </row>
    <row r="11" spans="1:42" ht="13.5" customHeight="1" x14ac:dyDescent="0.15">
      <c r="A11" s="55" t="s">
        <v>196</v>
      </c>
      <c r="B11" s="58"/>
      <c r="C11" s="51" t="str">
        <f t="shared" si="0"/>
        <v/>
      </c>
      <c r="D11" s="51" t="str">
        <f t="shared" si="4"/>
        <v>観光立国</v>
      </c>
      <c r="F11" s="63" t="s">
        <v>244</v>
      </c>
      <c r="G11" s="64"/>
      <c r="H11" s="51" t="str">
        <f t="shared" si="1"/>
        <v/>
      </c>
      <c r="I11" s="51" t="str">
        <f t="shared" si="5"/>
        <v>一般会計</v>
      </c>
      <c r="K11" s="55" t="s">
        <v>230</v>
      </c>
      <c r="L11" s="58" t="s">
        <v>771</v>
      </c>
      <c r="M11" s="51" t="str">
        <f t="shared" si="2"/>
        <v>その他の事項経費</v>
      </c>
      <c r="N11" s="51" t="str">
        <f t="shared" si="6"/>
        <v>その他の事項経費</v>
      </c>
      <c r="O11" s="51"/>
      <c r="P11" s="51"/>
      <c r="Q11" s="65"/>
      <c r="T11" s="51"/>
      <c r="W11" s="69" t="s">
        <v>306</v>
      </c>
      <c r="Y11" s="69" t="s">
        <v>156</v>
      </c>
      <c r="Z11" s="69" t="s">
        <v>640</v>
      </c>
      <c r="AA11" s="70" t="s">
        <v>614</v>
      </c>
      <c r="AB11" s="70" t="s">
        <v>713</v>
      </c>
      <c r="AC11" s="72"/>
      <c r="AD11" s="72"/>
      <c r="AE11" s="72"/>
      <c r="AF11" s="74"/>
      <c r="AG11" s="75" t="s">
        <v>515</v>
      </c>
      <c r="AK11" s="75" t="str">
        <f t="shared" si="8"/>
        <v>J</v>
      </c>
    </row>
    <row r="12" spans="1:42" ht="13.5" customHeight="1" x14ac:dyDescent="0.15">
      <c r="A12" s="55" t="s">
        <v>200</v>
      </c>
      <c r="B12" s="58"/>
      <c r="C12" s="51" t="str">
        <f t="shared" si="0"/>
        <v/>
      </c>
      <c r="D12" s="51" t="str">
        <f t="shared" si="4"/>
        <v>観光立国</v>
      </c>
      <c r="F12" s="63" t="s">
        <v>88</v>
      </c>
      <c r="G12" s="64"/>
      <c r="H12" s="51" t="str">
        <f t="shared" si="1"/>
        <v/>
      </c>
      <c r="I12" s="51" t="str">
        <f t="shared" si="5"/>
        <v>一般会計</v>
      </c>
      <c r="K12" s="51"/>
      <c r="L12" s="51"/>
      <c r="O12" s="51"/>
      <c r="P12" s="51"/>
      <c r="Q12" s="65"/>
      <c r="T12" s="51"/>
      <c r="U12" s="67" t="s">
        <v>728</v>
      </c>
      <c r="W12" s="69" t="s">
        <v>182</v>
      </c>
      <c r="Y12" s="69" t="s">
        <v>554</v>
      </c>
      <c r="Z12" s="69" t="s">
        <v>641</v>
      </c>
      <c r="AA12" s="70" t="s">
        <v>490</v>
      </c>
      <c r="AB12" s="70" t="s">
        <v>605</v>
      </c>
      <c r="AC12" s="72"/>
      <c r="AD12" s="72"/>
      <c r="AE12" s="72"/>
      <c r="AF12" s="74"/>
      <c r="AG12" s="75" t="s">
        <v>445</v>
      </c>
      <c r="AK12" s="75" t="str">
        <f t="shared" si="8"/>
        <v>K</v>
      </c>
    </row>
    <row r="13" spans="1:42" ht="13.5" customHeight="1" x14ac:dyDescent="0.15">
      <c r="A13" s="55" t="s">
        <v>204</v>
      </c>
      <c r="B13" s="58"/>
      <c r="C13" s="51" t="str">
        <f t="shared" si="0"/>
        <v/>
      </c>
      <c r="D13" s="51" t="str">
        <f t="shared" si="4"/>
        <v>観光立国</v>
      </c>
      <c r="F13" s="63" t="s">
        <v>246</v>
      </c>
      <c r="G13" s="64"/>
      <c r="H13" s="51" t="str">
        <f t="shared" si="1"/>
        <v/>
      </c>
      <c r="I13" s="51" t="str">
        <f t="shared" si="5"/>
        <v>一般会計</v>
      </c>
      <c r="K13" s="51" t="str">
        <f>N11</f>
        <v>その他の事項経費</v>
      </c>
      <c r="L13" s="51"/>
      <c r="O13" s="51"/>
      <c r="P13" s="51"/>
      <c r="Q13" s="65"/>
      <c r="T13" s="51"/>
      <c r="U13" s="69" t="s">
        <v>229</v>
      </c>
      <c r="W13" s="69" t="s">
        <v>307</v>
      </c>
      <c r="Y13" s="69" t="s">
        <v>555</v>
      </c>
      <c r="Z13" s="69" t="s">
        <v>642</v>
      </c>
      <c r="AA13" s="70" t="s">
        <v>568</v>
      </c>
      <c r="AB13" s="70" t="s">
        <v>74</v>
      </c>
      <c r="AC13" s="72"/>
      <c r="AD13" s="72"/>
      <c r="AE13" s="72"/>
      <c r="AF13" s="74"/>
      <c r="AG13" s="75" t="s">
        <v>180</v>
      </c>
      <c r="AK13" s="75" t="str">
        <f t="shared" si="8"/>
        <v>L</v>
      </c>
    </row>
    <row r="14" spans="1:42" ht="13.5" customHeight="1" x14ac:dyDescent="0.15">
      <c r="A14" s="55" t="s">
        <v>12</v>
      </c>
      <c r="B14" s="58"/>
      <c r="C14" s="51" t="str">
        <f t="shared" si="0"/>
        <v/>
      </c>
      <c r="D14" s="51" t="str">
        <f t="shared" si="4"/>
        <v>観光立国</v>
      </c>
      <c r="F14" s="63" t="s">
        <v>248</v>
      </c>
      <c r="G14" s="64"/>
      <c r="H14" s="51" t="str">
        <f t="shared" si="1"/>
        <v/>
      </c>
      <c r="I14" s="51" t="str">
        <f t="shared" si="5"/>
        <v>一般会計</v>
      </c>
      <c r="K14" s="51"/>
      <c r="L14" s="51"/>
      <c r="O14" s="51"/>
      <c r="P14" s="51"/>
      <c r="Q14" s="65"/>
      <c r="T14" s="51"/>
      <c r="U14" s="69" t="s">
        <v>681</v>
      </c>
      <c r="W14" s="69" t="s">
        <v>309</v>
      </c>
      <c r="Y14" s="69" t="s">
        <v>556</v>
      </c>
      <c r="Z14" s="69" t="s">
        <v>643</v>
      </c>
      <c r="AA14" s="70" t="s">
        <v>608</v>
      </c>
      <c r="AB14" s="70" t="s">
        <v>714</v>
      </c>
      <c r="AC14" s="72"/>
      <c r="AD14" s="72"/>
      <c r="AE14" s="72"/>
      <c r="AF14" s="74"/>
      <c r="AG14" s="77"/>
      <c r="AK14" s="75" t="str">
        <f t="shared" si="8"/>
        <v>M</v>
      </c>
    </row>
    <row r="15" spans="1:42" ht="13.5" customHeight="1" x14ac:dyDescent="0.15">
      <c r="A15" s="55" t="s">
        <v>205</v>
      </c>
      <c r="B15" s="58"/>
      <c r="C15" s="51" t="str">
        <f t="shared" si="0"/>
        <v/>
      </c>
      <c r="D15" s="51" t="str">
        <f t="shared" si="4"/>
        <v>観光立国</v>
      </c>
      <c r="F15" s="63" t="s">
        <v>249</v>
      </c>
      <c r="G15" s="64"/>
      <c r="H15" s="51" t="str">
        <f t="shared" si="1"/>
        <v/>
      </c>
      <c r="I15" s="51" t="str">
        <f t="shared" si="5"/>
        <v>一般会計</v>
      </c>
      <c r="K15" s="51"/>
      <c r="L15" s="51"/>
      <c r="O15" s="51"/>
      <c r="P15" s="51"/>
      <c r="Q15" s="65"/>
      <c r="T15" s="51"/>
      <c r="U15" s="69" t="s">
        <v>372</v>
      </c>
      <c r="W15" s="69" t="s">
        <v>311</v>
      </c>
      <c r="Y15" s="69" t="s">
        <v>252</v>
      </c>
      <c r="Z15" s="69" t="s">
        <v>645</v>
      </c>
      <c r="AA15" s="70" t="s">
        <v>615</v>
      </c>
      <c r="AB15" s="70" t="s">
        <v>715</v>
      </c>
      <c r="AC15" s="72"/>
      <c r="AD15" s="72"/>
      <c r="AE15" s="72"/>
      <c r="AF15" s="74"/>
      <c r="AG15" s="78"/>
      <c r="AK15" s="75" t="str">
        <f t="shared" si="8"/>
        <v>N</v>
      </c>
    </row>
    <row r="16" spans="1:42" ht="13.5" customHeight="1" x14ac:dyDescent="0.15">
      <c r="A16" s="55" t="s">
        <v>209</v>
      </c>
      <c r="B16" s="58"/>
      <c r="C16" s="51" t="str">
        <f t="shared" si="0"/>
        <v/>
      </c>
      <c r="D16" s="51" t="str">
        <f t="shared" si="4"/>
        <v>観光立国</v>
      </c>
      <c r="F16" s="63" t="s">
        <v>253</v>
      </c>
      <c r="G16" s="64"/>
      <c r="H16" s="51" t="str">
        <f t="shared" si="1"/>
        <v/>
      </c>
      <c r="I16" s="51" t="str">
        <f t="shared" si="5"/>
        <v>一般会計</v>
      </c>
      <c r="K16" s="51"/>
      <c r="L16" s="51"/>
      <c r="O16" s="51"/>
      <c r="P16" s="51"/>
      <c r="Q16" s="65"/>
      <c r="T16" s="51"/>
      <c r="U16" s="69" t="s">
        <v>729</v>
      </c>
      <c r="W16" s="69" t="s">
        <v>313</v>
      </c>
      <c r="Y16" s="69" t="s">
        <v>134</v>
      </c>
      <c r="Z16" s="69" t="s">
        <v>646</v>
      </c>
      <c r="AA16" s="70" t="s">
        <v>616</v>
      </c>
      <c r="AB16" s="70" t="s">
        <v>716</v>
      </c>
      <c r="AC16" s="72"/>
      <c r="AD16" s="72"/>
      <c r="AE16" s="72"/>
      <c r="AF16" s="74"/>
      <c r="AG16" s="78"/>
      <c r="AK16" s="75" t="str">
        <f t="shared" si="8"/>
        <v>O</v>
      </c>
    </row>
    <row r="17" spans="1:37" ht="13.5" customHeight="1" x14ac:dyDescent="0.15">
      <c r="A17" s="55" t="s">
        <v>3</v>
      </c>
      <c r="B17" s="58"/>
      <c r="C17" s="51" t="str">
        <f t="shared" si="0"/>
        <v/>
      </c>
      <c r="D17" s="51" t="str">
        <f t="shared" si="4"/>
        <v>観光立国</v>
      </c>
      <c r="F17" s="63" t="s">
        <v>255</v>
      </c>
      <c r="G17" s="64"/>
      <c r="H17" s="51" t="str">
        <f t="shared" si="1"/>
        <v/>
      </c>
      <c r="I17" s="51" t="str">
        <f t="shared" si="5"/>
        <v>一般会計</v>
      </c>
      <c r="K17" s="51"/>
      <c r="L17" s="51"/>
      <c r="O17" s="51"/>
      <c r="P17" s="51"/>
      <c r="Q17" s="65"/>
      <c r="T17" s="51"/>
      <c r="U17" s="69" t="s">
        <v>730</v>
      </c>
      <c r="W17" s="69" t="s">
        <v>315</v>
      </c>
      <c r="Y17" s="69" t="s">
        <v>557</v>
      </c>
      <c r="Z17" s="69" t="s">
        <v>647</v>
      </c>
      <c r="AA17" s="70" t="s">
        <v>344</v>
      </c>
      <c r="AB17" s="70" t="s">
        <v>452</v>
      </c>
      <c r="AC17" s="72"/>
      <c r="AD17" s="72"/>
      <c r="AE17" s="72"/>
      <c r="AF17" s="74"/>
      <c r="AG17" s="78"/>
      <c r="AK17" s="75" t="str">
        <f t="shared" si="8"/>
        <v>P</v>
      </c>
    </row>
    <row r="18" spans="1:37" ht="13.5" customHeight="1" x14ac:dyDescent="0.15">
      <c r="A18" s="55" t="s">
        <v>210</v>
      </c>
      <c r="B18" s="58"/>
      <c r="C18" s="51" t="str">
        <f t="shared" si="0"/>
        <v/>
      </c>
      <c r="D18" s="51" t="str">
        <f t="shared" si="4"/>
        <v>観光立国</v>
      </c>
      <c r="F18" s="63" t="s">
        <v>258</v>
      </c>
      <c r="G18" s="64"/>
      <c r="H18" s="51" t="str">
        <f t="shared" si="1"/>
        <v/>
      </c>
      <c r="I18" s="51" t="str">
        <f t="shared" si="5"/>
        <v>一般会計</v>
      </c>
      <c r="K18" s="51"/>
      <c r="L18" s="51"/>
      <c r="O18" s="51"/>
      <c r="P18" s="51"/>
      <c r="Q18" s="65"/>
      <c r="T18" s="51"/>
      <c r="U18" s="69" t="s">
        <v>468</v>
      </c>
      <c r="W18" s="69" t="s">
        <v>41</v>
      </c>
      <c r="Y18" s="69" t="s">
        <v>534</v>
      </c>
      <c r="Z18" s="69" t="s">
        <v>648</v>
      </c>
      <c r="AA18" s="70" t="s">
        <v>256</v>
      </c>
      <c r="AB18" s="70" t="s">
        <v>523</v>
      </c>
      <c r="AC18" s="72"/>
      <c r="AD18" s="72"/>
      <c r="AE18" s="72"/>
      <c r="AF18" s="74"/>
      <c r="AK18" s="75" t="str">
        <f t="shared" si="8"/>
        <v>Q</v>
      </c>
    </row>
    <row r="19" spans="1:37" ht="13.5" customHeight="1" x14ac:dyDescent="0.15">
      <c r="A19" s="55" t="s">
        <v>189</v>
      </c>
      <c r="B19" s="58"/>
      <c r="C19" s="51" t="str">
        <f t="shared" si="0"/>
        <v/>
      </c>
      <c r="D19" s="51" t="str">
        <f t="shared" si="4"/>
        <v>観光立国</v>
      </c>
      <c r="F19" s="63" t="s">
        <v>262</v>
      </c>
      <c r="G19" s="64"/>
      <c r="H19" s="51" t="str">
        <f t="shared" si="1"/>
        <v/>
      </c>
      <c r="I19" s="51" t="str">
        <f t="shared" si="5"/>
        <v>一般会計</v>
      </c>
      <c r="K19" s="51"/>
      <c r="L19" s="51"/>
      <c r="O19" s="51"/>
      <c r="P19" s="51"/>
      <c r="Q19" s="65"/>
      <c r="T19" s="51"/>
      <c r="U19" s="69" t="s">
        <v>731</v>
      </c>
      <c r="W19" s="69" t="s">
        <v>316</v>
      </c>
      <c r="Y19" s="69" t="s">
        <v>415</v>
      </c>
      <c r="Z19" s="69" t="s">
        <v>649</v>
      </c>
      <c r="AA19" s="70" t="s">
        <v>617</v>
      </c>
      <c r="AB19" s="70" t="s">
        <v>717</v>
      </c>
      <c r="AC19" s="72"/>
      <c r="AD19" s="72"/>
      <c r="AE19" s="72"/>
      <c r="AF19" s="74"/>
      <c r="AK19" s="75" t="str">
        <f t="shared" si="8"/>
        <v>R</v>
      </c>
    </row>
    <row r="20" spans="1:37" ht="13.5" customHeight="1" x14ac:dyDescent="0.15">
      <c r="A20" s="55" t="s">
        <v>382</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732</v>
      </c>
      <c r="W20" s="69" t="s">
        <v>318</v>
      </c>
      <c r="Y20" s="69" t="s">
        <v>317</v>
      </c>
      <c r="Z20" s="69" t="s">
        <v>651</v>
      </c>
      <c r="AA20" s="70" t="s">
        <v>618</v>
      </c>
      <c r="AB20" s="70" t="s">
        <v>718</v>
      </c>
      <c r="AC20" s="72"/>
      <c r="AD20" s="72"/>
      <c r="AE20" s="72"/>
      <c r="AF20" s="74"/>
      <c r="AK20" s="75" t="str">
        <f t="shared" si="8"/>
        <v>S</v>
      </c>
    </row>
    <row r="21" spans="1:37" ht="13.5" customHeight="1" x14ac:dyDescent="0.15">
      <c r="A21" s="55" t="s">
        <v>478</v>
      </c>
      <c r="B21" s="58"/>
      <c r="C21" s="51" t="str">
        <f t="shared" si="0"/>
        <v/>
      </c>
      <c r="D21" s="51" t="str">
        <f t="shared" si="4"/>
        <v>観光立国</v>
      </c>
      <c r="F21" s="63" t="s">
        <v>263</v>
      </c>
      <c r="G21" s="64"/>
      <c r="H21" s="51" t="str">
        <f t="shared" si="1"/>
        <v/>
      </c>
      <c r="I21" s="51" t="str">
        <f t="shared" si="5"/>
        <v>一般会計</v>
      </c>
      <c r="K21" s="51"/>
      <c r="L21" s="51"/>
      <c r="O21" s="51"/>
      <c r="P21" s="51"/>
      <c r="Q21" s="65"/>
      <c r="T21" s="51"/>
      <c r="U21" s="69" t="s">
        <v>733</v>
      </c>
      <c r="W21" s="69" t="s">
        <v>122</v>
      </c>
      <c r="Y21" s="69" t="s">
        <v>408</v>
      </c>
      <c r="Z21" s="69" t="s">
        <v>456</v>
      </c>
      <c r="AA21" s="70" t="s">
        <v>619</v>
      </c>
      <c r="AB21" s="70" t="s">
        <v>720</v>
      </c>
      <c r="AC21" s="72"/>
      <c r="AD21" s="72"/>
      <c r="AE21" s="72"/>
      <c r="AF21" s="74"/>
      <c r="AK21" s="75" t="str">
        <f t="shared" si="8"/>
        <v>T</v>
      </c>
    </row>
    <row r="22" spans="1:37" ht="13.5" customHeight="1" x14ac:dyDescent="0.15">
      <c r="A22" s="55" t="s">
        <v>479</v>
      </c>
      <c r="B22" s="58"/>
      <c r="C22" s="51" t="str">
        <f t="shared" si="0"/>
        <v/>
      </c>
      <c r="D22" s="51" t="str">
        <f t="shared" si="4"/>
        <v>観光立国</v>
      </c>
      <c r="F22" s="63" t="s">
        <v>169</v>
      </c>
      <c r="G22" s="64"/>
      <c r="H22" s="51" t="str">
        <f t="shared" si="1"/>
        <v/>
      </c>
      <c r="I22" s="51" t="str">
        <f t="shared" si="5"/>
        <v>一般会計</v>
      </c>
      <c r="K22" s="51"/>
      <c r="L22" s="51"/>
      <c r="O22" s="51"/>
      <c r="P22" s="51"/>
      <c r="Q22" s="65"/>
      <c r="T22" s="51"/>
      <c r="U22" s="69" t="s">
        <v>734</v>
      </c>
      <c r="W22" s="69" t="s">
        <v>320</v>
      </c>
      <c r="Y22" s="69" t="s">
        <v>558</v>
      </c>
      <c r="Z22" s="69" t="s">
        <v>652</v>
      </c>
      <c r="AA22" s="70" t="s">
        <v>112</v>
      </c>
      <c r="AB22" s="70" t="s">
        <v>489</v>
      </c>
      <c r="AC22" s="72"/>
      <c r="AD22" s="72"/>
      <c r="AE22" s="72"/>
      <c r="AF22" s="74"/>
      <c r="AK22" s="75" t="str">
        <f t="shared" si="8"/>
        <v>U</v>
      </c>
    </row>
    <row r="23" spans="1:37" ht="13.5" customHeight="1" x14ac:dyDescent="0.15">
      <c r="A23" s="55" t="s">
        <v>482</v>
      </c>
      <c r="B23" s="58"/>
      <c r="C23" s="51" t="str">
        <f t="shared" si="0"/>
        <v/>
      </c>
      <c r="D23" s="51" t="str">
        <f t="shared" si="4"/>
        <v>観光立国</v>
      </c>
      <c r="F23" s="63" t="s">
        <v>175</v>
      </c>
      <c r="G23" s="64"/>
      <c r="H23" s="51" t="str">
        <f t="shared" si="1"/>
        <v/>
      </c>
      <c r="I23" s="51" t="str">
        <f t="shared" si="5"/>
        <v>一般会計</v>
      </c>
      <c r="K23" s="51"/>
      <c r="L23" s="51"/>
      <c r="O23" s="51"/>
      <c r="P23" s="51"/>
      <c r="Q23" s="65"/>
      <c r="T23" s="51"/>
      <c r="U23" s="69" t="s">
        <v>692</v>
      </c>
      <c r="W23" s="69" t="s">
        <v>746</v>
      </c>
      <c r="Y23" s="69" t="s">
        <v>559</v>
      </c>
      <c r="Z23" s="69" t="s">
        <v>653</v>
      </c>
      <c r="AA23" s="70" t="s">
        <v>620</v>
      </c>
      <c r="AB23" s="70" t="s">
        <v>108</v>
      </c>
      <c r="AC23" s="72"/>
      <c r="AD23" s="72"/>
      <c r="AE23" s="72"/>
      <c r="AF23" s="74"/>
      <c r="AK23" s="75" t="str">
        <f t="shared" si="8"/>
        <v>V</v>
      </c>
    </row>
    <row r="24" spans="1:37" ht="13.5" customHeight="1" x14ac:dyDescent="0.15">
      <c r="A24" s="55" t="s">
        <v>542</v>
      </c>
      <c r="B24" s="58"/>
      <c r="C24" s="51" t="str">
        <f t="shared" si="0"/>
        <v/>
      </c>
      <c r="D24" s="51" t="str">
        <f t="shared" si="4"/>
        <v>観光立国</v>
      </c>
      <c r="F24" s="63" t="s">
        <v>499</v>
      </c>
      <c r="G24" s="64"/>
      <c r="H24" s="51" t="str">
        <f t="shared" si="1"/>
        <v/>
      </c>
      <c r="I24" s="51" t="str">
        <f t="shared" si="5"/>
        <v>一般会計</v>
      </c>
      <c r="K24" s="51"/>
      <c r="L24" s="51"/>
      <c r="O24" s="51"/>
      <c r="P24" s="51"/>
      <c r="Q24" s="65"/>
      <c r="T24" s="51"/>
      <c r="U24" s="69" t="s">
        <v>735</v>
      </c>
      <c r="Y24" s="69" t="s">
        <v>560</v>
      </c>
      <c r="Z24" s="69" t="s">
        <v>426</v>
      </c>
      <c r="AA24" s="70" t="s">
        <v>621</v>
      </c>
      <c r="AB24" s="70" t="s">
        <v>721</v>
      </c>
      <c r="AC24" s="72"/>
      <c r="AD24" s="72"/>
      <c r="AE24" s="72"/>
      <c r="AF24" s="74"/>
      <c r="AK24" s="75" t="str">
        <f t="shared" si="8"/>
        <v>W</v>
      </c>
    </row>
    <row r="25" spans="1:37" ht="13.5" customHeight="1" x14ac:dyDescent="0.15">
      <c r="A25" s="56"/>
      <c r="B25" s="59"/>
      <c r="F25" s="63" t="s">
        <v>265</v>
      </c>
      <c r="G25" s="64"/>
      <c r="H25" s="51" t="str">
        <f t="shared" si="1"/>
        <v/>
      </c>
      <c r="I25" s="51" t="str">
        <f t="shared" si="5"/>
        <v>一般会計</v>
      </c>
      <c r="K25" s="51"/>
      <c r="L25" s="51"/>
      <c r="O25" s="51"/>
      <c r="P25" s="51"/>
      <c r="Q25" s="65"/>
      <c r="T25" s="51"/>
      <c r="U25" s="69" t="s">
        <v>737</v>
      </c>
      <c r="Y25" s="69" t="s">
        <v>562</v>
      </c>
      <c r="Z25" s="69" t="s">
        <v>655</v>
      </c>
      <c r="AA25" s="70" t="s">
        <v>622</v>
      </c>
      <c r="AB25" s="70" t="s">
        <v>722</v>
      </c>
      <c r="AC25" s="72"/>
      <c r="AD25" s="72"/>
      <c r="AE25" s="72"/>
      <c r="AF25" s="74"/>
      <c r="AK25" s="75" t="str">
        <f t="shared" si="8"/>
        <v>X</v>
      </c>
    </row>
    <row r="26" spans="1:37" ht="13.5" customHeight="1" x14ac:dyDescent="0.15">
      <c r="A26" s="57"/>
      <c r="B26" s="60"/>
      <c r="F26" s="63" t="s">
        <v>266</v>
      </c>
      <c r="G26" s="64"/>
      <c r="H26" s="51" t="str">
        <f t="shared" si="1"/>
        <v/>
      </c>
      <c r="I26" s="51" t="str">
        <f t="shared" si="5"/>
        <v>一般会計</v>
      </c>
      <c r="K26" s="51"/>
      <c r="L26" s="51"/>
      <c r="O26" s="51"/>
      <c r="P26" s="51"/>
      <c r="Q26" s="65"/>
      <c r="T26" s="51"/>
      <c r="U26" s="69" t="s">
        <v>738</v>
      </c>
      <c r="Y26" s="69" t="s">
        <v>563</v>
      </c>
      <c r="Z26" s="69" t="s">
        <v>87</v>
      </c>
      <c r="AA26" s="70" t="s">
        <v>623</v>
      </c>
      <c r="AB26" s="70" t="s">
        <v>684</v>
      </c>
      <c r="AC26" s="72"/>
      <c r="AD26" s="72"/>
      <c r="AE26" s="72"/>
      <c r="AF26" s="74"/>
      <c r="AK26" s="75" t="str">
        <f t="shared" si="8"/>
        <v>Y</v>
      </c>
    </row>
    <row r="27" spans="1:37" ht="13.5" customHeight="1" x14ac:dyDescent="0.15">
      <c r="A27" s="51" t="str">
        <f>IF(D24="","-",D24)</f>
        <v>観光立国</v>
      </c>
      <c r="B27" s="51"/>
      <c r="F27" s="63" t="s">
        <v>269</v>
      </c>
      <c r="G27" s="64"/>
      <c r="H27" s="51" t="str">
        <f t="shared" si="1"/>
        <v/>
      </c>
      <c r="I27" s="51" t="str">
        <f t="shared" si="5"/>
        <v>一般会計</v>
      </c>
      <c r="K27" s="51"/>
      <c r="L27" s="51"/>
      <c r="O27" s="51"/>
      <c r="P27" s="51"/>
      <c r="Q27" s="65"/>
      <c r="T27" s="51"/>
      <c r="U27" s="69" t="s">
        <v>245</v>
      </c>
      <c r="Y27" s="69" t="s">
        <v>564</v>
      </c>
      <c r="Z27" s="69" t="s">
        <v>17</v>
      </c>
      <c r="AA27" s="70" t="s">
        <v>328</v>
      </c>
      <c r="AB27" s="70" t="s">
        <v>723</v>
      </c>
      <c r="AC27" s="72"/>
      <c r="AD27" s="72"/>
      <c r="AE27" s="72"/>
      <c r="AF27" s="74"/>
      <c r="AK27" s="75" t="str">
        <f t="shared" si="8"/>
        <v>Z</v>
      </c>
    </row>
    <row r="28" spans="1:37" ht="13.5" customHeight="1" x14ac:dyDescent="0.15">
      <c r="B28" s="51"/>
      <c r="F28" s="63" t="s">
        <v>270</v>
      </c>
      <c r="G28" s="64"/>
      <c r="H28" s="51" t="str">
        <f t="shared" si="1"/>
        <v/>
      </c>
      <c r="I28" s="51" t="str">
        <f t="shared" si="5"/>
        <v>一般会計</v>
      </c>
      <c r="K28" s="51"/>
      <c r="L28" s="51"/>
      <c r="O28" s="51"/>
      <c r="P28" s="51"/>
      <c r="Q28" s="65"/>
      <c r="T28" s="51"/>
      <c r="U28" s="69" t="s">
        <v>739</v>
      </c>
      <c r="Y28" s="69" t="s">
        <v>552</v>
      </c>
      <c r="Z28" s="69" t="s">
        <v>656</v>
      </c>
      <c r="AA28" s="70" t="s">
        <v>624</v>
      </c>
      <c r="AB28" s="70" t="s">
        <v>21</v>
      </c>
      <c r="AC28" s="72"/>
      <c r="AD28" s="72"/>
      <c r="AE28" s="72"/>
      <c r="AF28" s="74"/>
      <c r="AK28" s="75" t="s">
        <v>365</v>
      </c>
    </row>
    <row r="29" spans="1:37" ht="13.5" customHeight="1" x14ac:dyDescent="0.15">
      <c r="A29" s="51"/>
      <c r="B29" s="51"/>
      <c r="F29" s="63" t="s">
        <v>259</v>
      </c>
      <c r="G29" s="64"/>
      <c r="H29" s="51" t="str">
        <f t="shared" si="1"/>
        <v/>
      </c>
      <c r="I29" s="51" t="str">
        <f t="shared" si="5"/>
        <v>一般会計</v>
      </c>
      <c r="K29" s="51"/>
      <c r="L29" s="51"/>
      <c r="O29" s="51"/>
      <c r="P29" s="51"/>
      <c r="Q29" s="65"/>
      <c r="T29" s="51"/>
      <c r="U29" s="69" t="s">
        <v>741</v>
      </c>
      <c r="Y29" s="69" t="s">
        <v>409</v>
      </c>
      <c r="Z29" s="69" t="s">
        <v>657</v>
      </c>
      <c r="AA29" s="70" t="s">
        <v>626</v>
      </c>
      <c r="AB29" s="70" t="s">
        <v>520</v>
      </c>
      <c r="AC29" s="72"/>
      <c r="AD29" s="72"/>
      <c r="AE29" s="72"/>
      <c r="AF29" s="74"/>
      <c r="AK29" s="75" t="str">
        <f t="shared" ref="AK29:AK49" si="9">CHAR(CODE(AK28)+1)</f>
        <v>b</v>
      </c>
    </row>
    <row r="30" spans="1:37" ht="13.5" customHeight="1" x14ac:dyDescent="0.15">
      <c r="A30" s="51"/>
      <c r="B30" s="51"/>
      <c r="F30" s="63" t="s">
        <v>163</v>
      </c>
      <c r="G30" s="64"/>
      <c r="H30" s="51" t="str">
        <f t="shared" si="1"/>
        <v/>
      </c>
      <c r="I30" s="51" t="str">
        <f t="shared" si="5"/>
        <v>一般会計</v>
      </c>
      <c r="K30" s="51"/>
      <c r="L30" s="51"/>
      <c r="O30" s="51"/>
      <c r="P30" s="51"/>
      <c r="Q30" s="65"/>
      <c r="T30" s="51"/>
      <c r="U30" s="69" t="s">
        <v>742</v>
      </c>
      <c r="Y30" s="69" t="s">
        <v>565</v>
      </c>
      <c r="Z30" s="69" t="s">
        <v>152</v>
      </c>
      <c r="AA30" s="70" t="s">
        <v>627</v>
      </c>
      <c r="AB30" s="70" t="s">
        <v>725</v>
      </c>
      <c r="AC30" s="72"/>
      <c r="AD30" s="72"/>
      <c r="AE30" s="72"/>
      <c r="AF30" s="74"/>
      <c r="AK30" s="75" t="str">
        <f t="shared" si="9"/>
        <v>c</v>
      </c>
    </row>
    <row r="31" spans="1:37" ht="13.5" customHeight="1" x14ac:dyDescent="0.15">
      <c r="A31" s="51"/>
      <c r="B31" s="51"/>
      <c r="F31" s="63" t="s">
        <v>224</v>
      </c>
      <c r="G31" s="64"/>
      <c r="H31" s="51" t="str">
        <f t="shared" si="1"/>
        <v/>
      </c>
      <c r="I31" s="51" t="str">
        <f t="shared" si="5"/>
        <v>一般会計</v>
      </c>
      <c r="K31" s="51"/>
      <c r="L31" s="51"/>
      <c r="O31" s="51"/>
      <c r="P31" s="51"/>
      <c r="Q31" s="65"/>
      <c r="T31" s="51"/>
      <c r="U31" s="69" t="s">
        <v>147</v>
      </c>
      <c r="Y31" s="69" t="s">
        <v>70</v>
      </c>
      <c r="Z31" s="69" t="s">
        <v>658</v>
      </c>
      <c r="AA31" s="70" t="s">
        <v>583</v>
      </c>
      <c r="AB31" s="70" t="s">
        <v>665</v>
      </c>
      <c r="AC31" s="72"/>
      <c r="AD31" s="72"/>
      <c r="AE31" s="72"/>
      <c r="AF31" s="74"/>
      <c r="AK31" s="75" t="str">
        <f t="shared" si="9"/>
        <v>d</v>
      </c>
    </row>
    <row r="32" spans="1:37" ht="13.5" customHeight="1" x14ac:dyDescent="0.15">
      <c r="A32" s="51"/>
      <c r="B32" s="51"/>
      <c r="F32" s="63" t="s">
        <v>473</v>
      </c>
      <c r="G32" s="64"/>
      <c r="H32" s="51" t="str">
        <f t="shared" si="1"/>
        <v/>
      </c>
      <c r="I32" s="51" t="str">
        <f t="shared" si="5"/>
        <v>一般会計</v>
      </c>
      <c r="K32" s="51"/>
      <c r="L32" s="51"/>
      <c r="O32" s="51"/>
      <c r="P32" s="51"/>
      <c r="Q32" s="65"/>
      <c r="T32" s="51"/>
      <c r="U32" s="69" t="s">
        <v>42</v>
      </c>
      <c r="Y32" s="69" t="s">
        <v>352</v>
      </c>
      <c r="Z32" s="69" t="s">
        <v>660</v>
      </c>
      <c r="AA32" s="70" t="s">
        <v>37</v>
      </c>
      <c r="AB32" s="70" t="s">
        <v>37</v>
      </c>
      <c r="AC32" s="72"/>
      <c r="AD32" s="72"/>
      <c r="AE32" s="72"/>
      <c r="AF32" s="74"/>
      <c r="AK32" s="75" t="str">
        <f t="shared" si="9"/>
        <v>e</v>
      </c>
    </row>
    <row r="33" spans="1:37" ht="13.5" customHeight="1" x14ac:dyDescent="0.15">
      <c r="A33" s="51"/>
      <c r="B33" s="51"/>
      <c r="F33" s="63" t="s">
        <v>451</v>
      </c>
      <c r="G33" s="64"/>
      <c r="H33" s="51" t="str">
        <f t="shared" si="1"/>
        <v/>
      </c>
      <c r="I33" s="51" t="str">
        <f t="shared" si="5"/>
        <v>一般会計</v>
      </c>
      <c r="K33" s="51"/>
      <c r="L33" s="51"/>
      <c r="O33" s="51"/>
      <c r="P33" s="51"/>
      <c r="Q33" s="65"/>
      <c r="T33" s="51"/>
      <c r="U33" s="69" t="s">
        <v>719</v>
      </c>
      <c r="Y33" s="69" t="s">
        <v>566</v>
      </c>
      <c r="Z33" s="69" t="s">
        <v>654</v>
      </c>
      <c r="AA33" s="71"/>
      <c r="AB33" s="72"/>
      <c r="AC33" s="72"/>
      <c r="AD33" s="72"/>
      <c r="AE33" s="72"/>
      <c r="AF33" s="74"/>
      <c r="AK33" s="75" t="str">
        <f t="shared" si="9"/>
        <v>f</v>
      </c>
    </row>
    <row r="34" spans="1:37" ht="13.5" customHeight="1" x14ac:dyDescent="0.15">
      <c r="A34" s="51"/>
      <c r="B34" s="51"/>
      <c r="F34" s="63" t="s">
        <v>474</v>
      </c>
      <c r="G34" s="64"/>
      <c r="H34" s="51" t="str">
        <f t="shared" si="1"/>
        <v/>
      </c>
      <c r="I34" s="51" t="str">
        <f t="shared" si="5"/>
        <v>一般会計</v>
      </c>
      <c r="K34" s="51"/>
      <c r="L34" s="51"/>
      <c r="O34" s="51"/>
      <c r="P34" s="51"/>
      <c r="Q34" s="65"/>
      <c r="T34" s="51"/>
      <c r="U34" s="69" t="s">
        <v>743</v>
      </c>
      <c r="Y34" s="69" t="s">
        <v>446</v>
      </c>
      <c r="Z34" s="69" t="s">
        <v>215</v>
      </c>
      <c r="AB34" s="72"/>
      <c r="AC34" s="72"/>
      <c r="AD34" s="72"/>
      <c r="AE34" s="72"/>
      <c r="AF34" s="74"/>
      <c r="AK34" s="75" t="str">
        <f t="shared" si="9"/>
        <v>g</v>
      </c>
    </row>
    <row r="35" spans="1:37" ht="13.5" customHeight="1" x14ac:dyDescent="0.15">
      <c r="A35" s="51"/>
      <c r="B35" s="51"/>
      <c r="F35" s="63" t="s">
        <v>476</v>
      </c>
      <c r="G35" s="64"/>
      <c r="H35" s="51" t="str">
        <f t="shared" si="1"/>
        <v/>
      </c>
      <c r="I35" s="51" t="str">
        <f t="shared" si="5"/>
        <v>一般会計</v>
      </c>
      <c r="K35" s="51"/>
      <c r="L35" s="51"/>
      <c r="O35" s="51"/>
      <c r="P35" s="51"/>
      <c r="Q35" s="65"/>
      <c r="T35" s="51"/>
      <c r="Y35" s="69" t="s">
        <v>567</v>
      </c>
      <c r="Z35" s="69" t="s">
        <v>662</v>
      </c>
      <c r="AC35" s="72"/>
      <c r="AF35" s="74"/>
      <c r="AK35" s="75" t="str">
        <f t="shared" si="9"/>
        <v>h</v>
      </c>
    </row>
    <row r="36" spans="1:37" ht="13.5" customHeight="1" x14ac:dyDescent="0.15">
      <c r="A36" s="51"/>
      <c r="B36" s="51"/>
      <c r="F36" s="63" t="s">
        <v>477</v>
      </c>
      <c r="G36" s="64"/>
      <c r="H36" s="51" t="str">
        <f t="shared" si="1"/>
        <v/>
      </c>
      <c r="I36" s="51" t="str">
        <f t="shared" si="5"/>
        <v>一般会計</v>
      </c>
      <c r="K36" s="51"/>
      <c r="L36" s="51"/>
      <c r="O36" s="51"/>
      <c r="P36" s="51"/>
      <c r="Q36" s="65"/>
      <c r="T36" s="51"/>
      <c r="U36" s="69" t="s">
        <v>744</v>
      </c>
      <c r="Y36" s="69" t="s">
        <v>570</v>
      </c>
      <c r="Z36" s="69" t="s">
        <v>495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571</v>
      </c>
      <c r="Z37" s="69" t="s">
        <v>663</v>
      </c>
      <c r="AF37" s="74"/>
      <c r="AK37" s="75" t="str">
        <f t="shared" si="9"/>
        <v>j</v>
      </c>
    </row>
    <row r="38" spans="1:37" x14ac:dyDescent="0.15">
      <c r="A38" s="51"/>
      <c r="B38" s="51"/>
      <c r="F38" s="51"/>
      <c r="G38" s="65"/>
      <c r="K38" s="51"/>
      <c r="L38" s="51"/>
      <c r="O38" s="51"/>
      <c r="P38" s="51"/>
      <c r="Q38" s="65"/>
      <c r="T38" s="51"/>
      <c r="U38" s="69" t="s">
        <v>485</v>
      </c>
      <c r="Y38" s="69" t="s">
        <v>551</v>
      </c>
      <c r="Z38" s="69" t="s">
        <v>664</v>
      </c>
      <c r="AF38" s="74"/>
      <c r="AK38" s="75" t="str">
        <f t="shared" si="9"/>
        <v>k</v>
      </c>
    </row>
    <row r="39" spans="1:37" x14ac:dyDescent="0.15">
      <c r="A39" s="51"/>
      <c r="B39" s="51"/>
      <c r="F39" s="51" t="str">
        <f>I37</f>
        <v>一般会計</v>
      </c>
      <c r="G39" s="65"/>
      <c r="K39" s="51"/>
      <c r="L39" s="51"/>
      <c r="O39" s="51"/>
      <c r="P39" s="51"/>
      <c r="Q39" s="65"/>
      <c r="T39" s="51"/>
      <c r="U39" s="69" t="s">
        <v>538</v>
      </c>
      <c r="Y39" s="69" t="s">
        <v>573</v>
      </c>
      <c r="Z39" s="69" t="s">
        <v>535</v>
      </c>
      <c r="AF39" s="74"/>
      <c r="AK39" s="75" t="str">
        <f t="shared" si="9"/>
        <v>l</v>
      </c>
    </row>
    <row r="40" spans="1:37" x14ac:dyDescent="0.15">
      <c r="A40" s="51"/>
      <c r="B40" s="51"/>
      <c r="F40" s="51"/>
      <c r="G40" s="65"/>
      <c r="K40" s="51"/>
      <c r="L40" s="51"/>
      <c r="O40" s="51"/>
      <c r="P40" s="51"/>
      <c r="Q40" s="65"/>
      <c r="T40" s="51"/>
      <c r="Y40" s="69" t="s">
        <v>574</v>
      </c>
      <c r="Z40" s="69" t="s">
        <v>666</v>
      </c>
      <c r="AF40" s="74"/>
      <c r="AK40" s="75" t="str">
        <f t="shared" si="9"/>
        <v>m</v>
      </c>
    </row>
    <row r="41" spans="1:37" x14ac:dyDescent="0.15">
      <c r="A41" s="51"/>
      <c r="B41" s="51"/>
      <c r="F41" s="51"/>
      <c r="G41" s="65"/>
      <c r="K41" s="51"/>
      <c r="L41" s="51"/>
      <c r="O41" s="51"/>
      <c r="P41" s="51"/>
      <c r="Q41" s="65"/>
      <c r="T41" s="51"/>
      <c r="Y41" s="69" t="s">
        <v>370</v>
      </c>
      <c r="Z41" s="69" t="s">
        <v>592</v>
      </c>
      <c r="AF41" s="74"/>
      <c r="AK41" s="75" t="str">
        <f t="shared" si="9"/>
        <v>n</v>
      </c>
    </row>
    <row r="42" spans="1:37" x14ac:dyDescent="0.15">
      <c r="A42" s="51"/>
      <c r="B42" s="51"/>
      <c r="F42" s="51"/>
      <c r="G42" s="65"/>
      <c r="K42" s="51"/>
      <c r="L42" s="51"/>
      <c r="O42" s="51"/>
      <c r="P42" s="51"/>
      <c r="Q42" s="65"/>
      <c r="T42" s="51"/>
      <c r="Y42" s="69" t="s">
        <v>575</v>
      </c>
      <c r="Z42" s="69" t="s">
        <v>667</v>
      </c>
      <c r="AF42" s="74"/>
      <c r="AK42" s="75" t="str">
        <f t="shared" si="9"/>
        <v>o</v>
      </c>
    </row>
    <row r="43" spans="1:37" x14ac:dyDescent="0.15">
      <c r="A43" s="51"/>
      <c r="B43" s="51"/>
      <c r="F43" s="51"/>
      <c r="G43" s="65"/>
      <c r="K43" s="51"/>
      <c r="L43" s="51"/>
      <c r="O43" s="51"/>
      <c r="P43" s="51"/>
      <c r="Q43" s="65"/>
      <c r="T43" s="51"/>
      <c r="Y43" s="69" t="s">
        <v>576</v>
      </c>
      <c r="Z43" s="69" t="s">
        <v>669</v>
      </c>
      <c r="AF43" s="74"/>
      <c r="AK43" s="75" t="str">
        <f t="shared" si="9"/>
        <v>p</v>
      </c>
    </row>
    <row r="44" spans="1:37" x14ac:dyDescent="0.15">
      <c r="A44" s="51"/>
      <c r="B44" s="51"/>
      <c r="F44" s="51"/>
      <c r="G44" s="65"/>
      <c r="K44" s="51"/>
      <c r="L44" s="51"/>
      <c r="O44" s="51"/>
      <c r="P44" s="51"/>
      <c r="Q44" s="65"/>
      <c r="T44" s="51"/>
      <c r="Y44" s="69" t="s">
        <v>577</v>
      </c>
      <c r="Z44" s="69" t="s">
        <v>55</v>
      </c>
      <c r="AF44" s="74"/>
      <c r="AK44" s="75" t="str">
        <f t="shared" si="9"/>
        <v>q</v>
      </c>
    </row>
    <row r="45" spans="1:37" x14ac:dyDescent="0.15">
      <c r="A45" s="51"/>
      <c r="B45" s="51"/>
      <c r="F45" s="51"/>
      <c r="G45" s="65"/>
      <c r="K45" s="51"/>
      <c r="L45" s="51"/>
      <c r="O45" s="51"/>
      <c r="P45" s="51"/>
      <c r="Q45" s="65"/>
      <c r="T45" s="51"/>
      <c r="Y45" s="69" t="s">
        <v>326</v>
      </c>
      <c r="Z45" s="69" t="s">
        <v>670</v>
      </c>
      <c r="AF45" s="74"/>
      <c r="AK45" s="75" t="str">
        <f t="shared" si="9"/>
        <v>r</v>
      </c>
    </row>
    <row r="46" spans="1:37" x14ac:dyDescent="0.15">
      <c r="A46" s="51"/>
      <c r="B46" s="51"/>
      <c r="F46" s="51"/>
      <c r="G46" s="65"/>
      <c r="K46" s="51"/>
      <c r="L46" s="51"/>
      <c r="O46" s="51"/>
      <c r="P46" s="51"/>
      <c r="Q46" s="65"/>
      <c r="T46" s="51"/>
      <c r="Y46" s="69" t="s">
        <v>442</v>
      </c>
      <c r="Z46" s="69" t="s">
        <v>83</v>
      </c>
      <c r="AF46" s="74"/>
      <c r="AK46" s="75" t="str">
        <f t="shared" si="9"/>
        <v>s</v>
      </c>
    </row>
    <row r="47" spans="1:37" x14ac:dyDescent="0.15">
      <c r="A47" s="51"/>
      <c r="B47" s="51"/>
      <c r="F47" s="51"/>
      <c r="G47" s="65"/>
      <c r="K47" s="51"/>
      <c r="L47" s="51"/>
      <c r="O47" s="51"/>
      <c r="P47" s="51"/>
      <c r="Q47" s="65"/>
      <c r="T47" s="51"/>
      <c r="Y47" s="69" t="s">
        <v>272</v>
      </c>
      <c r="Z47" s="69" t="s">
        <v>671</v>
      </c>
      <c r="AF47" s="74"/>
      <c r="AK47" s="75" t="str">
        <f t="shared" si="9"/>
        <v>t</v>
      </c>
    </row>
    <row r="48" spans="1:37" x14ac:dyDescent="0.15">
      <c r="A48" s="51"/>
      <c r="B48" s="51"/>
      <c r="F48" s="51"/>
      <c r="G48" s="65"/>
      <c r="K48" s="51"/>
      <c r="L48" s="51"/>
      <c r="O48" s="51"/>
      <c r="P48" s="51"/>
      <c r="Q48" s="65"/>
      <c r="T48" s="51"/>
      <c r="Y48" s="69" t="s">
        <v>56</v>
      </c>
      <c r="Z48" s="69" t="s">
        <v>672</v>
      </c>
      <c r="AF48" s="74"/>
      <c r="AK48" s="75" t="str">
        <f t="shared" si="9"/>
        <v>u</v>
      </c>
    </row>
    <row r="49" spans="1:37" x14ac:dyDescent="0.15">
      <c r="A49" s="51"/>
      <c r="B49" s="51"/>
      <c r="F49" s="51"/>
      <c r="G49" s="65"/>
      <c r="K49" s="51"/>
      <c r="L49" s="51"/>
      <c r="O49" s="51"/>
      <c r="P49" s="51"/>
      <c r="Q49" s="65"/>
      <c r="T49" s="51"/>
      <c r="Y49" s="69" t="s">
        <v>579</v>
      </c>
      <c r="Z49" s="69" t="s">
        <v>300</v>
      </c>
      <c r="AF49" s="74"/>
      <c r="AK49" s="75" t="str">
        <f t="shared" si="9"/>
        <v>v</v>
      </c>
    </row>
    <row r="50" spans="1:37" x14ac:dyDescent="0.15">
      <c r="A50" s="51"/>
      <c r="B50" s="51"/>
      <c r="F50" s="51"/>
      <c r="G50" s="65"/>
      <c r="K50" s="51"/>
      <c r="L50" s="51"/>
      <c r="O50" s="51"/>
      <c r="P50" s="51"/>
      <c r="Q50" s="65"/>
      <c r="T50" s="51"/>
      <c r="Y50" s="69" t="s">
        <v>580</v>
      </c>
      <c r="Z50" s="69" t="s">
        <v>673</v>
      </c>
      <c r="AF50" s="74"/>
    </row>
    <row r="51" spans="1:37" x14ac:dyDescent="0.15">
      <c r="A51" s="51"/>
      <c r="B51" s="51"/>
      <c r="F51" s="51"/>
      <c r="G51" s="65"/>
      <c r="K51" s="51"/>
      <c r="L51" s="51"/>
      <c r="O51" s="51"/>
      <c r="P51" s="51"/>
      <c r="Q51" s="65"/>
      <c r="T51" s="51"/>
      <c r="Y51" s="69" t="s">
        <v>581</v>
      </c>
      <c r="Z51" s="69" t="s">
        <v>584</v>
      </c>
      <c r="AF51" s="74"/>
    </row>
    <row r="52" spans="1:37" x14ac:dyDescent="0.15">
      <c r="A52" s="51"/>
      <c r="B52" s="51"/>
      <c r="F52" s="51"/>
      <c r="G52" s="65"/>
      <c r="K52" s="51"/>
      <c r="L52" s="51"/>
      <c r="O52" s="51"/>
      <c r="P52" s="51"/>
      <c r="Q52" s="65"/>
      <c r="T52" s="51"/>
      <c r="Y52" s="69" t="s">
        <v>582</v>
      </c>
      <c r="Z52" s="69" t="s">
        <v>674</v>
      </c>
      <c r="AF52" s="74"/>
    </row>
    <row r="53" spans="1:37" x14ac:dyDescent="0.15">
      <c r="A53" s="51"/>
      <c r="B53" s="51"/>
      <c r="F53" s="51"/>
      <c r="G53" s="65"/>
      <c r="K53" s="51"/>
      <c r="L53" s="51"/>
      <c r="O53" s="51"/>
      <c r="P53" s="51"/>
      <c r="Q53" s="65"/>
      <c r="T53" s="51"/>
      <c r="Y53" s="69" t="s">
        <v>333</v>
      </c>
      <c r="Z53" s="69" t="s">
        <v>275</v>
      </c>
      <c r="AF53" s="74"/>
    </row>
    <row r="54" spans="1:37" x14ac:dyDescent="0.15">
      <c r="A54" s="51"/>
      <c r="B54" s="51"/>
      <c r="F54" s="51"/>
      <c r="G54" s="65"/>
      <c r="K54" s="51"/>
      <c r="L54" s="51"/>
      <c r="O54" s="51"/>
      <c r="P54" s="57"/>
      <c r="Q54" s="65"/>
      <c r="T54" s="51"/>
      <c r="Y54" s="69" t="s">
        <v>377</v>
      </c>
      <c r="Z54" s="69" t="s">
        <v>675</v>
      </c>
      <c r="AF54" s="74"/>
    </row>
    <row r="55" spans="1:37" x14ac:dyDescent="0.15">
      <c r="A55" s="51"/>
      <c r="B55" s="51"/>
      <c r="F55" s="51"/>
      <c r="G55" s="65"/>
      <c r="K55" s="51"/>
      <c r="L55" s="51"/>
      <c r="O55" s="51"/>
      <c r="P55" s="51"/>
      <c r="Q55" s="65"/>
      <c r="T55" s="51"/>
      <c r="Y55" s="69" t="s">
        <v>585</v>
      </c>
      <c r="Z55" s="69" t="s">
        <v>33</v>
      </c>
      <c r="AF55" s="74"/>
    </row>
    <row r="56" spans="1:37" x14ac:dyDescent="0.15">
      <c r="A56" s="51"/>
      <c r="B56" s="51"/>
      <c r="F56" s="51"/>
      <c r="G56" s="65"/>
      <c r="K56" s="51"/>
      <c r="L56" s="51"/>
      <c r="O56" s="51"/>
      <c r="P56" s="51"/>
      <c r="Q56" s="65"/>
      <c r="T56" s="51"/>
      <c r="Y56" s="69" t="s">
        <v>587</v>
      </c>
      <c r="Z56" s="69" t="s">
        <v>676</v>
      </c>
      <c r="AF56" s="74"/>
    </row>
    <row r="57" spans="1:37" x14ac:dyDescent="0.15">
      <c r="A57" s="51"/>
      <c r="B57" s="51"/>
      <c r="F57" s="51"/>
      <c r="G57" s="65"/>
      <c r="K57" s="51"/>
      <c r="L57" s="51"/>
      <c r="O57" s="51"/>
      <c r="P57" s="51"/>
      <c r="Q57" s="65"/>
      <c r="T57" s="51"/>
      <c r="Y57" s="69" t="s">
        <v>586</v>
      </c>
      <c r="Z57" s="69" t="s">
        <v>53</v>
      </c>
      <c r="AF57" s="74"/>
    </row>
    <row r="58" spans="1:37" x14ac:dyDescent="0.15">
      <c r="A58" s="51"/>
      <c r="B58" s="51"/>
      <c r="F58" s="51"/>
      <c r="G58" s="65"/>
      <c r="K58" s="51"/>
      <c r="L58" s="51"/>
      <c r="O58" s="51"/>
      <c r="P58" s="51"/>
      <c r="Q58" s="65"/>
      <c r="T58" s="51"/>
      <c r="Y58" s="69" t="s">
        <v>588</v>
      </c>
      <c r="Z58" s="69" t="s">
        <v>528</v>
      </c>
      <c r="AF58" s="74"/>
    </row>
    <row r="59" spans="1:37" x14ac:dyDescent="0.15">
      <c r="A59" s="51"/>
      <c r="B59" s="51"/>
      <c r="F59" s="51"/>
      <c r="G59" s="65"/>
      <c r="K59" s="51"/>
      <c r="L59" s="51"/>
      <c r="O59" s="51"/>
      <c r="P59" s="51"/>
      <c r="Q59" s="65"/>
      <c r="T59" s="51"/>
      <c r="Y59" s="69" t="s">
        <v>589</v>
      </c>
      <c r="Z59" s="69" t="s">
        <v>677</v>
      </c>
      <c r="AF59" s="74"/>
    </row>
    <row r="60" spans="1:37" x14ac:dyDescent="0.15">
      <c r="A60" s="51"/>
      <c r="B60" s="51"/>
      <c r="F60" s="51"/>
      <c r="G60" s="65"/>
      <c r="K60" s="51"/>
      <c r="L60" s="51"/>
      <c r="O60" s="51"/>
      <c r="P60" s="51"/>
      <c r="Q60" s="65"/>
      <c r="T60" s="51"/>
      <c r="Y60" s="69" t="s">
        <v>512</v>
      </c>
      <c r="Z60" s="69" t="s">
        <v>678</v>
      </c>
      <c r="AF60" s="74"/>
    </row>
    <row r="61" spans="1:37" x14ac:dyDescent="0.15">
      <c r="A61" s="51"/>
      <c r="B61" s="51"/>
      <c r="F61" s="51"/>
      <c r="G61" s="65"/>
      <c r="K61" s="51"/>
      <c r="L61" s="51"/>
      <c r="O61" s="51"/>
      <c r="P61" s="51"/>
      <c r="Q61" s="65"/>
      <c r="T61" s="51"/>
      <c r="Y61" s="69" t="s">
        <v>36</v>
      </c>
      <c r="Z61" s="69" t="s">
        <v>130</v>
      </c>
      <c r="AF61" s="74"/>
    </row>
    <row r="62" spans="1:37" x14ac:dyDescent="0.15">
      <c r="A62" s="51"/>
      <c r="B62" s="51"/>
      <c r="F62" s="51"/>
      <c r="G62" s="65"/>
      <c r="K62" s="51"/>
      <c r="L62" s="51"/>
      <c r="O62" s="51"/>
      <c r="P62" s="51"/>
      <c r="Q62" s="65"/>
      <c r="T62" s="51"/>
      <c r="Y62" s="69" t="s">
        <v>94</v>
      </c>
      <c r="Z62" s="69" t="s">
        <v>404</v>
      </c>
      <c r="AF62" s="74"/>
    </row>
    <row r="63" spans="1:37" x14ac:dyDescent="0.15">
      <c r="A63" s="51"/>
      <c r="B63" s="51"/>
      <c r="F63" s="51"/>
      <c r="G63" s="65"/>
      <c r="K63" s="51"/>
      <c r="L63" s="51"/>
      <c r="O63" s="51"/>
      <c r="P63" s="51"/>
      <c r="Q63" s="65"/>
      <c r="T63" s="51"/>
      <c r="Y63" s="69" t="s">
        <v>285</v>
      </c>
      <c r="Z63" s="69" t="s">
        <v>679</v>
      </c>
      <c r="AF63" s="74"/>
    </row>
    <row r="64" spans="1:37" x14ac:dyDescent="0.15">
      <c r="A64" s="51"/>
      <c r="B64" s="51"/>
      <c r="F64" s="51"/>
      <c r="G64" s="65"/>
      <c r="K64" s="51"/>
      <c r="L64" s="51"/>
      <c r="O64" s="51"/>
      <c r="P64" s="51"/>
      <c r="Q64" s="65"/>
      <c r="T64" s="51"/>
      <c r="Y64" s="69" t="s">
        <v>434</v>
      </c>
      <c r="Z64" s="69" t="s">
        <v>60</v>
      </c>
      <c r="AF64" s="74"/>
    </row>
    <row r="65" spans="1:32" x14ac:dyDescent="0.15">
      <c r="A65" s="51"/>
      <c r="B65" s="51"/>
      <c r="F65" s="51"/>
      <c r="G65" s="65"/>
      <c r="K65" s="51"/>
      <c r="L65" s="51"/>
      <c r="O65" s="51"/>
      <c r="P65" s="51"/>
      <c r="Q65" s="65"/>
      <c r="T65" s="51"/>
      <c r="Y65" s="69" t="s">
        <v>591</v>
      </c>
      <c r="Z65" s="69" t="s">
        <v>680</v>
      </c>
      <c r="AF65" s="74"/>
    </row>
    <row r="66" spans="1:32" x14ac:dyDescent="0.15">
      <c r="A66" s="51"/>
      <c r="B66" s="51"/>
      <c r="F66" s="51"/>
      <c r="G66" s="65"/>
      <c r="K66" s="51"/>
      <c r="L66" s="51"/>
      <c r="O66" s="51"/>
      <c r="P66" s="51"/>
      <c r="Q66" s="65"/>
      <c r="T66" s="51"/>
      <c r="Y66" s="69" t="s">
        <v>167</v>
      </c>
      <c r="Z66" s="69" t="s">
        <v>682</v>
      </c>
      <c r="AF66" s="74"/>
    </row>
    <row r="67" spans="1:32" x14ac:dyDescent="0.15">
      <c r="A67" s="51"/>
      <c r="B67" s="51"/>
      <c r="F67" s="51"/>
      <c r="G67" s="65"/>
      <c r="K67" s="51"/>
      <c r="L67" s="51"/>
      <c r="O67" s="51"/>
      <c r="P67" s="51"/>
      <c r="Q67" s="65"/>
      <c r="T67" s="51"/>
      <c r="Y67" s="69" t="s">
        <v>593</v>
      </c>
      <c r="Z67" s="69" t="s">
        <v>29</v>
      </c>
      <c r="AF67" s="74"/>
    </row>
    <row r="68" spans="1:32" x14ac:dyDescent="0.15">
      <c r="A68" s="51"/>
      <c r="B68" s="51"/>
      <c r="F68" s="51"/>
      <c r="G68" s="65"/>
      <c r="K68" s="51"/>
      <c r="L68" s="51"/>
      <c r="O68" s="51"/>
      <c r="P68" s="51"/>
      <c r="Q68" s="65"/>
      <c r="T68" s="51"/>
      <c r="Y68" s="69" t="s">
        <v>417</v>
      </c>
      <c r="Z68" s="69" t="s">
        <v>683</v>
      </c>
      <c r="AF68" s="74"/>
    </row>
    <row r="69" spans="1:32" x14ac:dyDescent="0.15">
      <c r="A69" s="51"/>
      <c r="B69" s="51"/>
      <c r="F69" s="51"/>
      <c r="G69" s="65"/>
      <c r="K69" s="51"/>
      <c r="L69" s="51"/>
      <c r="O69" s="51"/>
      <c r="P69" s="51"/>
      <c r="Q69" s="65"/>
      <c r="T69" s="51"/>
      <c r="Y69" s="69" t="s">
        <v>529</v>
      </c>
      <c r="Z69" s="69" t="s">
        <v>685</v>
      </c>
      <c r="AF69" s="74"/>
    </row>
    <row r="70" spans="1:32" x14ac:dyDescent="0.15">
      <c r="A70" s="51"/>
      <c r="B70" s="51"/>
      <c r="Y70" s="69" t="s">
        <v>146</v>
      </c>
      <c r="Z70" s="69" t="s">
        <v>686</v>
      </c>
    </row>
    <row r="71" spans="1:32" x14ac:dyDescent="0.15">
      <c r="Y71" s="69" t="s">
        <v>594</v>
      </c>
      <c r="Z71" s="69" t="s">
        <v>208</v>
      </c>
    </row>
    <row r="72" spans="1:32" x14ac:dyDescent="0.15">
      <c r="Y72" s="69" t="s">
        <v>595</v>
      </c>
      <c r="Z72" s="69" t="s">
        <v>610</v>
      </c>
    </row>
    <row r="73" spans="1:32" x14ac:dyDescent="0.15">
      <c r="Y73" s="69" t="s">
        <v>569</v>
      </c>
      <c r="Z73" s="69" t="s">
        <v>687</v>
      </c>
    </row>
    <row r="74" spans="1:32" x14ac:dyDescent="0.15">
      <c r="Y74" s="69" t="s">
        <v>438</v>
      </c>
      <c r="Z74" s="69" t="s">
        <v>279</v>
      </c>
    </row>
    <row r="75" spans="1:32" x14ac:dyDescent="0.15">
      <c r="Y75" s="69" t="s">
        <v>510</v>
      </c>
      <c r="Z75" s="69" t="s">
        <v>689</v>
      </c>
    </row>
    <row r="76" spans="1:32" x14ac:dyDescent="0.15">
      <c r="Y76" s="69" t="s">
        <v>596</v>
      </c>
      <c r="Z76" s="69" t="s">
        <v>690</v>
      </c>
    </row>
    <row r="77" spans="1:32" x14ac:dyDescent="0.15">
      <c r="Y77" s="69" t="s">
        <v>598</v>
      </c>
      <c r="Z77" s="69" t="s">
        <v>494</v>
      </c>
    </row>
    <row r="78" spans="1:32" x14ac:dyDescent="0.15">
      <c r="Y78" s="69" t="s">
        <v>578</v>
      </c>
      <c r="Z78" s="69" t="s">
        <v>693</v>
      </c>
    </row>
    <row r="79" spans="1:32" x14ac:dyDescent="0.15">
      <c r="Y79" s="69" t="s">
        <v>599</v>
      </c>
      <c r="Z79" s="69" t="s">
        <v>668</v>
      </c>
    </row>
    <row r="80" spans="1:32" x14ac:dyDescent="0.15">
      <c r="Y80" s="69" t="s">
        <v>601</v>
      </c>
      <c r="Z80" s="69" t="s">
        <v>688</v>
      </c>
    </row>
    <row r="81" spans="25:26" x14ac:dyDescent="0.15">
      <c r="Y81" s="69" t="s">
        <v>128</v>
      </c>
      <c r="Z81" s="69" t="s">
        <v>310</v>
      </c>
    </row>
    <row r="82" spans="25:26" x14ac:dyDescent="0.15">
      <c r="Y82" s="69" t="s">
        <v>471</v>
      </c>
      <c r="Z82" s="69" t="s">
        <v>694</v>
      </c>
    </row>
    <row r="83" spans="25:26" x14ac:dyDescent="0.15">
      <c r="Y83" s="69" t="s">
        <v>219</v>
      </c>
      <c r="Z83" s="69" t="s">
        <v>261</v>
      </c>
    </row>
    <row r="84" spans="25:26" x14ac:dyDescent="0.15">
      <c r="Y84" s="69" t="s">
        <v>602</v>
      </c>
      <c r="Z84" s="69" t="s">
        <v>267</v>
      </c>
    </row>
    <row r="85" spans="25:26" x14ac:dyDescent="0.15">
      <c r="Y85" s="69" t="s">
        <v>603</v>
      </c>
      <c r="Z85" s="69" t="s">
        <v>695</v>
      </c>
    </row>
    <row r="86" spans="25:26" x14ac:dyDescent="0.15">
      <c r="Y86" s="69" t="s">
        <v>604</v>
      </c>
      <c r="Z86" s="69" t="s">
        <v>697</v>
      </c>
    </row>
    <row r="87" spans="25:26" x14ac:dyDescent="0.15">
      <c r="Y87" s="69" t="s">
        <v>606</v>
      </c>
      <c r="Z87" s="69" t="s">
        <v>699</v>
      </c>
    </row>
    <row r="88" spans="25:26" x14ac:dyDescent="0.15">
      <c r="Y88" s="69" t="s">
        <v>607</v>
      </c>
      <c r="Z88" s="69" t="s">
        <v>700</v>
      </c>
    </row>
    <row r="89" spans="25:26" x14ac:dyDescent="0.15">
      <c r="Y89" s="69" t="s">
        <v>423</v>
      </c>
      <c r="Z89" s="69" t="s">
        <v>701</v>
      </c>
    </row>
    <row r="90" spans="25:26" x14ac:dyDescent="0.15">
      <c r="Y90" s="69" t="s">
        <v>609</v>
      </c>
      <c r="Z90" s="69" t="s">
        <v>702</v>
      </c>
    </row>
    <row r="91" spans="25:26" x14ac:dyDescent="0.15">
      <c r="Y91" s="69" t="s">
        <v>286</v>
      </c>
      <c r="Z91" s="69" t="s">
        <v>704</v>
      </c>
    </row>
    <row r="92" spans="25:26" x14ac:dyDescent="0.15">
      <c r="Y92" s="69" t="s">
        <v>572</v>
      </c>
      <c r="Z92" s="69" t="s">
        <v>632</v>
      </c>
    </row>
    <row r="93" spans="25:26" x14ac:dyDescent="0.15">
      <c r="Y93" s="69" t="s">
        <v>448</v>
      </c>
      <c r="Z93" s="69" t="s">
        <v>705</v>
      </c>
    </row>
    <row r="94" spans="25:26" x14ac:dyDescent="0.15">
      <c r="Y94" s="69" t="s">
        <v>184</v>
      </c>
      <c r="Z94" s="69" t="s">
        <v>696</v>
      </c>
    </row>
    <row r="95" spans="25:26" x14ac:dyDescent="0.15">
      <c r="Y95" s="69" t="s">
        <v>483</v>
      </c>
      <c r="Z95" s="69" t="s">
        <v>706</v>
      </c>
    </row>
    <row r="96" spans="25:26" x14ac:dyDescent="0.15">
      <c r="Y96" s="69" t="s">
        <v>90</v>
      </c>
      <c r="Z96" s="69" t="s">
        <v>707</v>
      </c>
    </row>
    <row r="97" spans="25:26" x14ac:dyDescent="0.15">
      <c r="Y97" s="69" t="s">
        <v>611</v>
      </c>
      <c r="Z97" s="69" t="s">
        <v>691</v>
      </c>
    </row>
    <row r="98" spans="25:26" x14ac:dyDescent="0.15">
      <c r="Y98" s="69" t="s">
        <v>391</v>
      </c>
      <c r="Z98" s="69" t="s">
        <v>708</v>
      </c>
    </row>
    <row r="99" spans="25:26" x14ac:dyDescent="0.15">
      <c r="Y99" s="69" t="s">
        <v>628</v>
      </c>
      <c r="Z99" s="69" t="s">
        <v>709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506</v>
      </c>
      <c r="B2" s="372"/>
      <c r="C2" s="372"/>
      <c r="D2" s="372"/>
      <c r="E2" s="372"/>
      <c r="F2" s="373"/>
      <c r="G2" s="315" t="s">
        <v>234</v>
      </c>
      <c r="H2" s="316"/>
      <c r="I2" s="316"/>
      <c r="J2" s="316"/>
      <c r="K2" s="316"/>
      <c r="L2" s="316"/>
      <c r="M2" s="316"/>
      <c r="N2" s="316"/>
      <c r="O2" s="317"/>
      <c r="P2" s="321" t="s">
        <v>102</v>
      </c>
      <c r="Q2" s="316"/>
      <c r="R2" s="316"/>
      <c r="S2" s="316"/>
      <c r="T2" s="316"/>
      <c r="U2" s="316"/>
      <c r="V2" s="316"/>
      <c r="W2" s="316"/>
      <c r="X2" s="317"/>
      <c r="Y2" s="385"/>
      <c r="Z2" s="386"/>
      <c r="AA2" s="387"/>
      <c r="AB2" s="302" t="s">
        <v>52</v>
      </c>
      <c r="AC2" s="303"/>
      <c r="AD2" s="304"/>
      <c r="AE2" s="906" t="s">
        <v>516</v>
      </c>
      <c r="AF2" s="906"/>
      <c r="AG2" s="906"/>
      <c r="AH2" s="906"/>
      <c r="AI2" s="906" t="s">
        <v>91</v>
      </c>
      <c r="AJ2" s="906"/>
      <c r="AK2" s="906"/>
      <c r="AL2" s="302"/>
      <c r="AM2" s="906" t="s">
        <v>611</v>
      </c>
      <c r="AN2" s="906"/>
      <c r="AO2" s="906"/>
      <c r="AP2" s="302"/>
      <c r="AQ2" s="186" t="s">
        <v>386</v>
      </c>
      <c r="AR2" s="178"/>
      <c r="AS2" s="178"/>
      <c r="AT2" s="179"/>
      <c r="AU2" s="733" t="s">
        <v>273</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387</v>
      </c>
      <c r="AT3" s="182"/>
      <c r="AU3" s="257"/>
      <c r="AV3" s="257"/>
      <c r="AW3" s="319" t="s">
        <v>329</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58</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113</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62</v>
      </c>
      <c r="Z6" s="296"/>
      <c r="AA6" s="297"/>
      <c r="AB6" s="732" t="s">
        <v>59</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298</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506</v>
      </c>
      <c r="B9" s="372"/>
      <c r="C9" s="372"/>
      <c r="D9" s="372"/>
      <c r="E9" s="372"/>
      <c r="F9" s="373"/>
      <c r="G9" s="315" t="s">
        <v>234</v>
      </c>
      <c r="H9" s="316"/>
      <c r="I9" s="316"/>
      <c r="J9" s="316"/>
      <c r="K9" s="316"/>
      <c r="L9" s="316"/>
      <c r="M9" s="316"/>
      <c r="N9" s="316"/>
      <c r="O9" s="317"/>
      <c r="P9" s="321" t="s">
        <v>102</v>
      </c>
      <c r="Q9" s="316"/>
      <c r="R9" s="316"/>
      <c r="S9" s="316"/>
      <c r="T9" s="316"/>
      <c r="U9" s="316"/>
      <c r="V9" s="316"/>
      <c r="W9" s="316"/>
      <c r="X9" s="317"/>
      <c r="Y9" s="385"/>
      <c r="Z9" s="386"/>
      <c r="AA9" s="387"/>
      <c r="AB9" s="302" t="s">
        <v>52</v>
      </c>
      <c r="AC9" s="303"/>
      <c r="AD9" s="304"/>
      <c r="AE9" s="906" t="s">
        <v>516</v>
      </c>
      <c r="AF9" s="906"/>
      <c r="AG9" s="906"/>
      <c r="AH9" s="906"/>
      <c r="AI9" s="906" t="s">
        <v>91</v>
      </c>
      <c r="AJ9" s="906"/>
      <c r="AK9" s="906"/>
      <c r="AL9" s="302"/>
      <c r="AM9" s="906" t="s">
        <v>611</v>
      </c>
      <c r="AN9" s="906"/>
      <c r="AO9" s="906"/>
      <c r="AP9" s="302"/>
      <c r="AQ9" s="186" t="s">
        <v>386</v>
      </c>
      <c r="AR9" s="178"/>
      <c r="AS9" s="178"/>
      <c r="AT9" s="179"/>
      <c r="AU9" s="733" t="s">
        <v>273</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387</v>
      </c>
      <c r="AT10" s="182"/>
      <c r="AU10" s="257"/>
      <c r="AV10" s="257"/>
      <c r="AW10" s="319" t="s">
        <v>329</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58</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113</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62</v>
      </c>
      <c r="Z13" s="296"/>
      <c r="AA13" s="297"/>
      <c r="AB13" s="732" t="s">
        <v>59</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298</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506</v>
      </c>
      <c r="B16" s="372"/>
      <c r="C16" s="372"/>
      <c r="D16" s="372"/>
      <c r="E16" s="372"/>
      <c r="F16" s="373"/>
      <c r="G16" s="315" t="s">
        <v>234</v>
      </c>
      <c r="H16" s="316"/>
      <c r="I16" s="316"/>
      <c r="J16" s="316"/>
      <c r="K16" s="316"/>
      <c r="L16" s="316"/>
      <c r="M16" s="316"/>
      <c r="N16" s="316"/>
      <c r="O16" s="317"/>
      <c r="P16" s="321" t="s">
        <v>102</v>
      </c>
      <c r="Q16" s="316"/>
      <c r="R16" s="316"/>
      <c r="S16" s="316"/>
      <c r="T16" s="316"/>
      <c r="U16" s="316"/>
      <c r="V16" s="316"/>
      <c r="W16" s="316"/>
      <c r="X16" s="317"/>
      <c r="Y16" s="385"/>
      <c r="Z16" s="386"/>
      <c r="AA16" s="387"/>
      <c r="AB16" s="302" t="s">
        <v>52</v>
      </c>
      <c r="AC16" s="303"/>
      <c r="AD16" s="304"/>
      <c r="AE16" s="906" t="s">
        <v>516</v>
      </c>
      <c r="AF16" s="906"/>
      <c r="AG16" s="906"/>
      <c r="AH16" s="906"/>
      <c r="AI16" s="906" t="s">
        <v>91</v>
      </c>
      <c r="AJ16" s="906"/>
      <c r="AK16" s="906"/>
      <c r="AL16" s="302"/>
      <c r="AM16" s="906" t="s">
        <v>611</v>
      </c>
      <c r="AN16" s="906"/>
      <c r="AO16" s="906"/>
      <c r="AP16" s="302"/>
      <c r="AQ16" s="186" t="s">
        <v>386</v>
      </c>
      <c r="AR16" s="178"/>
      <c r="AS16" s="178"/>
      <c r="AT16" s="179"/>
      <c r="AU16" s="733" t="s">
        <v>273</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387</v>
      </c>
      <c r="AT17" s="182"/>
      <c r="AU17" s="257"/>
      <c r="AV17" s="257"/>
      <c r="AW17" s="319" t="s">
        <v>329</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58</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113</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62</v>
      </c>
      <c r="Z20" s="296"/>
      <c r="AA20" s="297"/>
      <c r="AB20" s="732" t="s">
        <v>59</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298</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506</v>
      </c>
      <c r="B23" s="372"/>
      <c r="C23" s="372"/>
      <c r="D23" s="372"/>
      <c r="E23" s="372"/>
      <c r="F23" s="373"/>
      <c r="G23" s="315" t="s">
        <v>234</v>
      </c>
      <c r="H23" s="316"/>
      <c r="I23" s="316"/>
      <c r="J23" s="316"/>
      <c r="K23" s="316"/>
      <c r="L23" s="316"/>
      <c r="M23" s="316"/>
      <c r="N23" s="316"/>
      <c r="O23" s="317"/>
      <c r="P23" s="321" t="s">
        <v>102</v>
      </c>
      <c r="Q23" s="316"/>
      <c r="R23" s="316"/>
      <c r="S23" s="316"/>
      <c r="T23" s="316"/>
      <c r="U23" s="316"/>
      <c r="V23" s="316"/>
      <c r="W23" s="316"/>
      <c r="X23" s="317"/>
      <c r="Y23" s="385"/>
      <c r="Z23" s="386"/>
      <c r="AA23" s="387"/>
      <c r="AB23" s="302" t="s">
        <v>52</v>
      </c>
      <c r="AC23" s="303"/>
      <c r="AD23" s="304"/>
      <c r="AE23" s="906" t="s">
        <v>516</v>
      </c>
      <c r="AF23" s="906"/>
      <c r="AG23" s="906"/>
      <c r="AH23" s="906"/>
      <c r="AI23" s="906" t="s">
        <v>91</v>
      </c>
      <c r="AJ23" s="906"/>
      <c r="AK23" s="906"/>
      <c r="AL23" s="302"/>
      <c r="AM23" s="906" t="s">
        <v>611</v>
      </c>
      <c r="AN23" s="906"/>
      <c r="AO23" s="906"/>
      <c r="AP23" s="302"/>
      <c r="AQ23" s="186" t="s">
        <v>386</v>
      </c>
      <c r="AR23" s="178"/>
      <c r="AS23" s="178"/>
      <c r="AT23" s="179"/>
      <c r="AU23" s="733" t="s">
        <v>273</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387</v>
      </c>
      <c r="AT24" s="182"/>
      <c r="AU24" s="257"/>
      <c r="AV24" s="257"/>
      <c r="AW24" s="319" t="s">
        <v>329</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58</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113</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62</v>
      </c>
      <c r="Z27" s="296"/>
      <c r="AA27" s="297"/>
      <c r="AB27" s="732" t="s">
        <v>59</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298</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506</v>
      </c>
      <c r="B30" s="372"/>
      <c r="C30" s="372"/>
      <c r="D30" s="372"/>
      <c r="E30" s="372"/>
      <c r="F30" s="373"/>
      <c r="G30" s="315" t="s">
        <v>234</v>
      </c>
      <c r="H30" s="316"/>
      <c r="I30" s="316"/>
      <c r="J30" s="316"/>
      <c r="K30" s="316"/>
      <c r="L30" s="316"/>
      <c r="M30" s="316"/>
      <c r="N30" s="316"/>
      <c r="O30" s="317"/>
      <c r="P30" s="321" t="s">
        <v>102</v>
      </c>
      <c r="Q30" s="316"/>
      <c r="R30" s="316"/>
      <c r="S30" s="316"/>
      <c r="T30" s="316"/>
      <c r="U30" s="316"/>
      <c r="V30" s="316"/>
      <c r="W30" s="316"/>
      <c r="X30" s="317"/>
      <c r="Y30" s="385"/>
      <c r="Z30" s="386"/>
      <c r="AA30" s="387"/>
      <c r="AB30" s="302" t="s">
        <v>52</v>
      </c>
      <c r="AC30" s="303"/>
      <c r="AD30" s="304"/>
      <c r="AE30" s="906" t="s">
        <v>516</v>
      </c>
      <c r="AF30" s="906"/>
      <c r="AG30" s="906"/>
      <c r="AH30" s="906"/>
      <c r="AI30" s="906" t="s">
        <v>91</v>
      </c>
      <c r="AJ30" s="906"/>
      <c r="AK30" s="906"/>
      <c r="AL30" s="302"/>
      <c r="AM30" s="906" t="s">
        <v>611</v>
      </c>
      <c r="AN30" s="906"/>
      <c r="AO30" s="906"/>
      <c r="AP30" s="302"/>
      <c r="AQ30" s="186" t="s">
        <v>386</v>
      </c>
      <c r="AR30" s="178"/>
      <c r="AS30" s="178"/>
      <c r="AT30" s="179"/>
      <c r="AU30" s="733" t="s">
        <v>273</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387</v>
      </c>
      <c r="AT31" s="182"/>
      <c r="AU31" s="257"/>
      <c r="AV31" s="257"/>
      <c r="AW31" s="319" t="s">
        <v>329</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58</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113</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62</v>
      </c>
      <c r="Z34" s="296"/>
      <c r="AA34" s="297"/>
      <c r="AB34" s="732" t="s">
        <v>59</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298</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506</v>
      </c>
      <c r="B37" s="372"/>
      <c r="C37" s="372"/>
      <c r="D37" s="372"/>
      <c r="E37" s="372"/>
      <c r="F37" s="373"/>
      <c r="G37" s="315" t="s">
        <v>234</v>
      </c>
      <c r="H37" s="316"/>
      <c r="I37" s="316"/>
      <c r="J37" s="316"/>
      <c r="K37" s="316"/>
      <c r="L37" s="316"/>
      <c r="M37" s="316"/>
      <c r="N37" s="316"/>
      <c r="O37" s="317"/>
      <c r="P37" s="321" t="s">
        <v>102</v>
      </c>
      <c r="Q37" s="316"/>
      <c r="R37" s="316"/>
      <c r="S37" s="316"/>
      <c r="T37" s="316"/>
      <c r="U37" s="316"/>
      <c r="V37" s="316"/>
      <c r="W37" s="316"/>
      <c r="X37" s="317"/>
      <c r="Y37" s="385"/>
      <c r="Z37" s="386"/>
      <c r="AA37" s="387"/>
      <c r="AB37" s="302" t="s">
        <v>52</v>
      </c>
      <c r="AC37" s="303"/>
      <c r="AD37" s="304"/>
      <c r="AE37" s="906" t="s">
        <v>516</v>
      </c>
      <c r="AF37" s="906"/>
      <c r="AG37" s="906"/>
      <c r="AH37" s="906"/>
      <c r="AI37" s="906" t="s">
        <v>91</v>
      </c>
      <c r="AJ37" s="906"/>
      <c r="AK37" s="906"/>
      <c r="AL37" s="302"/>
      <c r="AM37" s="906" t="s">
        <v>611</v>
      </c>
      <c r="AN37" s="906"/>
      <c r="AO37" s="906"/>
      <c r="AP37" s="302"/>
      <c r="AQ37" s="186" t="s">
        <v>386</v>
      </c>
      <c r="AR37" s="178"/>
      <c r="AS37" s="178"/>
      <c r="AT37" s="179"/>
      <c r="AU37" s="733" t="s">
        <v>273</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387</v>
      </c>
      <c r="AT38" s="182"/>
      <c r="AU38" s="257"/>
      <c r="AV38" s="257"/>
      <c r="AW38" s="319" t="s">
        <v>329</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58</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113</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62</v>
      </c>
      <c r="Z41" s="296"/>
      <c r="AA41" s="297"/>
      <c r="AB41" s="732" t="s">
        <v>59</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298</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506</v>
      </c>
      <c r="B44" s="372"/>
      <c r="C44" s="372"/>
      <c r="D44" s="372"/>
      <c r="E44" s="372"/>
      <c r="F44" s="373"/>
      <c r="G44" s="315" t="s">
        <v>234</v>
      </c>
      <c r="H44" s="316"/>
      <c r="I44" s="316"/>
      <c r="J44" s="316"/>
      <c r="K44" s="316"/>
      <c r="L44" s="316"/>
      <c r="M44" s="316"/>
      <c r="N44" s="316"/>
      <c r="O44" s="317"/>
      <c r="P44" s="321" t="s">
        <v>102</v>
      </c>
      <c r="Q44" s="316"/>
      <c r="R44" s="316"/>
      <c r="S44" s="316"/>
      <c r="T44" s="316"/>
      <c r="U44" s="316"/>
      <c r="V44" s="316"/>
      <c r="W44" s="316"/>
      <c r="X44" s="317"/>
      <c r="Y44" s="385"/>
      <c r="Z44" s="386"/>
      <c r="AA44" s="387"/>
      <c r="AB44" s="302" t="s">
        <v>52</v>
      </c>
      <c r="AC44" s="303"/>
      <c r="AD44" s="304"/>
      <c r="AE44" s="906" t="s">
        <v>516</v>
      </c>
      <c r="AF44" s="906"/>
      <c r="AG44" s="906"/>
      <c r="AH44" s="906"/>
      <c r="AI44" s="906" t="s">
        <v>91</v>
      </c>
      <c r="AJ44" s="906"/>
      <c r="AK44" s="906"/>
      <c r="AL44" s="302"/>
      <c r="AM44" s="906" t="s">
        <v>611</v>
      </c>
      <c r="AN44" s="906"/>
      <c r="AO44" s="906"/>
      <c r="AP44" s="302"/>
      <c r="AQ44" s="186" t="s">
        <v>386</v>
      </c>
      <c r="AR44" s="178"/>
      <c r="AS44" s="178"/>
      <c r="AT44" s="179"/>
      <c r="AU44" s="733" t="s">
        <v>273</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387</v>
      </c>
      <c r="AT45" s="182"/>
      <c r="AU45" s="257"/>
      <c r="AV45" s="257"/>
      <c r="AW45" s="319" t="s">
        <v>329</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58</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113</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62</v>
      </c>
      <c r="Z48" s="296"/>
      <c r="AA48" s="297"/>
      <c r="AB48" s="732" t="s">
        <v>59</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298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506</v>
      </c>
      <c r="B51" s="372"/>
      <c r="C51" s="372"/>
      <c r="D51" s="372"/>
      <c r="E51" s="372"/>
      <c r="F51" s="373"/>
      <c r="G51" s="315" t="s">
        <v>234</v>
      </c>
      <c r="H51" s="316"/>
      <c r="I51" s="316"/>
      <c r="J51" s="316"/>
      <c r="K51" s="316"/>
      <c r="L51" s="316"/>
      <c r="M51" s="316"/>
      <c r="N51" s="316"/>
      <c r="O51" s="317"/>
      <c r="P51" s="321" t="s">
        <v>102</v>
      </c>
      <c r="Q51" s="316"/>
      <c r="R51" s="316"/>
      <c r="S51" s="316"/>
      <c r="T51" s="316"/>
      <c r="U51" s="316"/>
      <c r="V51" s="316"/>
      <c r="W51" s="316"/>
      <c r="X51" s="317"/>
      <c r="Y51" s="385"/>
      <c r="Z51" s="386"/>
      <c r="AA51" s="387"/>
      <c r="AB51" s="302" t="s">
        <v>52</v>
      </c>
      <c r="AC51" s="303"/>
      <c r="AD51" s="304"/>
      <c r="AE51" s="906" t="s">
        <v>516</v>
      </c>
      <c r="AF51" s="906"/>
      <c r="AG51" s="906"/>
      <c r="AH51" s="906"/>
      <c r="AI51" s="906" t="s">
        <v>91</v>
      </c>
      <c r="AJ51" s="906"/>
      <c r="AK51" s="906"/>
      <c r="AL51" s="302"/>
      <c r="AM51" s="906" t="s">
        <v>611</v>
      </c>
      <c r="AN51" s="906"/>
      <c r="AO51" s="906"/>
      <c r="AP51" s="302"/>
      <c r="AQ51" s="186" t="s">
        <v>386</v>
      </c>
      <c r="AR51" s="178"/>
      <c r="AS51" s="178"/>
      <c r="AT51" s="179"/>
      <c r="AU51" s="733" t="s">
        <v>273</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387</v>
      </c>
      <c r="AT52" s="182"/>
      <c r="AU52" s="257"/>
      <c r="AV52" s="257"/>
      <c r="AW52" s="319" t="s">
        <v>329</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58</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113</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62</v>
      </c>
      <c r="Z55" s="296"/>
      <c r="AA55" s="297"/>
      <c r="AB55" s="732" t="s">
        <v>59</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298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506</v>
      </c>
      <c r="B58" s="372"/>
      <c r="C58" s="372"/>
      <c r="D58" s="372"/>
      <c r="E58" s="372"/>
      <c r="F58" s="373"/>
      <c r="G58" s="315" t="s">
        <v>234</v>
      </c>
      <c r="H58" s="316"/>
      <c r="I58" s="316"/>
      <c r="J58" s="316"/>
      <c r="K58" s="316"/>
      <c r="L58" s="316"/>
      <c r="M58" s="316"/>
      <c r="N58" s="316"/>
      <c r="O58" s="317"/>
      <c r="P58" s="321" t="s">
        <v>102</v>
      </c>
      <c r="Q58" s="316"/>
      <c r="R58" s="316"/>
      <c r="S58" s="316"/>
      <c r="T58" s="316"/>
      <c r="U58" s="316"/>
      <c r="V58" s="316"/>
      <c r="W58" s="316"/>
      <c r="X58" s="317"/>
      <c r="Y58" s="385"/>
      <c r="Z58" s="386"/>
      <c r="AA58" s="387"/>
      <c r="AB58" s="302" t="s">
        <v>52</v>
      </c>
      <c r="AC58" s="303"/>
      <c r="AD58" s="304"/>
      <c r="AE58" s="906" t="s">
        <v>516</v>
      </c>
      <c r="AF58" s="906"/>
      <c r="AG58" s="906"/>
      <c r="AH58" s="906"/>
      <c r="AI58" s="906" t="s">
        <v>91</v>
      </c>
      <c r="AJ58" s="906"/>
      <c r="AK58" s="906"/>
      <c r="AL58" s="302"/>
      <c r="AM58" s="906" t="s">
        <v>611</v>
      </c>
      <c r="AN58" s="906"/>
      <c r="AO58" s="906"/>
      <c r="AP58" s="302"/>
      <c r="AQ58" s="186" t="s">
        <v>386</v>
      </c>
      <c r="AR58" s="178"/>
      <c r="AS58" s="178"/>
      <c r="AT58" s="179"/>
      <c r="AU58" s="733" t="s">
        <v>273</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387</v>
      </c>
      <c r="AT59" s="182"/>
      <c r="AU59" s="257"/>
      <c r="AV59" s="257"/>
      <c r="AW59" s="319" t="s">
        <v>329</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58</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113</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62</v>
      </c>
      <c r="Z62" s="296"/>
      <c r="AA62" s="297"/>
      <c r="AB62" s="732" t="s">
        <v>59</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298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506</v>
      </c>
      <c r="B65" s="372"/>
      <c r="C65" s="372"/>
      <c r="D65" s="372"/>
      <c r="E65" s="372"/>
      <c r="F65" s="373"/>
      <c r="G65" s="315" t="s">
        <v>234</v>
      </c>
      <c r="H65" s="316"/>
      <c r="I65" s="316"/>
      <c r="J65" s="316"/>
      <c r="K65" s="316"/>
      <c r="L65" s="316"/>
      <c r="M65" s="316"/>
      <c r="N65" s="316"/>
      <c r="O65" s="317"/>
      <c r="P65" s="321" t="s">
        <v>102</v>
      </c>
      <c r="Q65" s="316"/>
      <c r="R65" s="316"/>
      <c r="S65" s="316"/>
      <c r="T65" s="316"/>
      <c r="U65" s="316"/>
      <c r="V65" s="316"/>
      <c r="W65" s="316"/>
      <c r="X65" s="317"/>
      <c r="Y65" s="385"/>
      <c r="Z65" s="386"/>
      <c r="AA65" s="387"/>
      <c r="AB65" s="302" t="s">
        <v>52</v>
      </c>
      <c r="AC65" s="303"/>
      <c r="AD65" s="304"/>
      <c r="AE65" s="906" t="s">
        <v>516</v>
      </c>
      <c r="AF65" s="906"/>
      <c r="AG65" s="906"/>
      <c r="AH65" s="906"/>
      <c r="AI65" s="906" t="s">
        <v>91</v>
      </c>
      <c r="AJ65" s="906"/>
      <c r="AK65" s="906"/>
      <c r="AL65" s="302"/>
      <c r="AM65" s="906" t="s">
        <v>611</v>
      </c>
      <c r="AN65" s="906"/>
      <c r="AO65" s="906"/>
      <c r="AP65" s="302"/>
      <c r="AQ65" s="186" t="s">
        <v>386</v>
      </c>
      <c r="AR65" s="178"/>
      <c r="AS65" s="178"/>
      <c r="AT65" s="179"/>
      <c r="AU65" s="733" t="s">
        <v>273</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387</v>
      </c>
      <c r="AT66" s="182"/>
      <c r="AU66" s="257"/>
      <c r="AV66" s="257"/>
      <c r="AW66" s="319" t="s">
        <v>329</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58</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113</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62</v>
      </c>
      <c r="Z69" s="296"/>
      <c r="AA69" s="297"/>
      <c r="AB69" s="422" t="s">
        <v>59</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298</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101</v>
      </c>
      <c r="B2" s="92"/>
      <c r="C2" s="92"/>
      <c r="D2" s="92"/>
      <c r="E2" s="92"/>
      <c r="F2" s="93"/>
      <c r="G2" s="490" t="s">
        <v>67</v>
      </c>
      <c r="H2" s="491"/>
      <c r="I2" s="491"/>
      <c r="J2" s="491"/>
      <c r="K2" s="491"/>
      <c r="L2" s="491"/>
      <c r="M2" s="491"/>
      <c r="N2" s="491"/>
      <c r="O2" s="491"/>
      <c r="P2" s="491"/>
      <c r="Q2" s="491"/>
      <c r="R2" s="491"/>
      <c r="S2" s="491"/>
      <c r="T2" s="491"/>
      <c r="U2" s="491"/>
      <c r="V2" s="491"/>
      <c r="W2" s="491"/>
      <c r="X2" s="491"/>
      <c r="Y2" s="491"/>
      <c r="Z2" s="491"/>
      <c r="AA2" s="491"/>
      <c r="AB2" s="492"/>
      <c r="AC2" s="490" t="s">
        <v>519</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75</v>
      </c>
      <c r="H3" s="292"/>
      <c r="I3" s="292"/>
      <c r="J3" s="292"/>
      <c r="K3" s="292"/>
      <c r="L3" s="495" t="s">
        <v>78</v>
      </c>
      <c r="M3" s="292"/>
      <c r="N3" s="292"/>
      <c r="O3" s="292"/>
      <c r="P3" s="292"/>
      <c r="Q3" s="292"/>
      <c r="R3" s="292"/>
      <c r="S3" s="292"/>
      <c r="T3" s="292"/>
      <c r="U3" s="292"/>
      <c r="V3" s="292"/>
      <c r="W3" s="292"/>
      <c r="X3" s="496"/>
      <c r="Y3" s="497" t="s">
        <v>84</v>
      </c>
      <c r="Z3" s="498"/>
      <c r="AA3" s="498"/>
      <c r="AB3" s="499"/>
      <c r="AC3" s="494" t="s">
        <v>75</v>
      </c>
      <c r="AD3" s="292"/>
      <c r="AE3" s="292"/>
      <c r="AF3" s="292"/>
      <c r="AG3" s="292"/>
      <c r="AH3" s="495" t="s">
        <v>78</v>
      </c>
      <c r="AI3" s="292"/>
      <c r="AJ3" s="292"/>
      <c r="AK3" s="292"/>
      <c r="AL3" s="292"/>
      <c r="AM3" s="292"/>
      <c r="AN3" s="292"/>
      <c r="AO3" s="292"/>
      <c r="AP3" s="292"/>
      <c r="AQ3" s="292"/>
      <c r="AR3" s="292"/>
      <c r="AS3" s="292"/>
      <c r="AT3" s="496"/>
      <c r="AU3" s="497" t="s">
        <v>84</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85</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85</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368</v>
      </c>
      <c r="H15" s="491"/>
      <c r="I15" s="491"/>
      <c r="J15" s="491"/>
      <c r="K15" s="491"/>
      <c r="L15" s="491"/>
      <c r="M15" s="491"/>
      <c r="N15" s="491"/>
      <c r="O15" s="491"/>
      <c r="P15" s="491"/>
      <c r="Q15" s="491"/>
      <c r="R15" s="491"/>
      <c r="S15" s="491"/>
      <c r="T15" s="491"/>
      <c r="U15" s="491"/>
      <c r="V15" s="491"/>
      <c r="W15" s="491"/>
      <c r="X15" s="491"/>
      <c r="Y15" s="491"/>
      <c r="Z15" s="491"/>
      <c r="AA15" s="491"/>
      <c r="AB15" s="492"/>
      <c r="AC15" s="490" t="s">
        <v>437</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75</v>
      </c>
      <c r="H16" s="292"/>
      <c r="I16" s="292"/>
      <c r="J16" s="292"/>
      <c r="K16" s="292"/>
      <c r="L16" s="495" t="s">
        <v>78</v>
      </c>
      <c r="M16" s="292"/>
      <c r="N16" s="292"/>
      <c r="O16" s="292"/>
      <c r="P16" s="292"/>
      <c r="Q16" s="292"/>
      <c r="R16" s="292"/>
      <c r="S16" s="292"/>
      <c r="T16" s="292"/>
      <c r="U16" s="292"/>
      <c r="V16" s="292"/>
      <c r="W16" s="292"/>
      <c r="X16" s="496"/>
      <c r="Y16" s="497" t="s">
        <v>84</v>
      </c>
      <c r="Z16" s="498"/>
      <c r="AA16" s="498"/>
      <c r="AB16" s="499"/>
      <c r="AC16" s="494" t="s">
        <v>75</v>
      </c>
      <c r="AD16" s="292"/>
      <c r="AE16" s="292"/>
      <c r="AF16" s="292"/>
      <c r="AG16" s="292"/>
      <c r="AH16" s="495" t="s">
        <v>78</v>
      </c>
      <c r="AI16" s="292"/>
      <c r="AJ16" s="292"/>
      <c r="AK16" s="292"/>
      <c r="AL16" s="292"/>
      <c r="AM16" s="292"/>
      <c r="AN16" s="292"/>
      <c r="AO16" s="292"/>
      <c r="AP16" s="292"/>
      <c r="AQ16" s="292"/>
      <c r="AR16" s="292"/>
      <c r="AS16" s="292"/>
      <c r="AT16" s="496"/>
      <c r="AU16" s="497" t="s">
        <v>84</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85</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85</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436</v>
      </c>
      <c r="H28" s="491"/>
      <c r="I28" s="491"/>
      <c r="J28" s="491"/>
      <c r="K28" s="491"/>
      <c r="L28" s="491"/>
      <c r="M28" s="491"/>
      <c r="N28" s="491"/>
      <c r="O28" s="491"/>
      <c r="P28" s="491"/>
      <c r="Q28" s="491"/>
      <c r="R28" s="491"/>
      <c r="S28" s="491"/>
      <c r="T28" s="491"/>
      <c r="U28" s="491"/>
      <c r="V28" s="491"/>
      <c r="W28" s="491"/>
      <c r="X28" s="491"/>
      <c r="Y28" s="491"/>
      <c r="Z28" s="491"/>
      <c r="AA28" s="491"/>
      <c r="AB28" s="492"/>
      <c r="AC28" s="490" t="s">
        <v>120</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75</v>
      </c>
      <c r="H29" s="292"/>
      <c r="I29" s="292"/>
      <c r="J29" s="292"/>
      <c r="K29" s="292"/>
      <c r="L29" s="495" t="s">
        <v>78</v>
      </c>
      <c r="M29" s="292"/>
      <c r="N29" s="292"/>
      <c r="O29" s="292"/>
      <c r="P29" s="292"/>
      <c r="Q29" s="292"/>
      <c r="R29" s="292"/>
      <c r="S29" s="292"/>
      <c r="T29" s="292"/>
      <c r="U29" s="292"/>
      <c r="V29" s="292"/>
      <c r="W29" s="292"/>
      <c r="X29" s="496"/>
      <c r="Y29" s="497" t="s">
        <v>84</v>
      </c>
      <c r="Z29" s="498"/>
      <c r="AA29" s="498"/>
      <c r="AB29" s="499"/>
      <c r="AC29" s="494" t="s">
        <v>75</v>
      </c>
      <c r="AD29" s="292"/>
      <c r="AE29" s="292"/>
      <c r="AF29" s="292"/>
      <c r="AG29" s="292"/>
      <c r="AH29" s="495" t="s">
        <v>78</v>
      </c>
      <c r="AI29" s="292"/>
      <c r="AJ29" s="292"/>
      <c r="AK29" s="292"/>
      <c r="AL29" s="292"/>
      <c r="AM29" s="292"/>
      <c r="AN29" s="292"/>
      <c r="AO29" s="292"/>
      <c r="AP29" s="292"/>
      <c r="AQ29" s="292"/>
      <c r="AR29" s="292"/>
      <c r="AS29" s="292"/>
      <c r="AT29" s="496"/>
      <c r="AU29" s="497" t="s">
        <v>84</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85</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85</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432</v>
      </c>
      <c r="H41" s="491"/>
      <c r="I41" s="491"/>
      <c r="J41" s="491"/>
      <c r="K41" s="491"/>
      <c r="L41" s="491"/>
      <c r="M41" s="491"/>
      <c r="N41" s="491"/>
      <c r="O41" s="491"/>
      <c r="P41" s="491"/>
      <c r="Q41" s="491"/>
      <c r="R41" s="491"/>
      <c r="S41" s="491"/>
      <c r="T41" s="491"/>
      <c r="U41" s="491"/>
      <c r="V41" s="491"/>
      <c r="W41" s="491"/>
      <c r="X41" s="491"/>
      <c r="Y41" s="491"/>
      <c r="Z41" s="491"/>
      <c r="AA41" s="491"/>
      <c r="AB41" s="492"/>
      <c r="AC41" s="490" t="s">
        <v>331</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75</v>
      </c>
      <c r="H42" s="292"/>
      <c r="I42" s="292"/>
      <c r="J42" s="292"/>
      <c r="K42" s="292"/>
      <c r="L42" s="495" t="s">
        <v>78</v>
      </c>
      <c r="M42" s="292"/>
      <c r="N42" s="292"/>
      <c r="O42" s="292"/>
      <c r="P42" s="292"/>
      <c r="Q42" s="292"/>
      <c r="R42" s="292"/>
      <c r="S42" s="292"/>
      <c r="T42" s="292"/>
      <c r="U42" s="292"/>
      <c r="V42" s="292"/>
      <c r="W42" s="292"/>
      <c r="X42" s="496"/>
      <c r="Y42" s="497" t="s">
        <v>84</v>
      </c>
      <c r="Z42" s="498"/>
      <c r="AA42" s="498"/>
      <c r="AB42" s="499"/>
      <c r="AC42" s="494" t="s">
        <v>75</v>
      </c>
      <c r="AD42" s="292"/>
      <c r="AE42" s="292"/>
      <c r="AF42" s="292"/>
      <c r="AG42" s="292"/>
      <c r="AH42" s="495" t="s">
        <v>78</v>
      </c>
      <c r="AI42" s="292"/>
      <c r="AJ42" s="292"/>
      <c r="AK42" s="292"/>
      <c r="AL42" s="292"/>
      <c r="AM42" s="292"/>
      <c r="AN42" s="292"/>
      <c r="AO42" s="292"/>
      <c r="AP42" s="292"/>
      <c r="AQ42" s="292"/>
      <c r="AR42" s="292"/>
      <c r="AS42" s="292"/>
      <c r="AT42" s="496"/>
      <c r="AU42" s="497" t="s">
        <v>84</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85</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85</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101</v>
      </c>
      <c r="B55" s="92"/>
      <c r="C55" s="92"/>
      <c r="D55" s="92"/>
      <c r="E55" s="92"/>
      <c r="F55" s="93"/>
      <c r="G55" s="490" t="s">
        <v>10</v>
      </c>
      <c r="H55" s="491"/>
      <c r="I55" s="491"/>
      <c r="J55" s="491"/>
      <c r="K55" s="491"/>
      <c r="L55" s="491"/>
      <c r="M55" s="491"/>
      <c r="N55" s="491"/>
      <c r="O55" s="491"/>
      <c r="P55" s="491"/>
      <c r="Q55" s="491"/>
      <c r="R55" s="491"/>
      <c r="S55" s="491"/>
      <c r="T55" s="491"/>
      <c r="U55" s="491"/>
      <c r="V55" s="491"/>
      <c r="W55" s="491"/>
      <c r="X55" s="491"/>
      <c r="Y55" s="491"/>
      <c r="Z55" s="491"/>
      <c r="AA55" s="491"/>
      <c r="AB55" s="492"/>
      <c r="AC55" s="490" t="s">
        <v>439</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75</v>
      </c>
      <c r="H56" s="292"/>
      <c r="I56" s="292"/>
      <c r="J56" s="292"/>
      <c r="K56" s="292"/>
      <c r="L56" s="495" t="s">
        <v>78</v>
      </c>
      <c r="M56" s="292"/>
      <c r="N56" s="292"/>
      <c r="O56" s="292"/>
      <c r="P56" s="292"/>
      <c r="Q56" s="292"/>
      <c r="R56" s="292"/>
      <c r="S56" s="292"/>
      <c r="T56" s="292"/>
      <c r="U56" s="292"/>
      <c r="V56" s="292"/>
      <c r="W56" s="292"/>
      <c r="X56" s="496"/>
      <c r="Y56" s="497" t="s">
        <v>84</v>
      </c>
      <c r="Z56" s="498"/>
      <c r="AA56" s="498"/>
      <c r="AB56" s="499"/>
      <c r="AC56" s="494" t="s">
        <v>75</v>
      </c>
      <c r="AD56" s="292"/>
      <c r="AE56" s="292"/>
      <c r="AF56" s="292"/>
      <c r="AG56" s="292"/>
      <c r="AH56" s="495" t="s">
        <v>78</v>
      </c>
      <c r="AI56" s="292"/>
      <c r="AJ56" s="292"/>
      <c r="AK56" s="292"/>
      <c r="AL56" s="292"/>
      <c r="AM56" s="292"/>
      <c r="AN56" s="292"/>
      <c r="AO56" s="292"/>
      <c r="AP56" s="292"/>
      <c r="AQ56" s="292"/>
      <c r="AR56" s="292"/>
      <c r="AS56" s="292"/>
      <c r="AT56" s="496"/>
      <c r="AU56" s="497" t="s">
        <v>84</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85</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85</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162</v>
      </c>
      <c r="H68" s="491"/>
      <c r="I68" s="491"/>
      <c r="J68" s="491"/>
      <c r="K68" s="491"/>
      <c r="L68" s="491"/>
      <c r="M68" s="491"/>
      <c r="N68" s="491"/>
      <c r="O68" s="491"/>
      <c r="P68" s="491"/>
      <c r="Q68" s="491"/>
      <c r="R68" s="491"/>
      <c r="S68" s="491"/>
      <c r="T68" s="491"/>
      <c r="U68" s="491"/>
      <c r="V68" s="491"/>
      <c r="W68" s="491"/>
      <c r="X68" s="491"/>
      <c r="Y68" s="491"/>
      <c r="Z68" s="491"/>
      <c r="AA68" s="491"/>
      <c r="AB68" s="492"/>
      <c r="AC68" s="490" t="s">
        <v>443</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75</v>
      </c>
      <c r="H69" s="292"/>
      <c r="I69" s="292"/>
      <c r="J69" s="292"/>
      <c r="K69" s="292"/>
      <c r="L69" s="495" t="s">
        <v>78</v>
      </c>
      <c r="M69" s="292"/>
      <c r="N69" s="292"/>
      <c r="O69" s="292"/>
      <c r="P69" s="292"/>
      <c r="Q69" s="292"/>
      <c r="R69" s="292"/>
      <c r="S69" s="292"/>
      <c r="T69" s="292"/>
      <c r="U69" s="292"/>
      <c r="V69" s="292"/>
      <c r="W69" s="292"/>
      <c r="X69" s="496"/>
      <c r="Y69" s="497" t="s">
        <v>84</v>
      </c>
      <c r="Z69" s="498"/>
      <c r="AA69" s="498"/>
      <c r="AB69" s="499"/>
      <c r="AC69" s="494" t="s">
        <v>75</v>
      </c>
      <c r="AD69" s="292"/>
      <c r="AE69" s="292"/>
      <c r="AF69" s="292"/>
      <c r="AG69" s="292"/>
      <c r="AH69" s="495" t="s">
        <v>78</v>
      </c>
      <c r="AI69" s="292"/>
      <c r="AJ69" s="292"/>
      <c r="AK69" s="292"/>
      <c r="AL69" s="292"/>
      <c r="AM69" s="292"/>
      <c r="AN69" s="292"/>
      <c r="AO69" s="292"/>
      <c r="AP69" s="292"/>
      <c r="AQ69" s="292"/>
      <c r="AR69" s="292"/>
      <c r="AS69" s="292"/>
      <c r="AT69" s="496"/>
      <c r="AU69" s="497" t="s">
        <v>84</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85</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85</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444</v>
      </c>
      <c r="H81" s="491"/>
      <c r="I81" s="491"/>
      <c r="J81" s="491"/>
      <c r="K81" s="491"/>
      <c r="L81" s="491"/>
      <c r="M81" s="491"/>
      <c r="N81" s="491"/>
      <c r="O81" s="491"/>
      <c r="P81" s="491"/>
      <c r="Q81" s="491"/>
      <c r="R81" s="491"/>
      <c r="S81" s="491"/>
      <c r="T81" s="491"/>
      <c r="U81" s="491"/>
      <c r="V81" s="491"/>
      <c r="W81" s="491"/>
      <c r="X81" s="491"/>
      <c r="Y81" s="491"/>
      <c r="Z81" s="491"/>
      <c r="AA81" s="491"/>
      <c r="AB81" s="492"/>
      <c r="AC81" s="490" t="s">
        <v>447</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75</v>
      </c>
      <c r="H82" s="292"/>
      <c r="I82" s="292"/>
      <c r="J82" s="292"/>
      <c r="K82" s="292"/>
      <c r="L82" s="495" t="s">
        <v>78</v>
      </c>
      <c r="M82" s="292"/>
      <c r="N82" s="292"/>
      <c r="O82" s="292"/>
      <c r="P82" s="292"/>
      <c r="Q82" s="292"/>
      <c r="R82" s="292"/>
      <c r="S82" s="292"/>
      <c r="T82" s="292"/>
      <c r="U82" s="292"/>
      <c r="V82" s="292"/>
      <c r="W82" s="292"/>
      <c r="X82" s="496"/>
      <c r="Y82" s="497" t="s">
        <v>84</v>
      </c>
      <c r="Z82" s="498"/>
      <c r="AA82" s="498"/>
      <c r="AB82" s="499"/>
      <c r="AC82" s="494" t="s">
        <v>75</v>
      </c>
      <c r="AD82" s="292"/>
      <c r="AE82" s="292"/>
      <c r="AF82" s="292"/>
      <c r="AG82" s="292"/>
      <c r="AH82" s="495" t="s">
        <v>78</v>
      </c>
      <c r="AI82" s="292"/>
      <c r="AJ82" s="292"/>
      <c r="AK82" s="292"/>
      <c r="AL82" s="292"/>
      <c r="AM82" s="292"/>
      <c r="AN82" s="292"/>
      <c r="AO82" s="292"/>
      <c r="AP82" s="292"/>
      <c r="AQ82" s="292"/>
      <c r="AR82" s="292"/>
      <c r="AS82" s="292"/>
      <c r="AT82" s="496"/>
      <c r="AU82" s="497" t="s">
        <v>84</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85</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85</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449</v>
      </c>
      <c r="H94" s="491"/>
      <c r="I94" s="491"/>
      <c r="J94" s="491"/>
      <c r="K94" s="491"/>
      <c r="L94" s="491"/>
      <c r="M94" s="491"/>
      <c r="N94" s="491"/>
      <c r="O94" s="491"/>
      <c r="P94" s="491"/>
      <c r="Q94" s="491"/>
      <c r="R94" s="491"/>
      <c r="S94" s="491"/>
      <c r="T94" s="491"/>
      <c r="U94" s="491"/>
      <c r="V94" s="491"/>
      <c r="W94" s="491"/>
      <c r="X94" s="491"/>
      <c r="Y94" s="491"/>
      <c r="Z94" s="491"/>
      <c r="AA94" s="491"/>
      <c r="AB94" s="492"/>
      <c r="AC94" s="490" t="s">
        <v>334</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75</v>
      </c>
      <c r="H95" s="292"/>
      <c r="I95" s="292"/>
      <c r="J95" s="292"/>
      <c r="K95" s="292"/>
      <c r="L95" s="495" t="s">
        <v>78</v>
      </c>
      <c r="M95" s="292"/>
      <c r="N95" s="292"/>
      <c r="O95" s="292"/>
      <c r="P95" s="292"/>
      <c r="Q95" s="292"/>
      <c r="R95" s="292"/>
      <c r="S95" s="292"/>
      <c r="T95" s="292"/>
      <c r="U95" s="292"/>
      <c r="V95" s="292"/>
      <c r="W95" s="292"/>
      <c r="X95" s="496"/>
      <c r="Y95" s="497" t="s">
        <v>84</v>
      </c>
      <c r="Z95" s="498"/>
      <c r="AA95" s="498"/>
      <c r="AB95" s="499"/>
      <c r="AC95" s="494" t="s">
        <v>75</v>
      </c>
      <c r="AD95" s="292"/>
      <c r="AE95" s="292"/>
      <c r="AF95" s="292"/>
      <c r="AG95" s="292"/>
      <c r="AH95" s="495" t="s">
        <v>78</v>
      </c>
      <c r="AI95" s="292"/>
      <c r="AJ95" s="292"/>
      <c r="AK95" s="292"/>
      <c r="AL95" s="292"/>
      <c r="AM95" s="292"/>
      <c r="AN95" s="292"/>
      <c r="AO95" s="292"/>
      <c r="AP95" s="292"/>
      <c r="AQ95" s="292"/>
      <c r="AR95" s="292"/>
      <c r="AS95" s="292"/>
      <c r="AT95" s="496"/>
      <c r="AU95" s="497" t="s">
        <v>84</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85</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85</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101</v>
      </c>
      <c r="B108" s="92"/>
      <c r="C108" s="92"/>
      <c r="D108" s="92"/>
      <c r="E108" s="92"/>
      <c r="F108" s="93"/>
      <c r="G108" s="490" t="s">
        <v>332</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450</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75</v>
      </c>
      <c r="H109" s="292"/>
      <c r="I109" s="292"/>
      <c r="J109" s="292"/>
      <c r="K109" s="292"/>
      <c r="L109" s="495" t="s">
        <v>78</v>
      </c>
      <c r="M109" s="292"/>
      <c r="N109" s="292"/>
      <c r="O109" s="292"/>
      <c r="P109" s="292"/>
      <c r="Q109" s="292"/>
      <c r="R109" s="292"/>
      <c r="S109" s="292"/>
      <c r="T109" s="292"/>
      <c r="U109" s="292"/>
      <c r="V109" s="292"/>
      <c r="W109" s="292"/>
      <c r="X109" s="496"/>
      <c r="Y109" s="497" t="s">
        <v>84</v>
      </c>
      <c r="Z109" s="498"/>
      <c r="AA109" s="498"/>
      <c r="AB109" s="499"/>
      <c r="AC109" s="494" t="s">
        <v>75</v>
      </c>
      <c r="AD109" s="292"/>
      <c r="AE109" s="292"/>
      <c r="AF109" s="292"/>
      <c r="AG109" s="292"/>
      <c r="AH109" s="495" t="s">
        <v>78</v>
      </c>
      <c r="AI109" s="292"/>
      <c r="AJ109" s="292"/>
      <c r="AK109" s="292"/>
      <c r="AL109" s="292"/>
      <c r="AM109" s="292"/>
      <c r="AN109" s="292"/>
      <c r="AO109" s="292"/>
      <c r="AP109" s="292"/>
      <c r="AQ109" s="292"/>
      <c r="AR109" s="292"/>
      <c r="AS109" s="292"/>
      <c r="AT109" s="496"/>
      <c r="AU109" s="497" t="s">
        <v>84</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85</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85</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453</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388</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75</v>
      </c>
      <c r="H122" s="292"/>
      <c r="I122" s="292"/>
      <c r="J122" s="292"/>
      <c r="K122" s="292"/>
      <c r="L122" s="495" t="s">
        <v>78</v>
      </c>
      <c r="M122" s="292"/>
      <c r="N122" s="292"/>
      <c r="O122" s="292"/>
      <c r="P122" s="292"/>
      <c r="Q122" s="292"/>
      <c r="R122" s="292"/>
      <c r="S122" s="292"/>
      <c r="T122" s="292"/>
      <c r="U122" s="292"/>
      <c r="V122" s="292"/>
      <c r="W122" s="292"/>
      <c r="X122" s="496"/>
      <c r="Y122" s="497" t="s">
        <v>84</v>
      </c>
      <c r="Z122" s="498"/>
      <c r="AA122" s="498"/>
      <c r="AB122" s="499"/>
      <c r="AC122" s="494" t="s">
        <v>75</v>
      </c>
      <c r="AD122" s="292"/>
      <c r="AE122" s="292"/>
      <c r="AF122" s="292"/>
      <c r="AG122" s="292"/>
      <c r="AH122" s="495" t="s">
        <v>78</v>
      </c>
      <c r="AI122" s="292"/>
      <c r="AJ122" s="292"/>
      <c r="AK122" s="292"/>
      <c r="AL122" s="292"/>
      <c r="AM122" s="292"/>
      <c r="AN122" s="292"/>
      <c r="AO122" s="292"/>
      <c r="AP122" s="292"/>
      <c r="AQ122" s="292"/>
      <c r="AR122" s="292"/>
      <c r="AS122" s="292"/>
      <c r="AT122" s="496"/>
      <c r="AU122" s="497" t="s">
        <v>84</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85</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85</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271</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14</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75</v>
      </c>
      <c r="H135" s="292"/>
      <c r="I135" s="292"/>
      <c r="J135" s="292"/>
      <c r="K135" s="292"/>
      <c r="L135" s="495" t="s">
        <v>78</v>
      </c>
      <c r="M135" s="292"/>
      <c r="N135" s="292"/>
      <c r="O135" s="292"/>
      <c r="P135" s="292"/>
      <c r="Q135" s="292"/>
      <c r="R135" s="292"/>
      <c r="S135" s="292"/>
      <c r="T135" s="292"/>
      <c r="U135" s="292"/>
      <c r="V135" s="292"/>
      <c r="W135" s="292"/>
      <c r="X135" s="496"/>
      <c r="Y135" s="497" t="s">
        <v>84</v>
      </c>
      <c r="Z135" s="498"/>
      <c r="AA135" s="498"/>
      <c r="AB135" s="499"/>
      <c r="AC135" s="494" t="s">
        <v>75</v>
      </c>
      <c r="AD135" s="292"/>
      <c r="AE135" s="292"/>
      <c r="AF135" s="292"/>
      <c r="AG135" s="292"/>
      <c r="AH135" s="495" t="s">
        <v>78</v>
      </c>
      <c r="AI135" s="292"/>
      <c r="AJ135" s="292"/>
      <c r="AK135" s="292"/>
      <c r="AL135" s="292"/>
      <c r="AM135" s="292"/>
      <c r="AN135" s="292"/>
      <c r="AO135" s="292"/>
      <c r="AP135" s="292"/>
      <c r="AQ135" s="292"/>
      <c r="AR135" s="292"/>
      <c r="AS135" s="292"/>
      <c r="AT135" s="496"/>
      <c r="AU135" s="497" t="s">
        <v>84</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85</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85</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454</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335</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75</v>
      </c>
      <c r="H148" s="292"/>
      <c r="I148" s="292"/>
      <c r="J148" s="292"/>
      <c r="K148" s="292"/>
      <c r="L148" s="495" t="s">
        <v>78</v>
      </c>
      <c r="M148" s="292"/>
      <c r="N148" s="292"/>
      <c r="O148" s="292"/>
      <c r="P148" s="292"/>
      <c r="Q148" s="292"/>
      <c r="R148" s="292"/>
      <c r="S148" s="292"/>
      <c r="T148" s="292"/>
      <c r="U148" s="292"/>
      <c r="V148" s="292"/>
      <c r="W148" s="292"/>
      <c r="X148" s="496"/>
      <c r="Y148" s="497" t="s">
        <v>84</v>
      </c>
      <c r="Z148" s="498"/>
      <c r="AA148" s="498"/>
      <c r="AB148" s="499"/>
      <c r="AC148" s="494" t="s">
        <v>75</v>
      </c>
      <c r="AD148" s="292"/>
      <c r="AE148" s="292"/>
      <c r="AF148" s="292"/>
      <c r="AG148" s="292"/>
      <c r="AH148" s="495" t="s">
        <v>78</v>
      </c>
      <c r="AI148" s="292"/>
      <c r="AJ148" s="292"/>
      <c r="AK148" s="292"/>
      <c r="AL148" s="292"/>
      <c r="AM148" s="292"/>
      <c r="AN148" s="292"/>
      <c r="AO148" s="292"/>
      <c r="AP148" s="292"/>
      <c r="AQ148" s="292"/>
      <c r="AR148" s="292"/>
      <c r="AS148" s="292"/>
      <c r="AT148" s="496"/>
      <c r="AU148" s="497" t="s">
        <v>84</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85</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85</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101</v>
      </c>
      <c r="B161" s="92"/>
      <c r="C161" s="92"/>
      <c r="D161" s="92"/>
      <c r="E161" s="92"/>
      <c r="F161" s="93"/>
      <c r="G161" s="490" t="s">
        <v>336</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457</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75</v>
      </c>
      <c r="H162" s="292"/>
      <c r="I162" s="292"/>
      <c r="J162" s="292"/>
      <c r="K162" s="292"/>
      <c r="L162" s="495" t="s">
        <v>78</v>
      </c>
      <c r="M162" s="292"/>
      <c r="N162" s="292"/>
      <c r="O162" s="292"/>
      <c r="P162" s="292"/>
      <c r="Q162" s="292"/>
      <c r="R162" s="292"/>
      <c r="S162" s="292"/>
      <c r="T162" s="292"/>
      <c r="U162" s="292"/>
      <c r="V162" s="292"/>
      <c r="W162" s="292"/>
      <c r="X162" s="496"/>
      <c r="Y162" s="497" t="s">
        <v>84</v>
      </c>
      <c r="Z162" s="498"/>
      <c r="AA162" s="498"/>
      <c r="AB162" s="499"/>
      <c r="AC162" s="494" t="s">
        <v>75</v>
      </c>
      <c r="AD162" s="292"/>
      <c r="AE162" s="292"/>
      <c r="AF162" s="292"/>
      <c r="AG162" s="292"/>
      <c r="AH162" s="495" t="s">
        <v>78</v>
      </c>
      <c r="AI162" s="292"/>
      <c r="AJ162" s="292"/>
      <c r="AK162" s="292"/>
      <c r="AL162" s="292"/>
      <c r="AM162" s="292"/>
      <c r="AN162" s="292"/>
      <c r="AO162" s="292"/>
      <c r="AP162" s="292"/>
      <c r="AQ162" s="292"/>
      <c r="AR162" s="292"/>
      <c r="AS162" s="292"/>
      <c r="AT162" s="496"/>
      <c r="AU162" s="497" t="s">
        <v>84</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85</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85</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458</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127</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75</v>
      </c>
      <c r="H175" s="292"/>
      <c r="I175" s="292"/>
      <c r="J175" s="292"/>
      <c r="K175" s="292"/>
      <c r="L175" s="495" t="s">
        <v>78</v>
      </c>
      <c r="M175" s="292"/>
      <c r="N175" s="292"/>
      <c r="O175" s="292"/>
      <c r="P175" s="292"/>
      <c r="Q175" s="292"/>
      <c r="R175" s="292"/>
      <c r="S175" s="292"/>
      <c r="T175" s="292"/>
      <c r="U175" s="292"/>
      <c r="V175" s="292"/>
      <c r="W175" s="292"/>
      <c r="X175" s="496"/>
      <c r="Y175" s="497" t="s">
        <v>84</v>
      </c>
      <c r="Z175" s="498"/>
      <c r="AA175" s="498"/>
      <c r="AB175" s="499"/>
      <c r="AC175" s="494" t="s">
        <v>75</v>
      </c>
      <c r="AD175" s="292"/>
      <c r="AE175" s="292"/>
      <c r="AF175" s="292"/>
      <c r="AG175" s="292"/>
      <c r="AH175" s="495" t="s">
        <v>78</v>
      </c>
      <c r="AI175" s="292"/>
      <c r="AJ175" s="292"/>
      <c r="AK175" s="292"/>
      <c r="AL175" s="292"/>
      <c r="AM175" s="292"/>
      <c r="AN175" s="292"/>
      <c r="AO175" s="292"/>
      <c r="AP175" s="292"/>
      <c r="AQ175" s="292"/>
      <c r="AR175" s="292"/>
      <c r="AS175" s="292"/>
      <c r="AT175" s="496"/>
      <c r="AU175" s="497" t="s">
        <v>84</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85</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85</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291</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459</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75</v>
      </c>
      <c r="H188" s="292"/>
      <c r="I188" s="292"/>
      <c r="J188" s="292"/>
      <c r="K188" s="292"/>
      <c r="L188" s="495" t="s">
        <v>78</v>
      </c>
      <c r="M188" s="292"/>
      <c r="N188" s="292"/>
      <c r="O188" s="292"/>
      <c r="P188" s="292"/>
      <c r="Q188" s="292"/>
      <c r="R188" s="292"/>
      <c r="S188" s="292"/>
      <c r="T188" s="292"/>
      <c r="U188" s="292"/>
      <c r="V188" s="292"/>
      <c r="W188" s="292"/>
      <c r="X188" s="496"/>
      <c r="Y188" s="497" t="s">
        <v>84</v>
      </c>
      <c r="Z188" s="498"/>
      <c r="AA188" s="498"/>
      <c r="AB188" s="499"/>
      <c r="AC188" s="494" t="s">
        <v>75</v>
      </c>
      <c r="AD188" s="292"/>
      <c r="AE188" s="292"/>
      <c r="AF188" s="292"/>
      <c r="AG188" s="292"/>
      <c r="AH188" s="495" t="s">
        <v>78</v>
      </c>
      <c r="AI188" s="292"/>
      <c r="AJ188" s="292"/>
      <c r="AK188" s="292"/>
      <c r="AL188" s="292"/>
      <c r="AM188" s="292"/>
      <c r="AN188" s="292"/>
      <c r="AO188" s="292"/>
      <c r="AP188" s="292"/>
      <c r="AQ188" s="292"/>
      <c r="AR188" s="292"/>
      <c r="AS188" s="292"/>
      <c r="AT188" s="496"/>
      <c r="AU188" s="497" t="s">
        <v>84</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85</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85</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349</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338</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75</v>
      </c>
      <c r="H201" s="292"/>
      <c r="I201" s="292"/>
      <c r="J201" s="292"/>
      <c r="K201" s="292"/>
      <c r="L201" s="495" t="s">
        <v>78</v>
      </c>
      <c r="M201" s="292"/>
      <c r="N201" s="292"/>
      <c r="O201" s="292"/>
      <c r="P201" s="292"/>
      <c r="Q201" s="292"/>
      <c r="R201" s="292"/>
      <c r="S201" s="292"/>
      <c r="T201" s="292"/>
      <c r="U201" s="292"/>
      <c r="V201" s="292"/>
      <c r="W201" s="292"/>
      <c r="X201" s="496"/>
      <c r="Y201" s="497" t="s">
        <v>84</v>
      </c>
      <c r="Z201" s="498"/>
      <c r="AA201" s="498"/>
      <c r="AB201" s="499"/>
      <c r="AC201" s="494" t="s">
        <v>75</v>
      </c>
      <c r="AD201" s="292"/>
      <c r="AE201" s="292"/>
      <c r="AF201" s="292"/>
      <c r="AG201" s="292"/>
      <c r="AH201" s="495" t="s">
        <v>78</v>
      </c>
      <c r="AI201" s="292"/>
      <c r="AJ201" s="292"/>
      <c r="AK201" s="292"/>
      <c r="AL201" s="292"/>
      <c r="AM201" s="292"/>
      <c r="AN201" s="292"/>
      <c r="AO201" s="292"/>
      <c r="AP201" s="292"/>
      <c r="AQ201" s="292"/>
      <c r="AR201" s="292"/>
      <c r="AS201" s="292"/>
      <c r="AT201" s="496"/>
      <c r="AU201" s="497" t="s">
        <v>84</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85</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85</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101</v>
      </c>
      <c r="B214" s="910"/>
      <c r="C214" s="910"/>
      <c r="D214" s="910"/>
      <c r="E214" s="910"/>
      <c r="F214" s="911"/>
      <c r="G214" s="490" t="s">
        <v>340</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117</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75</v>
      </c>
      <c r="H215" s="292"/>
      <c r="I215" s="292"/>
      <c r="J215" s="292"/>
      <c r="K215" s="292"/>
      <c r="L215" s="495" t="s">
        <v>78</v>
      </c>
      <c r="M215" s="292"/>
      <c r="N215" s="292"/>
      <c r="O215" s="292"/>
      <c r="P215" s="292"/>
      <c r="Q215" s="292"/>
      <c r="R215" s="292"/>
      <c r="S215" s="292"/>
      <c r="T215" s="292"/>
      <c r="U215" s="292"/>
      <c r="V215" s="292"/>
      <c r="W215" s="292"/>
      <c r="X215" s="496"/>
      <c r="Y215" s="497" t="s">
        <v>84</v>
      </c>
      <c r="Z215" s="498"/>
      <c r="AA215" s="498"/>
      <c r="AB215" s="499"/>
      <c r="AC215" s="494" t="s">
        <v>75</v>
      </c>
      <c r="AD215" s="292"/>
      <c r="AE215" s="292"/>
      <c r="AF215" s="292"/>
      <c r="AG215" s="292"/>
      <c r="AH215" s="495" t="s">
        <v>78</v>
      </c>
      <c r="AI215" s="292"/>
      <c r="AJ215" s="292"/>
      <c r="AK215" s="292"/>
      <c r="AL215" s="292"/>
      <c r="AM215" s="292"/>
      <c r="AN215" s="292"/>
      <c r="AO215" s="292"/>
      <c r="AP215" s="292"/>
      <c r="AQ215" s="292"/>
      <c r="AR215" s="292"/>
      <c r="AS215" s="292"/>
      <c r="AT215" s="496"/>
      <c r="AU215" s="497" t="s">
        <v>84</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85</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85</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461</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355</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75</v>
      </c>
      <c r="H228" s="292"/>
      <c r="I228" s="292"/>
      <c r="J228" s="292"/>
      <c r="K228" s="292"/>
      <c r="L228" s="495" t="s">
        <v>78</v>
      </c>
      <c r="M228" s="292"/>
      <c r="N228" s="292"/>
      <c r="O228" s="292"/>
      <c r="P228" s="292"/>
      <c r="Q228" s="292"/>
      <c r="R228" s="292"/>
      <c r="S228" s="292"/>
      <c r="T228" s="292"/>
      <c r="U228" s="292"/>
      <c r="V228" s="292"/>
      <c r="W228" s="292"/>
      <c r="X228" s="496"/>
      <c r="Y228" s="497" t="s">
        <v>84</v>
      </c>
      <c r="Z228" s="498"/>
      <c r="AA228" s="498"/>
      <c r="AB228" s="499"/>
      <c r="AC228" s="494" t="s">
        <v>75</v>
      </c>
      <c r="AD228" s="292"/>
      <c r="AE228" s="292"/>
      <c r="AF228" s="292"/>
      <c r="AG228" s="292"/>
      <c r="AH228" s="495" t="s">
        <v>78</v>
      </c>
      <c r="AI228" s="292"/>
      <c r="AJ228" s="292"/>
      <c r="AK228" s="292"/>
      <c r="AL228" s="292"/>
      <c r="AM228" s="292"/>
      <c r="AN228" s="292"/>
      <c r="AO228" s="292"/>
      <c r="AP228" s="292"/>
      <c r="AQ228" s="292"/>
      <c r="AR228" s="292"/>
      <c r="AS228" s="292"/>
      <c r="AT228" s="496"/>
      <c r="AU228" s="497" t="s">
        <v>84</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85</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85</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463</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464</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75</v>
      </c>
      <c r="H241" s="292"/>
      <c r="I241" s="292"/>
      <c r="J241" s="292"/>
      <c r="K241" s="292"/>
      <c r="L241" s="495" t="s">
        <v>78</v>
      </c>
      <c r="M241" s="292"/>
      <c r="N241" s="292"/>
      <c r="O241" s="292"/>
      <c r="P241" s="292"/>
      <c r="Q241" s="292"/>
      <c r="R241" s="292"/>
      <c r="S241" s="292"/>
      <c r="T241" s="292"/>
      <c r="U241" s="292"/>
      <c r="V241" s="292"/>
      <c r="W241" s="292"/>
      <c r="X241" s="496"/>
      <c r="Y241" s="497" t="s">
        <v>84</v>
      </c>
      <c r="Z241" s="498"/>
      <c r="AA241" s="498"/>
      <c r="AB241" s="499"/>
      <c r="AC241" s="494" t="s">
        <v>75</v>
      </c>
      <c r="AD241" s="292"/>
      <c r="AE241" s="292"/>
      <c r="AF241" s="292"/>
      <c r="AG241" s="292"/>
      <c r="AH241" s="495" t="s">
        <v>78</v>
      </c>
      <c r="AI241" s="292"/>
      <c r="AJ241" s="292"/>
      <c r="AK241" s="292"/>
      <c r="AL241" s="292"/>
      <c r="AM241" s="292"/>
      <c r="AN241" s="292"/>
      <c r="AO241" s="292"/>
      <c r="AP241" s="292"/>
      <c r="AQ241" s="292"/>
      <c r="AR241" s="292"/>
      <c r="AS241" s="292"/>
      <c r="AT241" s="496"/>
      <c r="AU241" s="497" t="s">
        <v>84</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85</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85</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77</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284</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75</v>
      </c>
      <c r="H254" s="292"/>
      <c r="I254" s="292"/>
      <c r="J254" s="292"/>
      <c r="K254" s="292"/>
      <c r="L254" s="495" t="s">
        <v>78</v>
      </c>
      <c r="M254" s="292"/>
      <c r="N254" s="292"/>
      <c r="O254" s="292"/>
      <c r="P254" s="292"/>
      <c r="Q254" s="292"/>
      <c r="R254" s="292"/>
      <c r="S254" s="292"/>
      <c r="T254" s="292"/>
      <c r="U254" s="292"/>
      <c r="V254" s="292"/>
      <c r="W254" s="292"/>
      <c r="X254" s="496"/>
      <c r="Y254" s="497" t="s">
        <v>84</v>
      </c>
      <c r="Z254" s="498"/>
      <c r="AA254" s="498"/>
      <c r="AB254" s="499"/>
      <c r="AC254" s="494" t="s">
        <v>75</v>
      </c>
      <c r="AD254" s="292"/>
      <c r="AE254" s="292"/>
      <c r="AF254" s="292"/>
      <c r="AG254" s="292"/>
      <c r="AH254" s="495" t="s">
        <v>78</v>
      </c>
      <c r="AI254" s="292"/>
      <c r="AJ254" s="292"/>
      <c r="AK254" s="292"/>
      <c r="AL254" s="292"/>
      <c r="AM254" s="292"/>
      <c r="AN254" s="292"/>
      <c r="AO254" s="292"/>
      <c r="AP254" s="292"/>
      <c r="AQ254" s="292"/>
      <c r="AR254" s="292"/>
      <c r="AS254" s="292"/>
      <c r="AT254" s="496"/>
      <c r="AU254" s="497" t="s">
        <v>84</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85</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85</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100</v>
      </c>
      <c r="D3" s="278"/>
      <c r="E3" s="278"/>
      <c r="F3" s="278"/>
      <c r="G3" s="278"/>
      <c r="H3" s="278"/>
      <c r="I3" s="278"/>
      <c r="J3" s="247" t="s">
        <v>104</v>
      </c>
      <c r="K3" s="467"/>
      <c r="L3" s="467"/>
      <c r="M3" s="467"/>
      <c r="N3" s="467"/>
      <c r="O3" s="467"/>
      <c r="P3" s="278" t="s">
        <v>24</v>
      </c>
      <c r="Q3" s="278"/>
      <c r="R3" s="278"/>
      <c r="S3" s="278"/>
      <c r="T3" s="278"/>
      <c r="U3" s="278"/>
      <c r="V3" s="278"/>
      <c r="W3" s="278"/>
      <c r="X3" s="278"/>
      <c r="Y3" s="463" t="s">
        <v>465</v>
      </c>
      <c r="Z3" s="463"/>
      <c r="AA3" s="463"/>
      <c r="AB3" s="463"/>
      <c r="AC3" s="247" t="s">
        <v>389</v>
      </c>
      <c r="AD3" s="247"/>
      <c r="AE3" s="247"/>
      <c r="AF3" s="247"/>
      <c r="AG3" s="247"/>
      <c r="AH3" s="463" t="s">
        <v>424</v>
      </c>
      <c r="AI3" s="278"/>
      <c r="AJ3" s="278"/>
      <c r="AK3" s="278"/>
      <c r="AL3" s="278" t="s">
        <v>23</v>
      </c>
      <c r="AM3" s="278"/>
      <c r="AN3" s="278"/>
      <c r="AO3" s="422"/>
      <c r="AP3" s="247" t="s">
        <v>469</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100</v>
      </c>
      <c r="D36" s="278"/>
      <c r="E36" s="278"/>
      <c r="F36" s="278"/>
      <c r="G36" s="278"/>
      <c r="H36" s="278"/>
      <c r="I36" s="278"/>
      <c r="J36" s="247" t="s">
        <v>104</v>
      </c>
      <c r="K36" s="467"/>
      <c r="L36" s="467"/>
      <c r="M36" s="467"/>
      <c r="N36" s="467"/>
      <c r="O36" s="467"/>
      <c r="P36" s="278" t="s">
        <v>24</v>
      </c>
      <c r="Q36" s="278"/>
      <c r="R36" s="278"/>
      <c r="S36" s="278"/>
      <c r="T36" s="278"/>
      <c r="U36" s="278"/>
      <c r="V36" s="278"/>
      <c r="W36" s="278"/>
      <c r="X36" s="278"/>
      <c r="Y36" s="463" t="s">
        <v>465</v>
      </c>
      <c r="Z36" s="463"/>
      <c r="AA36" s="463"/>
      <c r="AB36" s="463"/>
      <c r="AC36" s="247" t="s">
        <v>389</v>
      </c>
      <c r="AD36" s="247"/>
      <c r="AE36" s="247"/>
      <c r="AF36" s="247"/>
      <c r="AG36" s="247"/>
      <c r="AH36" s="463" t="s">
        <v>424</v>
      </c>
      <c r="AI36" s="278"/>
      <c r="AJ36" s="278"/>
      <c r="AK36" s="278"/>
      <c r="AL36" s="278" t="s">
        <v>23</v>
      </c>
      <c r="AM36" s="278"/>
      <c r="AN36" s="278"/>
      <c r="AO36" s="422"/>
      <c r="AP36" s="247" t="s">
        <v>469</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100</v>
      </c>
      <c r="D69" s="278"/>
      <c r="E69" s="278"/>
      <c r="F69" s="278"/>
      <c r="G69" s="278"/>
      <c r="H69" s="278"/>
      <c r="I69" s="278"/>
      <c r="J69" s="247" t="s">
        <v>104</v>
      </c>
      <c r="K69" s="467"/>
      <c r="L69" s="467"/>
      <c r="M69" s="467"/>
      <c r="N69" s="467"/>
      <c r="O69" s="467"/>
      <c r="P69" s="278" t="s">
        <v>24</v>
      </c>
      <c r="Q69" s="278"/>
      <c r="R69" s="278"/>
      <c r="S69" s="278"/>
      <c r="T69" s="278"/>
      <c r="U69" s="278"/>
      <c r="V69" s="278"/>
      <c r="W69" s="278"/>
      <c r="X69" s="278"/>
      <c r="Y69" s="463" t="s">
        <v>465</v>
      </c>
      <c r="Z69" s="463"/>
      <c r="AA69" s="463"/>
      <c r="AB69" s="463"/>
      <c r="AC69" s="247" t="s">
        <v>389</v>
      </c>
      <c r="AD69" s="247"/>
      <c r="AE69" s="247"/>
      <c r="AF69" s="247"/>
      <c r="AG69" s="247"/>
      <c r="AH69" s="463" t="s">
        <v>424</v>
      </c>
      <c r="AI69" s="278"/>
      <c r="AJ69" s="278"/>
      <c r="AK69" s="278"/>
      <c r="AL69" s="278" t="s">
        <v>23</v>
      </c>
      <c r="AM69" s="278"/>
      <c r="AN69" s="278"/>
      <c r="AO69" s="422"/>
      <c r="AP69" s="247" t="s">
        <v>469</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100</v>
      </c>
      <c r="D102" s="278"/>
      <c r="E102" s="278"/>
      <c r="F102" s="278"/>
      <c r="G102" s="278"/>
      <c r="H102" s="278"/>
      <c r="I102" s="278"/>
      <c r="J102" s="247" t="s">
        <v>104</v>
      </c>
      <c r="K102" s="467"/>
      <c r="L102" s="467"/>
      <c r="M102" s="467"/>
      <c r="N102" s="467"/>
      <c r="O102" s="467"/>
      <c r="P102" s="278" t="s">
        <v>24</v>
      </c>
      <c r="Q102" s="278"/>
      <c r="R102" s="278"/>
      <c r="S102" s="278"/>
      <c r="T102" s="278"/>
      <c r="U102" s="278"/>
      <c r="V102" s="278"/>
      <c r="W102" s="278"/>
      <c r="X102" s="278"/>
      <c r="Y102" s="463" t="s">
        <v>465</v>
      </c>
      <c r="Z102" s="463"/>
      <c r="AA102" s="463"/>
      <c r="AB102" s="463"/>
      <c r="AC102" s="247" t="s">
        <v>389</v>
      </c>
      <c r="AD102" s="247"/>
      <c r="AE102" s="247"/>
      <c r="AF102" s="247"/>
      <c r="AG102" s="247"/>
      <c r="AH102" s="463" t="s">
        <v>424</v>
      </c>
      <c r="AI102" s="278"/>
      <c r="AJ102" s="278"/>
      <c r="AK102" s="278"/>
      <c r="AL102" s="278" t="s">
        <v>23</v>
      </c>
      <c r="AM102" s="278"/>
      <c r="AN102" s="278"/>
      <c r="AO102" s="422"/>
      <c r="AP102" s="247" t="s">
        <v>469</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100</v>
      </c>
      <c r="D135" s="278"/>
      <c r="E135" s="278"/>
      <c r="F135" s="278"/>
      <c r="G135" s="278"/>
      <c r="H135" s="278"/>
      <c r="I135" s="278"/>
      <c r="J135" s="247" t="s">
        <v>104</v>
      </c>
      <c r="K135" s="467"/>
      <c r="L135" s="467"/>
      <c r="M135" s="467"/>
      <c r="N135" s="467"/>
      <c r="O135" s="467"/>
      <c r="P135" s="278" t="s">
        <v>24</v>
      </c>
      <c r="Q135" s="278"/>
      <c r="R135" s="278"/>
      <c r="S135" s="278"/>
      <c r="T135" s="278"/>
      <c r="U135" s="278"/>
      <c r="V135" s="278"/>
      <c r="W135" s="278"/>
      <c r="X135" s="278"/>
      <c r="Y135" s="463" t="s">
        <v>465</v>
      </c>
      <c r="Z135" s="463"/>
      <c r="AA135" s="463"/>
      <c r="AB135" s="463"/>
      <c r="AC135" s="247" t="s">
        <v>389</v>
      </c>
      <c r="AD135" s="247"/>
      <c r="AE135" s="247"/>
      <c r="AF135" s="247"/>
      <c r="AG135" s="247"/>
      <c r="AH135" s="463" t="s">
        <v>424</v>
      </c>
      <c r="AI135" s="278"/>
      <c r="AJ135" s="278"/>
      <c r="AK135" s="278"/>
      <c r="AL135" s="278" t="s">
        <v>23</v>
      </c>
      <c r="AM135" s="278"/>
      <c r="AN135" s="278"/>
      <c r="AO135" s="422"/>
      <c r="AP135" s="247" t="s">
        <v>469</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100</v>
      </c>
      <c r="D168" s="278"/>
      <c r="E168" s="278"/>
      <c r="F168" s="278"/>
      <c r="G168" s="278"/>
      <c r="H168" s="278"/>
      <c r="I168" s="278"/>
      <c r="J168" s="247" t="s">
        <v>104</v>
      </c>
      <c r="K168" s="467"/>
      <c r="L168" s="467"/>
      <c r="M168" s="467"/>
      <c r="N168" s="467"/>
      <c r="O168" s="467"/>
      <c r="P168" s="278" t="s">
        <v>24</v>
      </c>
      <c r="Q168" s="278"/>
      <c r="R168" s="278"/>
      <c r="S168" s="278"/>
      <c r="T168" s="278"/>
      <c r="U168" s="278"/>
      <c r="V168" s="278"/>
      <c r="W168" s="278"/>
      <c r="X168" s="278"/>
      <c r="Y168" s="463" t="s">
        <v>465</v>
      </c>
      <c r="Z168" s="463"/>
      <c r="AA168" s="463"/>
      <c r="AB168" s="463"/>
      <c r="AC168" s="247" t="s">
        <v>389</v>
      </c>
      <c r="AD168" s="247"/>
      <c r="AE168" s="247"/>
      <c r="AF168" s="247"/>
      <c r="AG168" s="247"/>
      <c r="AH168" s="463" t="s">
        <v>424</v>
      </c>
      <c r="AI168" s="278"/>
      <c r="AJ168" s="278"/>
      <c r="AK168" s="278"/>
      <c r="AL168" s="278" t="s">
        <v>23</v>
      </c>
      <c r="AM168" s="278"/>
      <c r="AN168" s="278"/>
      <c r="AO168" s="422"/>
      <c r="AP168" s="247" t="s">
        <v>469</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100</v>
      </c>
      <c r="D201" s="278"/>
      <c r="E201" s="278"/>
      <c r="F201" s="278"/>
      <c r="G201" s="278"/>
      <c r="H201" s="278"/>
      <c r="I201" s="278"/>
      <c r="J201" s="247" t="s">
        <v>104</v>
      </c>
      <c r="K201" s="467"/>
      <c r="L201" s="467"/>
      <c r="M201" s="467"/>
      <c r="N201" s="467"/>
      <c r="O201" s="467"/>
      <c r="P201" s="278" t="s">
        <v>24</v>
      </c>
      <c r="Q201" s="278"/>
      <c r="R201" s="278"/>
      <c r="S201" s="278"/>
      <c r="T201" s="278"/>
      <c r="U201" s="278"/>
      <c r="V201" s="278"/>
      <c r="W201" s="278"/>
      <c r="X201" s="278"/>
      <c r="Y201" s="463" t="s">
        <v>465</v>
      </c>
      <c r="Z201" s="463"/>
      <c r="AA201" s="463"/>
      <c r="AB201" s="463"/>
      <c r="AC201" s="247" t="s">
        <v>389</v>
      </c>
      <c r="AD201" s="247"/>
      <c r="AE201" s="247"/>
      <c r="AF201" s="247"/>
      <c r="AG201" s="247"/>
      <c r="AH201" s="463" t="s">
        <v>424</v>
      </c>
      <c r="AI201" s="278"/>
      <c r="AJ201" s="278"/>
      <c r="AK201" s="278"/>
      <c r="AL201" s="278" t="s">
        <v>23</v>
      </c>
      <c r="AM201" s="278"/>
      <c r="AN201" s="278"/>
      <c r="AO201" s="422"/>
      <c r="AP201" s="247" t="s">
        <v>469</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100</v>
      </c>
      <c r="D234" s="278"/>
      <c r="E234" s="278"/>
      <c r="F234" s="278"/>
      <c r="G234" s="278"/>
      <c r="H234" s="278"/>
      <c r="I234" s="278"/>
      <c r="J234" s="247" t="s">
        <v>104</v>
      </c>
      <c r="K234" s="467"/>
      <c r="L234" s="467"/>
      <c r="M234" s="467"/>
      <c r="N234" s="467"/>
      <c r="O234" s="467"/>
      <c r="P234" s="278" t="s">
        <v>24</v>
      </c>
      <c r="Q234" s="278"/>
      <c r="R234" s="278"/>
      <c r="S234" s="278"/>
      <c r="T234" s="278"/>
      <c r="U234" s="278"/>
      <c r="V234" s="278"/>
      <c r="W234" s="278"/>
      <c r="X234" s="278"/>
      <c r="Y234" s="463" t="s">
        <v>465</v>
      </c>
      <c r="Z234" s="463"/>
      <c r="AA234" s="463"/>
      <c r="AB234" s="463"/>
      <c r="AC234" s="247" t="s">
        <v>389</v>
      </c>
      <c r="AD234" s="247"/>
      <c r="AE234" s="247"/>
      <c r="AF234" s="247"/>
      <c r="AG234" s="247"/>
      <c r="AH234" s="463" t="s">
        <v>424</v>
      </c>
      <c r="AI234" s="278"/>
      <c r="AJ234" s="278"/>
      <c r="AK234" s="278"/>
      <c r="AL234" s="278" t="s">
        <v>23</v>
      </c>
      <c r="AM234" s="278"/>
      <c r="AN234" s="278"/>
      <c r="AO234" s="422"/>
      <c r="AP234" s="247" t="s">
        <v>469</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133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100</v>
      </c>
      <c r="D267" s="278"/>
      <c r="E267" s="278"/>
      <c r="F267" s="278"/>
      <c r="G267" s="278"/>
      <c r="H267" s="278"/>
      <c r="I267" s="278"/>
      <c r="J267" s="247" t="s">
        <v>104</v>
      </c>
      <c r="K267" s="467"/>
      <c r="L267" s="467"/>
      <c r="M267" s="467"/>
      <c r="N267" s="467"/>
      <c r="O267" s="467"/>
      <c r="P267" s="278" t="s">
        <v>24</v>
      </c>
      <c r="Q267" s="278"/>
      <c r="R267" s="278"/>
      <c r="S267" s="278"/>
      <c r="T267" s="278"/>
      <c r="U267" s="278"/>
      <c r="V267" s="278"/>
      <c r="W267" s="278"/>
      <c r="X267" s="278"/>
      <c r="Y267" s="463" t="s">
        <v>465</v>
      </c>
      <c r="Z267" s="463"/>
      <c r="AA267" s="463"/>
      <c r="AB267" s="463"/>
      <c r="AC267" s="247" t="s">
        <v>389</v>
      </c>
      <c r="AD267" s="247"/>
      <c r="AE267" s="247"/>
      <c r="AF267" s="247"/>
      <c r="AG267" s="247"/>
      <c r="AH267" s="463" t="s">
        <v>424</v>
      </c>
      <c r="AI267" s="278"/>
      <c r="AJ267" s="278"/>
      <c r="AK267" s="278"/>
      <c r="AL267" s="278" t="s">
        <v>23</v>
      </c>
      <c r="AM267" s="278"/>
      <c r="AN267" s="278"/>
      <c r="AO267" s="422"/>
      <c r="AP267" s="247" t="s">
        <v>469</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100</v>
      </c>
      <c r="D300" s="278"/>
      <c r="E300" s="278"/>
      <c r="F300" s="278"/>
      <c r="G300" s="278"/>
      <c r="H300" s="278"/>
      <c r="I300" s="278"/>
      <c r="J300" s="247" t="s">
        <v>104</v>
      </c>
      <c r="K300" s="467"/>
      <c r="L300" s="467"/>
      <c r="M300" s="467"/>
      <c r="N300" s="467"/>
      <c r="O300" s="467"/>
      <c r="P300" s="278" t="s">
        <v>24</v>
      </c>
      <c r="Q300" s="278"/>
      <c r="R300" s="278"/>
      <c r="S300" s="278"/>
      <c r="T300" s="278"/>
      <c r="U300" s="278"/>
      <c r="V300" s="278"/>
      <c r="W300" s="278"/>
      <c r="X300" s="278"/>
      <c r="Y300" s="463" t="s">
        <v>465</v>
      </c>
      <c r="Z300" s="463"/>
      <c r="AA300" s="463"/>
      <c r="AB300" s="463"/>
      <c r="AC300" s="247" t="s">
        <v>389</v>
      </c>
      <c r="AD300" s="247"/>
      <c r="AE300" s="247"/>
      <c r="AF300" s="247"/>
      <c r="AG300" s="247"/>
      <c r="AH300" s="463" t="s">
        <v>424</v>
      </c>
      <c r="AI300" s="278"/>
      <c r="AJ300" s="278"/>
      <c r="AK300" s="278"/>
      <c r="AL300" s="278" t="s">
        <v>23</v>
      </c>
      <c r="AM300" s="278"/>
      <c r="AN300" s="278"/>
      <c r="AO300" s="422"/>
      <c r="AP300" s="247" t="s">
        <v>469</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100</v>
      </c>
      <c r="D333" s="278"/>
      <c r="E333" s="278"/>
      <c r="F333" s="278"/>
      <c r="G333" s="278"/>
      <c r="H333" s="278"/>
      <c r="I333" s="278"/>
      <c r="J333" s="247" t="s">
        <v>104</v>
      </c>
      <c r="K333" s="467"/>
      <c r="L333" s="467"/>
      <c r="M333" s="467"/>
      <c r="N333" s="467"/>
      <c r="O333" s="467"/>
      <c r="P333" s="278" t="s">
        <v>24</v>
      </c>
      <c r="Q333" s="278"/>
      <c r="R333" s="278"/>
      <c r="S333" s="278"/>
      <c r="T333" s="278"/>
      <c r="U333" s="278"/>
      <c r="V333" s="278"/>
      <c r="W333" s="278"/>
      <c r="X333" s="278"/>
      <c r="Y333" s="463" t="s">
        <v>465</v>
      </c>
      <c r="Z333" s="463"/>
      <c r="AA333" s="463"/>
      <c r="AB333" s="463"/>
      <c r="AC333" s="247" t="s">
        <v>389</v>
      </c>
      <c r="AD333" s="247"/>
      <c r="AE333" s="247"/>
      <c r="AF333" s="247"/>
      <c r="AG333" s="247"/>
      <c r="AH333" s="463" t="s">
        <v>424</v>
      </c>
      <c r="AI333" s="278"/>
      <c r="AJ333" s="278"/>
      <c r="AK333" s="278"/>
      <c r="AL333" s="278" t="s">
        <v>23</v>
      </c>
      <c r="AM333" s="278"/>
      <c r="AN333" s="278"/>
      <c r="AO333" s="422"/>
      <c r="AP333" s="247" t="s">
        <v>469</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100</v>
      </c>
      <c r="D366" s="278"/>
      <c r="E366" s="278"/>
      <c r="F366" s="278"/>
      <c r="G366" s="278"/>
      <c r="H366" s="278"/>
      <c r="I366" s="278"/>
      <c r="J366" s="247" t="s">
        <v>104</v>
      </c>
      <c r="K366" s="467"/>
      <c r="L366" s="467"/>
      <c r="M366" s="467"/>
      <c r="N366" s="467"/>
      <c r="O366" s="467"/>
      <c r="P366" s="278" t="s">
        <v>24</v>
      </c>
      <c r="Q366" s="278"/>
      <c r="R366" s="278"/>
      <c r="S366" s="278"/>
      <c r="T366" s="278"/>
      <c r="U366" s="278"/>
      <c r="V366" s="278"/>
      <c r="W366" s="278"/>
      <c r="X366" s="278"/>
      <c r="Y366" s="463" t="s">
        <v>465</v>
      </c>
      <c r="Z366" s="463"/>
      <c r="AA366" s="463"/>
      <c r="AB366" s="463"/>
      <c r="AC366" s="247" t="s">
        <v>389</v>
      </c>
      <c r="AD366" s="247"/>
      <c r="AE366" s="247"/>
      <c r="AF366" s="247"/>
      <c r="AG366" s="247"/>
      <c r="AH366" s="463" t="s">
        <v>424</v>
      </c>
      <c r="AI366" s="278"/>
      <c r="AJ366" s="278"/>
      <c r="AK366" s="278"/>
      <c r="AL366" s="278" t="s">
        <v>23</v>
      </c>
      <c r="AM366" s="278"/>
      <c r="AN366" s="278"/>
      <c r="AO366" s="422"/>
      <c r="AP366" s="247" t="s">
        <v>469</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100</v>
      </c>
      <c r="D399" s="278"/>
      <c r="E399" s="278"/>
      <c r="F399" s="278"/>
      <c r="G399" s="278"/>
      <c r="H399" s="278"/>
      <c r="I399" s="278"/>
      <c r="J399" s="247" t="s">
        <v>104</v>
      </c>
      <c r="K399" s="467"/>
      <c r="L399" s="467"/>
      <c r="M399" s="467"/>
      <c r="N399" s="467"/>
      <c r="O399" s="467"/>
      <c r="P399" s="278" t="s">
        <v>24</v>
      </c>
      <c r="Q399" s="278"/>
      <c r="R399" s="278"/>
      <c r="S399" s="278"/>
      <c r="T399" s="278"/>
      <c r="U399" s="278"/>
      <c r="V399" s="278"/>
      <c r="W399" s="278"/>
      <c r="X399" s="278"/>
      <c r="Y399" s="463" t="s">
        <v>465</v>
      </c>
      <c r="Z399" s="463"/>
      <c r="AA399" s="463"/>
      <c r="AB399" s="463"/>
      <c r="AC399" s="247" t="s">
        <v>389</v>
      </c>
      <c r="AD399" s="247"/>
      <c r="AE399" s="247"/>
      <c r="AF399" s="247"/>
      <c r="AG399" s="247"/>
      <c r="AH399" s="463" t="s">
        <v>424</v>
      </c>
      <c r="AI399" s="278"/>
      <c r="AJ399" s="278"/>
      <c r="AK399" s="278"/>
      <c r="AL399" s="278" t="s">
        <v>23</v>
      </c>
      <c r="AM399" s="278"/>
      <c r="AN399" s="278"/>
      <c r="AO399" s="422"/>
      <c r="AP399" s="247" t="s">
        <v>469</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100</v>
      </c>
      <c r="D432" s="278"/>
      <c r="E432" s="278"/>
      <c r="F432" s="278"/>
      <c r="G432" s="278"/>
      <c r="H432" s="278"/>
      <c r="I432" s="278"/>
      <c r="J432" s="247" t="s">
        <v>104</v>
      </c>
      <c r="K432" s="467"/>
      <c r="L432" s="467"/>
      <c r="M432" s="467"/>
      <c r="N432" s="467"/>
      <c r="O432" s="467"/>
      <c r="P432" s="278" t="s">
        <v>24</v>
      </c>
      <c r="Q432" s="278"/>
      <c r="R432" s="278"/>
      <c r="S432" s="278"/>
      <c r="T432" s="278"/>
      <c r="U432" s="278"/>
      <c r="V432" s="278"/>
      <c r="W432" s="278"/>
      <c r="X432" s="278"/>
      <c r="Y432" s="463" t="s">
        <v>465</v>
      </c>
      <c r="Z432" s="463"/>
      <c r="AA432" s="463"/>
      <c r="AB432" s="463"/>
      <c r="AC432" s="247" t="s">
        <v>389</v>
      </c>
      <c r="AD432" s="247"/>
      <c r="AE432" s="247"/>
      <c r="AF432" s="247"/>
      <c r="AG432" s="247"/>
      <c r="AH432" s="463" t="s">
        <v>424</v>
      </c>
      <c r="AI432" s="278"/>
      <c r="AJ432" s="278"/>
      <c r="AK432" s="278"/>
      <c r="AL432" s="278" t="s">
        <v>23</v>
      </c>
      <c r="AM432" s="278"/>
      <c r="AN432" s="278"/>
      <c r="AO432" s="422"/>
      <c r="AP432" s="247" t="s">
        <v>469</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100</v>
      </c>
      <c r="D465" s="278"/>
      <c r="E465" s="278"/>
      <c r="F465" s="278"/>
      <c r="G465" s="278"/>
      <c r="H465" s="278"/>
      <c r="I465" s="278"/>
      <c r="J465" s="247" t="s">
        <v>104</v>
      </c>
      <c r="K465" s="467"/>
      <c r="L465" s="467"/>
      <c r="M465" s="467"/>
      <c r="N465" s="467"/>
      <c r="O465" s="467"/>
      <c r="P465" s="278" t="s">
        <v>24</v>
      </c>
      <c r="Q465" s="278"/>
      <c r="R465" s="278"/>
      <c r="S465" s="278"/>
      <c r="T465" s="278"/>
      <c r="U465" s="278"/>
      <c r="V465" s="278"/>
      <c r="W465" s="278"/>
      <c r="X465" s="278"/>
      <c r="Y465" s="463" t="s">
        <v>465</v>
      </c>
      <c r="Z465" s="463"/>
      <c r="AA465" s="463"/>
      <c r="AB465" s="463"/>
      <c r="AC465" s="247" t="s">
        <v>389</v>
      </c>
      <c r="AD465" s="247"/>
      <c r="AE465" s="247"/>
      <c r="AF465" s="247"/>
      <c r="AG465" s="247"/>
      <c r="AH465" s="463" t="s">
        <v>424</v>
      </c>
      <c r="AI465" s="278"/>
      <c r="AJ465" s="278"/>
      <c r="AK465" s="278"/>
      <c r="AL465" s="278" t="s">
        <v>23</v>
      </c>
      <c r="AM465" s="278"/>
      <c r="AN465" s="278"/>
      <c r="AO465" s="422"/>
      <c r="AP465" s="247" t="s">
        <v>469</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100</v>
      </c>
      <c r="D498" s="278"/>
      <c r="E498" s="278"/>
      <c r="F498" s="278"/>
      <c r="G498" s="278"/>
      <c r="H498" s="278"/>
      <c r="I498" s="278"/>
      <c r="J498" s="247" t="s">
        <v>104</v>
      </c>
      <c r="K498" s="467"/>
      <c r="L498" s="467"/>
      <c r="M498" s="467"/>
      <c r="N498" s="467"/>
      <c r="O498" s="467"/>
      <c r="P498" s="278" t="s">
        <v>24</v>
      </c>
      <c r="Q498" s="278"/>
      <c r="R498" s="278"/>
      <c r="S498" s="278"/>
      <c r="T498" s="278"/>
      <c r="U498" s="278"/>
      <c r="V498" s="278"/>
      <c r="W498" s="278"/>
      <c r="X498" s="278"/>
      <c r="Y498" s="463" t="s">
        <v>465</v>
      </c>
      <c r="Z498" s="463"/>
      <c r="AA498" s="463"/>
      <c r="AB498" s="463"/>
      <c r="AC498" s="247" t="s">
        <v>389</v>
      </c>
      <c r="AD498" s="247"/>
      <c r="AE498" s="247"/>
      <c r="AF498" s="247"/>
      <c r="AG498" s="247"/>
      <c r="AH498" s="463" t="s">
        <v>424</v>
      </c>
      <c r="AI498" s="278"/>
      <c r="AJ498" s="278"/>
      <c r="AK498" s="278"/>
      <c r="AL498" s="278" t="s">
        <v>23</v>
      </c>
      <c r="AM498" s="278"/>
      <c r="AN498" s="278"/>
      <c r="AO498" s="422"/>
      <c r="AP498" s="247" t="s">
        <v>469</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100</v>
      </c>
      <c r="D531" s="278"/>
      <c r="E531" s="278"/>
      <c r="F531" s="278"/>
      <c r="G531" s="278"/>
      <c r="H531" s="278"/>
      <c r="I531" s="278"/>
      <c r="J531" s="247" t="s">
        <v>104</v>
      </c>
      <c r="K531" s="467"/>
      <c r="L531" s="467"/>
      <c r="M531" s="467"/>
      <c r="N531" s="467"/>
      <c r="O531" s="467"/>
      <c r="P531" s="278" t="s">
        <v>24</v>
      </c>
      <c r="Q531" s="278"/>
      <c r="R531" s="278"/>
      <c r="S531" s="278"/>
      <c r="T531" s="278"/>
      <c r="U531" s="278"/>
      <c r="V531" s="278"/>
      <c r="W531" s="278"/>
      <c r="X531" s="278"/>
      <c r="Y531" s="463" t="s">
        <v>465</v>
      </c>
      <c r="Z531" s="463"/>
      <c r="AA531" s="463"/>
      <c r="AB531" s="463"/>
      <c r="AC531" s="247" t="s">
        <v>389</v>
      </c>
      <c r="AD531" s="247"/>
      <c r="AE531" s="247"/>
      <c r="AF531" s="247"/>
      <c r="AG531" s="247"/>
      <c r="AH531" s="463" t="s">
        <v>424</v>
      </c>
      <c r="AI531" s="278"/>
      <c r="AJ531" s="278"/>
      <c r="AK531" s="278"/>
      <c r="AL531" s="278" t="s">
        <v>23</v>
      </c>
      <c r="AM531" s="278"/>
      <c r="AN531" s="278"/>
      <c r="AO531" s="422"/>
      <c r="AP531" s="247" t="s">
        <v>469</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100</v>
      </c>
      <c r="D564" s="278"/>
      <c r="E564" s="278"/>
      <c r="F564" s="278"/>
      <c r="G564" s="278"/>
      <c r="H564" s="278"/>
      <c r="I564" s="278"/>
      <c r="J564" s="247" t="s">
        <v>104</v>
      </c>
      <c r="K564" s="467"/>
      <c r="L564" s="467"/>
      <c r="M564" s="467"/>
      <c r="N564" s="467"/>
      <c r="O564" s="467"/>
      <c r="P564" s="278" t="s">
        <v>24</v>
      </c>
      <c r="Q564" s="278"/>
      <c r="R564" s="278"/>
      <c r="S564" s="278"/>
      <c r="T564" s="278"/>
      <c r="U564" s="278"/>
      <c r="V564" s="278"/>
      <c r="W564" s="278"/>
      <c r="X564" s="278"/>
      <c r="Y564" s="463" t="s">
        <v>465</v>
      </c>
      <c r="Z564" s="463"/>
      <c r="AA564" s="463"/>
      <c r="AB564" s="463"/>
      <c r="AC564" s="247" t="s">
        <v>389</v>
      </c>
      <c r="AD564" s="247"/>
      <c r="AE564" s="247"/>
      <c r="AF564" s="247"/>
      <c r="AG564" s="247"/>
      <c r="AH564" s="463" t="s">
        <v>424</v>
      </c>
      <c r="AI564" s="278"/>
      <c r="AJ564" s="278"/>
      <c r="AK564" s="278"/>
      <c r="AL564" s="278" t="s">
        <v>23</v>
      </c>
      <c r="AM564" s="278"/>
      <c r="AN564" s="278"/>
      <c r="AO564" s="422"/>
      <c r="AP564" s="247" t="s">
        <v>469</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100</v>
      </c>
      <c r="D597" s="278"/>
      <c r="E597" s="278"/>
      <c r="F597" s="278"/>
      <c r="G597" s="278"/>
      <c r="H597" s="278"/>
      <c r="I597" s="278"/>
      <c r="J597" s="247" t="s">
        <v>104</v>
      </c>
      <c r="K597" s="467"/>
      <c r="L597" s="467"/>
      <c r="M597" s="467"/>
      <c r="N597" s="467"/>
      <c r="O597" s="467"/>
      <c r="P597" s="278" t="s">
        <v>24</v>
      </c>
      <c r="Q597" s="278"/>
      <c r="R597" s="278"/>
      <c r="S597" s="278"/>
      <c r="T597" s="278"/>
      <c r="U597" s="278"/>
      <c r="V597" s="278"/>
      <c r="W597" s="278"/>
      <c r="X597" s="278"/>
      <c r="Y597" s="463" t="s">
        <v>465</v>
      </c>
      <c r="Z597" s="463"/>
      <c r="AA597" s="463"/>
      <c r="AB597" s="463"/>
      <c r="AC597" s="247" t="s">
        <v>389</v>
      </c>
      <c r="AD597" s="247"/>
      <c r="AE597" s="247"/>
      <c r="AF597" s="247"/>
      <c r="AG597" s="247"/>
      <c r="AH597" s="463" t="s">
        <v>424</v>
      </c>
      <c r="AI597" s="278"/>
      <c r="AJ597" s="278"/>
      <c r="AK597" s="278"/>
      <c r="AL597" s="278" t="s">
        <v>23</v>
      </c>
      <c r="AM597" s="278"/>
      <c r="AN597" s="278"/>
      <c r="AO597" s="422"/>
      <c r="AP597" s="247" t="s">
        <v>469</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82</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100</v>
      </c>
      <c r="D630" s="278"/>
      <c r="E630" s="278"/>
      <c r="F630" s="278"/>
      <c r="G630" s="278"/>
      <c r="H630" s="278"/>
      <c r="I630" s="278"/>
      <c r="J630" s="247" t="s">
        <v>104</v>
      </c>
      <c r="K630" s="467"/>
      <c r="L630" s="467"/>
      <c r="M630" s="467"/>
      <c r="N630" s="467"/>
      <c r="O630" s="467"/>
      <c r="P630" s="278" t="s">
        <v>24</v>
      </c>
      <c r="Q630" s="278"/>
      <c r="R630" s="278"/>
      <c r="S630" s="278"/>
      <c r="T630" s="278"/>
      <c r="U630" s="278"/>
      <c r="V630" s="278"/>
      <c r="W630" s="278"/>
      <c r="X630" s="278"/>
      <c r="Y630" s="463" t="s">
        <v>465</v>
      </c>
      <c r="Z630" s="463"/>
      <c r="AA630" s="463"/>
      <c r="AB630" s="463"/>
      <c r="AC630" s="247" t="s">
        <v>389</v>
      </c>
      <c r="AD630" s="247"/>
      <c r="AE630" s="247"/>
      <c r="AF630" s="247"/>
      <c r="AG630" s="247"/>
      <c r="AH630" s="463" t="s">
        <v>424</v>
      </c>
      <c r="AI630" s="278"/>
      <c r="AJ630" s="278"/>
      <c r="AK630" s="278"/>
      <c r="AL630" s="278" t="s">
        <v>23</v>
      </c>
      <c r="AM630" s="278"/>
      <c r="AN630" s="278"/>
      <c r="AO630" s="422"/>
      <c r="AP630" s="247" t="s">
        <v>469</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100</v>
      </c>
      <c r="D663" s="278"/>
      <c r="E663" s="278"/>
      <c r="F663" s="278"/>
      <c r="G663" s="278"/>
      <c r="H663" s="278"/>
      <c r="I663" s="278"/>
      <c r="J663" s="247" t="s">
        <v>104</v>
      </c>
      <c r="K663" s="467"/>
      <c r="L663" s="467"/>
      <c r="M663" s="467"/>
      <c r="N663" s="467"/>
      <c r="O663" s="467"/>
      <c r="P663" s="278" t="s">
        <v>24</v>
      </c>
      <c r="Q663" s="278"/>
      <c r="R663" s="278"/>
      <c r="S663" s="278"/>
      <c r="T663" s="278"/>
      <c r="U663" s="278"/>
      <c r="V663" s="278"/>
      <c r="W663" s="278"/>
      <c r="X663" s="278"/>
      <c r="Y663" s="463" t="s">
        <v>465</v>
      </c>
      <c r="Z663" s="463"/>
      <c r="AA663" s="463"/>
      <c r="AB663" s="463"/>
      <c r="AC663" s="247" t="s">
        <v>389</v>
      </c>
      <c r="AD663" s="247"/>
      <c r="AE663" s="247"/>
      <c r="AF663" s="247"/>
      <c r="AG663" s="247"/>
      <c r="AH663" s="463" t="s">
        <v>424</v>
      </c>
      <c r="AI663" s="278"/>
      <c r="AJ663" s="278"/>
      <c r="AK663" s="278"/>
      <c r="AL663" s="278" t="s">
        <v>23</v>
      </c>
      <c r="AM663" s="278"/>
      <c r="AN663" s="278"/>
      <c r="AO663" s="422"/>
      <c r="AP663" s="247" t="s">
        <v>469</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100</v>
      </c>
      <c r="D696" s="278"/>
      <c r="E696" s="278"/>
      <c r="F696" s="278"/>
      <c r="G696" s="278"/>
      <c r="H696" s="278"/>
      <c r="I696" s="278"/>
      <c r="J696" s="247" t="s">
        <v>104</v>
      </c>
      <c r="K696" s="467"/>
      <c r="L696" s="467"/>
      <c r="M696" s="467"/>
      <c r="N696" s="467"/>
      <c r="O696" s="467"/>
      <c r="P696" s="278" t="s">
        <v>24</v>
      </c>
      <c r="Q696" s="278"/>
      <c r="R696" s="278"/>
      <c r="S696" s="278"/>
      <c r="T696" s="278"/>
      <c r="U696" s="278"/>
      <c r="V696" s="278"/>
      <c r="W696" s="278"/>
      <c r="X696" s="278"/>
      <c r="Y696" s="463" t="s">
        <v>465</v>
      </c>
      <c r="Z696" s="463"/>
      <c r="AA696" s="463"/>
      <c r="AB696" s="463"/>
      <c r="AC696" s="247" t="s">
        <v>389</v>
      </c>
      <c r="AD696" s="247"/>
      <c r="AE696" s="247"/>
      <c r="AF696" s="247"/>
      <c r="AG696" s="247"/>
      <c r="AH696" s="463" t="s">
        <v>424</v>
      </c>
      <c r="AI696" s="278"/>
      <c r="AJ696" s="278"/>
      <c r="AK696" s="278"/>
      <c r="AL696" s="278" t="s">
        <v>23</v>
      </c>
      <c r="AM696" s="278"/>
      <c r="AN696" s="278"/>
      <c r="AO696" s="422"/>
      <c r="AP696" s="247" t="s">
        <v>469</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100</v>
      </c>
      <c r="D729" s="278"/>
      <c r="E729" s="278"/>
      <c r="F729" s="278"/>
      <c r="G729" s="278"/>
      <c r="H729" s="278"/>
      <c r="I729" s="278"/>
      <c r="J729" s="247" t="s">
        <v>104</v>
      </c>
      <c r="K729" s="467"/>
      <c r="L729" s="467"/>
      <c r="M729" s="467"/>
      <c r="N729" s="467"/>
      <c r="O729" s="467"/>
      <c r="P729" s="278" t="s">
        <v>24</v>
      </c>
      <c r="Q729" s="278"/>
      <c r="R729" s="278"/>
      <c r="S729" s="278"/>
      <c r="T729" s="278"/>
      <c r="U729" s="278"/>
      <c r="V729" s="278"/>
      <c r="W729" s="278"/>
      <c r="X729" s="278"/>
      <c r="Y729" s="463" t="s">
        <v>465</v>
      </c>
      <c r="Z729" s="463"/>
      <c r="AA729" s="463"/>
      <c r="AB729" s="463"/>
      <c r="AC729" s="247" t="s">
        <v>389</v>
      </c>
      <c r="AD729" s="247"/>
      <c r="AE729" s="247"/>
      <c r="AF729" s="247"/>
      <c r="AG729" s="247"/>
      <c r="AH729" s="463" t="s">
        <v>424</v>
      </c>
      <c r="AI729" s="278"/>
      <c r="AJ729" s="278"/>
      <c r="AK729" s="278"/>
      <c r="AL729" s="278" t="s">
        <v>23</v>
      </c>
      <c r="AM729" s="278"/>
      <c r="AN729" s="278"/>
      <c r="AO729" s="422"/>
      <c r="AP729" s="247" t="s">
        <v>469</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100</v>
      </c>
      <c r="D762" s="278"/>
      <c r="E762" s="278"/>
      <c r="F762" s="278"/>
      <c r="G762" s="278"/>
      <c r="H762" s="278"/>
      <c r="I762" s="278"/>
      <c r="J762" s="247" t="s">
        <v>104</v>
      </c>
      <c r="K762" s="467"/>
      <c r="L762" s="467"/>
      <c r="M762" s="467"/>
      <c r="N762" s="467"/>
      <c r="O762" s="467"/>
      <c r="P762" s="278" t="s">
        <v>24</v>
      </c>
      <c r="Q762" s="278"/>
      <c r="R762" s="278"/>
      <c r="S762" s="278"/>
      <c r="T762" s="278"/>
      <c r="U762" s="278"/>
      <c r="V762" s="278"/>
      <c r="W762" s="278"/>
      <c r="X762" s="278"/>
      <c r="Y762" s="463" t="s">
        <v>465</v>
      </c>
      <c r="Z762" s="463"/>
      <c r="AA762" s="463"/>
      <c r="AB762" s="463"/>
      <c r="AC762" s="247" t="s">
        <v>389</v>
      </c>
      <c r="AD762" s="247"/>
      <c r="AE762" s="247"/>
      <c r="AF762" s="247"/>
      <c r="AG762" s="247"/>
      <c r="AH762" s="463" t="s">
        <v>424</v>
      </c>
      <c r="AI762" s="278"/>
      <c r="AJ762" s="278"/>
      <c r="AK762" s="278"/>
      <c r="AL762" s="278" t="s">
        <v>23</v>
      </c>
      <c r="AM762" s="278"/>
      <c r="AN762" s="278"/>
      <c r="AO762" s="422"/>
      <c r="AP762" s="247" t="s">
        <v>469</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373</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100</v>
      </c>
      <c r="D795" s="278"/>
      <c r="E795" s="278"/>
      <c r="F795" s="278"/>
      <c r="G795" s="278"/>
      <c r="H795" s="278"/>
      <c r="I795" s="278"/>
      <c r="J795" s="247" t="s">
        <v>104</v>
      </c>
      <c r="K795" s="467"/>
      <c r="L795" s="467"/>
      <c r="M795" s="467"/>
      <c r="N795" s="467"/>
      <c r="O795" s="467"/>
      <c r="P795" s="278" t="s">
        <v>24</v>
      </c>
      <c r="Q795" s="278"/>
      <c r="R795" s="278"/>
      <c r="S795" s="278"/>
      <c r="T795" s="278"/>
      <c r="U795" s="278"/>
      <c r="V795" s="278"/>
      <c r="W795" s="278"/>
      <c r="X795" s="278"/>
      <c r="Y795" s="463" t="s">
        <v>465</v>
      </c>
      <c r="Z795" s="463"/>
      <c r="AA795" s="463"/>
      <c r="AB795" s="463"/>
      <c r="AC795" s="247" t="s">
        <v>389</v>
      </c>
      <c r="AD795" s="247"/>
      <c r="AE795" s="247"/>
      <c r="AF795" s="247"/>
      <c r="AG795" s="247"/>
      <c r="AH795" s="463" t="s">
        <v>424</v>
      </c>
      <c r="AI795" s="278"/>
      <c r="AJ795" s="278"/>
      <c r="AK795" s="278"/>
      <c r="AL795" s="278" t="s">
        <v>23</v>
      </c>
      <c r="AM795" s="278"/>
      <c r="AN795" s="278"/>
      <c r="AO795" s="422"/>
      <c r="AP795" s="247" t="s">
        <v>469</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376</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100</v>
      </c>
      <c r="D828" s="278"/>
      <c r="E828" s="278"/>
      <c r="F828" s="278"/>
      <c r="G828" s="278"/>
      <c r="H828" s="278"/>
      <c r="I828" s="278"/>
      <c r="J828" s="247" t="s">
        <v>104</v>
      </c>
      <c r="K828" s="467"/>
      <c r="L828" s="467"/>
      <c r="M828" s="467"/>
      <c r="N828" s="467"/>
      <c r="O828" s="467"/>
      <c r="P828" s="278" t="s">
        <v>24</v>
      </c>
      <c r="Q828" s="278"/>
      <c r="R828" s="278"/>
      <c r="S828" s="278"/>
      <c r="T828" s="278"/>
      <c r="U828" s="278"/>
      <c r="V828" s="278"/>
      <c r="W828" s="278"/>
      <c r="X828" s="278"/>
      <c r="Y828" s="463" t="s">
        <v>465</v>
      </c>
      <c r="Z828" s="463"/>
      <c r="AA828" s="463"/>
      <c r="AB828" s="463"/>
      <c r="AC828" s="247" t="s">
        <v>389</v>
      </c>
      <c r="AD828" s="247"/>
      <c r="AE828" s="247"/>
      <c r="AF828" s="247"/>
      <c r="AG828" s="247"/>
      <c r="AH828" s="463" t="s">
        <v>424</v>
      </c>
      <c r="AI828" s="278"/>
      <c r="AJ828" s="278"/>
      <c r="AK828" s="278"/>
      <c r="AL828" s="278" t="s">
        <v>23</v>
      </c>
      <c r="AM828" s="278"/>
      <c r="AN828" s="278"/>
      <c r="AO828" s="422"/>
      <c r="AP828" s="247" t="s">
        <v>469</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243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100</v>
      </c>
      <c r="D861" s="278"/>
      <c r="E861" s="278"/>
      <c r="F861" s="278"/>
      <c r="G861" s="278"/>
      <c r="H861" s="278"/>
      <c r="I861" s="278"/>
      <c r="J861" s="247" t="s">
        <v>104</v>
      </c>
      <c r="K861" s="467"/>
      <c r="L861" s="467"/>
      <c r="M861" s="467"/>
      <c r="N861" s="467"/>
      <c r="O861" s="467"/>
      <c r="P861" s="278" t="s">
        <v>24</v>
      </c>
      <c r="Q861" s="278"/>
      <c r="R861" s="278"/>
      <c r="S861" s="278"/>
      <c r="T861" s="278"/>
      <c r="U861" s="278"/>
      <c r="V861" s="278"/>
      <c r="W861" s="278"/>
      <c r="X861" s="278"/>
      <c r="Y861" s="463" t="s">
        <v>465</v>
      </c>
      <c r="Z861" s="463"/>
      <c r="AA861" s="463"/>
      <c r="AB861" s="463"/>
      <c r="AC861" s="247" t="s">
        <v>389</v>
      </c>
      <c r="AD861" s="247"/>
      <c r="AE861" s="247"/>
      <c r="AF861" s="247"/>
      <c r="AG861" s="247"/>
      <c r="AH861" s="463" t="s">
        <v>424</v>
      </c>
      <c r="AI861" s="278"/>
      <c r="AJ861" s="278"/>
      <c r="AK861" s="278"/>
      <c r="AL861" s="278" t="s">
        <v>23</v>
      </c>
      <c r="AM861" s="278"/>
      <c r="AN861" s="278"/>
      <c r="AO861" s="422"/>
      <c r="AP861" s="247" t="s">
        <v>469</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254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100</v>
      </c>
      <c r="D894" s="278"/>
      <c r="E894" s="278"/>
      <c r="F894" s="278"/>
      <c r="G894" s="278"/>
      <c r="H894" s="278"/>
      <c r="I894" s="278"/>
      <c r="J894" s="247" t="s">
        <v>104</v>
      </c>
      <c r="K894" s="467"/>
      <c r="L894" s="467"/>
      <c r="M894" s="467"/>
      <c r="N894" s="467"/>
      <c r="O894" s="467"/>
      <c r="P894" s="278" t="s">
        <v>24</v>
      </c>
      <c r="Q894" s="278"/>
      <c r="R894" s="278"/>
      <c r="S894" s="278"/>
      <c r="T894" s="278"/>
      <c r="U894" s="278"/>
      <c r="V894" s="278"/>
      <c r="W894" s="278"/>
      <c r="X894" s="278"/>
      <c r="Y894" s="463" t="s">
        <v>465</v>
      </c>
      <c r="Z894" s="463"/>
      <c r="AA894" s="463"/>
      <c r="AB894" s="463"/>
      <c r="AC894" s="247" t="s">
        <v>389</v>
      </c>
      <c r="AD894" s="247"/>
      <c r="AE894" s="247"/>
      <c r="AF894" s="247"/>
      <c r="AG894" s="247"/>
      <c r="AH894" s="463" t="s">
        <v>424</v>
      </c>
      <c r="AI894" s="278"/>
      <c r="AJ894" s="278"/>
      <c r="AK894" s="278"/>
      <c r="AL894" s="278" t="s">
        <v>23</v>
      </c>
      <c r="AM894" s="278"/>
      <c r="AN894" s="278"/>
      <c r="AO894" s="422"/>
      <c r="AP894" s="247" t="s">
        <v>469</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96</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100</v>
      </c>
      <c r="D927" s="278"/>
      <c r="E927" s="278"/>
      <c r="F927" s="278"/>
      <c r="G927" s="278"/>
      <c r="H927" s="278"/>
      <c r="I927" s="278"/>
      <c r="J927" s="247" t="s">
        <v>104</v>
      </c>
      <c r="K927" s="467"/>
      <c r="L927" s="467"/>
      <c r="M927" s="467"/>
      <c r="N927" s="467"/>
      <c r="O927" s="467"/>
      <c r="P927" s="278" t="s">
        <v>24</v>
      </c>
      <c r="Q927" s="278"/>
      <c r="R927" s="278"/>
      <c r="S927" s="278"/>
      <c r="T927" s="278"/>
      <c r="U927" s="278"/>
      <c r="V927" s="278"/>
      <c r="W927" s="278"/>
      <c r="X927" s="278"/>
      <c r="Y927" s="463" t="s">
        <v>465</v>
      </c>
      <c r="Z927" s="463"/>
      <c r="AA927" s="463"/>
      <c r="AB927" s="463"/>
      <c r="AC927" s="247" t="s">
        <v>389</v>
      </c>
      <c r="AD927" s="247"/>
      <c r="AE927" s="247"/>
      <c r="AF927" s="247"/>
      <c r="AG927" s="247"/>
      <c r="AH927" s="463" t="s">
        <v>424</v>
      </c>
      <c r="AI927" s="278"/>
      <c r="AJ927" s="278"/>
      <c r="AK927" s="278"/>
      <c r="AL927" s="278" t="s">
        <v>23</v>
      </c>
      <c r="AM927" s="278"/>
      <c r="AN927" s="278"/>
      <c r="AO927" s="422"/>
      <c r="AP927" s="247" t="s">
        <v>469</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100</v>
      </c>
      <c r="D960" s="278"/>
      <c r="E960" s="278"/>
      <c r="F960" s="278"/>
      <c r="G960" s="278"/>
      <c r="H960" s="278"/>
      <c r="I960" s="278"/>
      <c r="J960" s="247" t="s">
        <v>104</v>
      </c>
      <c r="K960" s="467"/>
      <c r="L960" s="467"/>
      <c r="M960" s="467"/>
      <c r="N960" s="467"/>
      <c r="O960" s="467"/>
      <c r="P960" s="278" t="s">
        <v>24</v>
      </c>
      <c r="Q960" s="278"/>
      <c r="R960" s="278"/>
      <c r="S960" s="278"/>
      <c r="T960" s="278"/>
      <c r="U960" s="278"/>
      <c r="V960" s="278"/>
      <c r="W960" s="278"/>
      <c r="X960" s="278"/>
      <c r="Y960" s="463" t="s">
        <v>465</v>
      </c>
      <c r="Z960" s="463"/>
      <c r="AA960" s="463"/>
      <c r="AB960" s="463"/>
      <c r="AC960" s="247" t="s">
        <v>389</v>
      </c>
      <c r="AD960" s="247"/>
      <c r="AE960" s="247"/>
      <c r="AF960" s="247"/>
      <c r="AG960" s="247"/>
      <c r="AH960" s="463" t="s">
        <v>424</v>
      </c>
      <c r="AI960" s="278"/>
      <c r="AJ960" s="278"/>
      <c r="AK960" s="278"/>
      <c r="AL960" s="278" t="s">
        <v>23</v>
      </c>
      <c r="AM960" s="278"/>
      <c r="AN960" s="278"/>
      <c r="AO960" s="422"/>
      <c r="AP960" s="247" t="s">
        <v>469</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100</v>
      </c>
      <c r="D993" s="278"/>
      <c r="E993" s="278"/>
      <c r="F993" s="278"/>
      <c r="G993" s="278"/>
      <c r="H993" s="278"/>
      <c r="I993" s="278"/>
      <c r="J993" s="247" t="s">
        <v>104</v>
      </c>
      <c r="K993" s="467"/>
      <c r="L993" s="467"/>
      <c r="M993" s="467"/>
      <c r="N993" s="467"/>
      <c r="O993" s="467"/>
      <c r="P993" s="278" t="s">
        <v>24</v>
      </c>
      <c r="Q993" s="278"/>
      <c r="R993" s="278"/>
      <c r="S993" s="278"/>
      <c r="T993" s="278"/>
      <c r="U993" s="278"/>
      <c r="V993" s="278"/>
      <c r="W993" s="278"/>
      <c r="X993" s="278"/>
      <c r="Y993" s="463" t="s">
        <v>465</v>
      </c>
      <c r="Z993" s="463"/>
      <c r="AA993" s="463"/>
      <c r="AB993" s="463"/>
      <c r="AC993" s="247" t="s">
        <v>389</v>
      </c>
      <c r="AD993" s="247"/>
      <c r="AE993" s="247"/>
      <c r="AF993" s="247"/>
      <c r="AG993" s="247"/>
      <c r="AH993" s="463" t="s">
        <v>424</v>
      </c>
      <c r="AI993" s="278"/>
      <c r="AJ993" s="278"/>
      <c r="AK993" s="278"/>
      <c r="AL993" s="278" t="s">
        <v>23</v>
      </c>
      <c r="AM993" s="278"/>
      <c r="AN993" s="278"/>
      <c r="AO993" s="422"/>
      <c r="AP993" s="247" t="s">
        <v>469</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100</v>
      </c>
      <c r="D1026" s="278"/>
      <c r="E1026" s="278"/>
      <c r="F1026" s="278"/>
      <c r="G1026" s="278"/>
      <c r="H1026" s="278"/>
      <c r="I1026" s="278"/>
      <c r="J1026" s="247" t="s">
        <v>104</v>
      </c>
      <c r="K1026" s="467"/>
      <c r="L1026" s="467"/>
      <c r="M1026" s="467"/>
      <c r="N1026" s="467"/>
      <c r="O1026" s="467"/>
      <c r="P1026" s="278" t="s">
        <v>24</v>
      </c>
      <c r="Q1026" s="278"/>
      <c r="R1026" s="278"/>
      <c r="S1026" s="278"/>
      <c r="T1026" s="278"/>
      <c r="U1026" s="278"/>
      <c r="V1026" s="278"/>
      <c r="W1026" s="278"/>
      <c r="X1026" s="278"/>
      <c r="Y1026" s="463" t="s">
        <v>465</v>
      </c>
      <c r="Z1026" s="463"/>
      <c r="AA1026" s="463"/>
      <c r="AB1026" s="463"/>
      <c r="AC1026" s="247" t="s">
        <v>389</v>
      </c>
      <c r="AD1026" s="247"/>
      <c r="AE1026" s="247"/>
      <c r="AF1026" s="247"/>
      <c r="AG1026" s="247"/>
      <c r="AH1026" s="463" t="s">
        <v>424</v>
      </c>
      <c r="AI1026" s="278"/>
      <c r="AJ1026" s="278"/>
      <c r="AK1026" s="278"/>
      <c r="AL1026" s="278" t="s">
        <v>23</v>
      </c>
      <c r="AM1026" s="278"/>
      <c r="AN1026" s="278"/>
      <c r="AO1026" s="422"/>
      <c r="AP1026" s="247" t="s">
        <v>469</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100</v>
      </c>
      <c r="D1059" s="278"/>
      <c r="E1059" s="278"/>
      <c r="F1059" s="278"/>
      <c r="G1059" s="278"/>
      <c r="H1059" s="278"/>
      <c r="I1059" s="278"/>
      <c r="J1059" s="247" t="s">
        <v>104</v>
      </c>
      <c r="K1059" s="467"/>
      <c r="L1059" s="467"/>
      <c r="M1059" s="467"/>
      <c r="N1059" s="467"/>
      <c r="O1059" s="467"/>
      <c r="P1059" s="278" t="s">
        <v>24</v>
      </c>
      <c r="Q1059" s="278"/>
      <c r="R1059" s="278"/>
      <c r="S1059" s="278"/>
      <c r="T1059" s="278"/>
      <c r="U1059" s="278"/>
      <c r="V1059" s="278"/>
      <c r="W1059" s="278"/>
      <c r="X1059" s="278"/>
      <c r="Y1059" s="463" t="s">
        <v>465</v>
      </c>
      <c r="Z1059" s="463"/>
      <c r="AA1059" s="463"/>
      <c r="AB1059" s="463"/>
      <c r="AC1059" s="247" t="s">
        <v>389</v>
      </c>
      <c r="AD1059" s="247"/>
      <c r="AE1059" s="247"/>
      <c r="AF1059" s="247"/>
      <c r="AG1059" s="247"/>
      <c r="AH1059" s="463" t="s">
        <v>424</v>
      </c>
      <c r="AI1059" s="278"/>
      <c r="AJ1059" s="278"/>
      <c r="AK1059" s="278"/>
      <c r="AL1059" s="278" t="s">
        <v>23</v>
      </c>
      <c r="AM1059" s="278"/>
      <c r="AN1059" s="278"/>
      <c r="AO1059" s="422"/>
      <c r="AP1059" s="247" t="s">
        <v>469</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4</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100</v>
      </c>
      <c r="D1092" s="278"/>
      <c r="E1092" s="278"/>
      <c r="F1092" s="278"/>
      <c r="G1092" s="278"/>
      <c r="H1092" s="278"/>
      <c r="I1092" s="278"/>
      <c r="J1092" s="247" t="s">
        <v>104</v>
      </c>
      <c r="K1092" s="467"/>
      <c r="L1092" s="467"/>
      <c r="M1092" s="467"/>
      <c r="N1092" s="467"/>
      <c r="O1092" s="467"/>
      <c r="P1092" s="278" t="s">
        <v>24</v>
      </c>
      <c r="Q1092" s="278"/>
      <c r="R1092" s="278"/>
      <c r="S1092" s="278"/>
      <c r="T1092" s="278"/>
      <c r="U1092" s="278"/>
      <c r="V1092" s="278"/>
      <c r="W1092" s="278"/>
      <c r="X1092" s="278"/>
      <c r="Y1092" s="463" t="s">
        <v>465</v>
      </c>
      <c r="Z1092" s="463"/>
      <c r="AA1092" s="463"/>
      <c r="AB1092" s="463"/>
      <c r="AC1092" s="247" t="s">
        <v>389</v>
      </c>
      <c r="AD1092" s="247"/>
      <c r="AE1092" s="247"/>
      <c r="AF1092" s="247"/>
      <c r="AG1092" s="247"/>
      <c r="AH1092" s="463" t="s">
        <v>424</v>
      </c>
      <c r="AI1092" s="278"/>
      <c r="AJ1092" s="278"/>
      <c r="AK1092" s="278"/>
      <c r="AL1092" s="278" t="s">
        <v>23</v>
      </c>
      <c r="AM1092" s="278"/>
      <c r="AN1092" s="278"/>
      <c r="AO1092" s="422"/>
      <c r="AP1092" s="247" t="s">
        <v>469</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100</v>
      </c>
      <c r="D1125" s="278"/>
      <c r="E1125" s="278"/>
      <c r="F1125" s="278"/>
      <c r="G1125" s="278"/>
      <c r="H1125" s="278"/>
      <c r="I1125" s="278"/>
      <c r="J1125" s="247" t="s">
        <v>104</v>
      </c>
      <c r="K1125" s="467"/>
      <c r="L1125" s="467"/>
      <c r="M1125" s="467"/>
      <c r="N1125" s="467"/>
      <c r="O1125" s="467"/>
      <c r="P1125" s="278" t="s">
        <v>24</v>
      </c>
      <c r="Q1125" s="278"/>
      <c r="R1125" s="278"/>
      <c r="S1125" s="278"/>
      <c r="T1125" s="278"/>
      <c r="U1125" s="278"/>
      <c r="V1125" s="278"/>
      <c r="W1125" s="278"/>
      <c r="X1125" s="278"/>
      <c r="Y1125" s="463" t="s">
        <v>465</v>
      </c>
      <c r="Z1125" s="463"/>
      <c r="AA1125" s="463"/>
      <c r="AB1125" s="463"/>
      <c r="AC1125" s="247" t="s">
        <v>389</v>
      </c>
      <c r="AD1125" s="247"/>
      <c r="AE1125" s="247"/>
      <c r="AF1125" s="247"/>
      <c r="AG1125" s="247"/>
      <c r="AH1125" s="463" t="s">
        <v>424</v>
      </c>
      <c r="AI1125" s="278"/>
      <c r="AJ1125" s="278"/>
      <c r="AK1125" s="278"/>
      <c r="AL1125" s="278" t="s">
        <v>23</v>
      </c>
      <c r="AM1125" s="278"/>
      <c r="AN1125" s="278"/>
      <c r="AO1125" s="422"/>
      <c r="AP1125" s="247" t="s">
        <v>469</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100</v>
      </c>
      <c r="D1158" s="278"/>
      <c r="E1158" s="278"/>
      <c r="F1158" s="278"/>
      <c r="G1158" s="278"/>
      <c r="H1158" s="278"/>
      <c r="I1158" s="278"/>
      <c r="J1158" s="247" t="s">
        <v>104</v>
      </c>
      <c r="K1158" s="467"/>
      <c r="L1158" s="467"/>
      <c r="M1158" s="467"/>
      <c r="N1158" s="467"/>
      <c r="O1158" s="467"/>
      <c r="P1158" s="278" t="s">
        <v>24</v>
      </c>
      <c r="Q1158" s="278"/>
      <c r="R1158" s="278"/>
      <c r="S1158" s="278"/>
      <c r="T1158" s="278"/>
      <c r="U1158" s="278"/>
      <c r="V1158" s="278"/>
      <c r="W1158" s="278"/>
      <c r="X1158" s="278"/>
      <c r="Y1158" s="463" t="s">
        <v>465</v>
      </c>
      <c r="Z1158" s="463"/>
      <c r="AA1158" s="463"/>
      <c r="AB1158" s="463"/>
      <c r="AC1158" s="247" t="s">
        <v>389</v>
      </c>
      <c r="AD1158" s="247"/>
      <c r="AE1158" s="247"/>
      <c r="AF1158" s="247"/>
      <c r="AG1158" s="247"/>
      <c r="AH1158" s="463" t="s">
        <v>424</v>
      </c>
      <c r="AI1158" s="278"/>
      <c r="AJ1158" s="278"/>
      <c r="AK1158" s="278"/>
      <c r="AL1158" s="278" t="s">
        <v>23</v>
      </c>
      <c r="AM1158" s="278"/>
      <c r="AN1158" s="278"/>
      <c r="AO1158" s="422"/>
      <c r="AP1158" s="247" t="s">
        <v>469</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100</v>
      </c>
      <c r="D1191" s="278"/>
      <c r="E1191" s="278"/>
      <c r="F1191" s="278"/>
      <c r="G1191" s="278"/>
      <c r="H1191" s="278"/>
      <c r="I1191" s="278"/>
      <c r="J1191" s="247" t="s">
        <v>104</v>
      </c>
      <c r="K1191" s="467"/>
      <c r="L1191" s="467"/>
      <c r="M1191" s="467"/>
      <c r="N1191" s="467"/>
      <c r="O1191" s="467"/>
      <c r="P1191" s="278" t="s">
        <v>24</v>
      </c>
      <c r="Q1191" s="278"/>
      <c r="R1191" s="278"/>
      <c r="S1191" s="278"/>
      <c r="T1191" s="278"/>
      <c r="U1191" s="278"/>
      <c r="V1191" s="278"/>
      <c r="W1191" s="278"/>
      <c r="X1191" s="278"/>
      <c r="Y1191" s="463" t="s">
        <v>465</v>
      </c>
      <c r="Z1191" s="463"/>
      <c r="AA1191" s="463"/>
      <c r="AB1191" s="463"/>
      <c r="AC1191" s="247" t="s">
        <v>389</v>
      </c>
      <c r="AD1191" s="247"/>
      <c r="AE1191" s="247"/>
      <c r="AF1191" s="247"/>
      <c r="AG1191" s="247"/>
      <c r="AH1191" s="463" t="s">
        <v>424</v>
      </c>
      <c r="AI1191" s="278"/>
      <c r="AJ1191" s="278"/>
      <c r="AK1191" s="278"/>
      <c r="AL1191" s="278" t="s">
        <v>23</v>
      </c>
      <c r="AM1191" s="278"/>
      <c r="AN1191" s="278"/>
      <c r="AO1191" s="422"/>
      <c r="AP1191" s="247" t="s">
        <v>469</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100</v>
      </c>
      <c r="D1224" s="278"/>
      <c r="E1224" s="278"/>
      <c r="F1224" s="278"/>
      <c r="G1224" s="278"/>
      <c r="H1224" s="278"/>
      <c r="I1224" s="278"/>
      <c r="J1224" s="247" t="s">
        <v>104</v>
      </c>
      <c r="K1224" s="467"/>
      <c r="L1224" s="467"/>
      <c r="M1224" s="467"/>
      <c r="N1224" s="467"/>
      <c r="O1224" s="467"/>
      <c r="P1224" s="278" t="s">
        <v>24</v>
      </c>
      <c r="Q1224" s="278"/>
      <c r="R1224" s="278"/>
      <c r="S1224" s="278"/>
      <c r="T1224" s="278"/>
      <c r="U1224" s="278"/>
      <c r="V1224" s="278"/>
      <c r="W1224" s="278"/>
      <c r="X1224" s="278"/>
      <c r="Y1224" s="463" t="s">
        <v>465</v>
      </c>
      <c r="Z1224" s="463"/>
      <c r="AA1224" s="463"/>
      <c r="AB1224" s="463"/>
      <c r="AC1224" s="247" t="s">
        <v>389</v>
      </c>
      <c r="AD1224" s="247"/>
      <c r="AE1224" s="247"/>
      <c r="AF1224" s="247"/>
      <c r="AG1224" s="247"/>
      <c r="AH1224" s="463" t="s">
        <v>424</v>
      </c>
      <c r="AI1224" s="278"/>
      <c r="AJ1224" s="278"/>
      <c r="AK1224" s="278"/>
      <c r="AL1224" s="278" t="s">
        <v>23</v>
      </c>
      <c r="AM1224" s="278"/>
      <c r="AN1224" s="278"/>
      <c r="AO1224" s="422"/>
      <c r="AP1224" s="247" t="s">
        <v>469</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100</v>
      </c>
      <c r="D1257" s="278"/>
      <c r="E1257" s="278"/>
      <c r="F1257" s="278"/>
      <c r="G1257" s="278"/>
      <c r="H1257" s="278"/>
      <c r="I1257" s="278"/>
      <c r="J1257" s="247" t="s">
        <v>104</v>
      </c>
      <c r="K1257" s="467"/>
      <c r="L1257" s="467"/>
      <c r="M1257" s="467"/>
      <c r="N1257" s="467"/>
      <c r="O1257" s="467"/>
      <c r="P1257" s="278" t="s">
        <v>24</v>
      </c>
      <c r="Q1257" s="278"/>
      <c r="R1257" s="278"/>
      <c r="S1257" s="278"/>
      <c r="T1257" s="278"/>
      <c r="U1257" s="278"/>
      <c r="V1257" s="278"/>
      <c r="W1257" s="278"/>
      <c r="X1257" s="278"/>
      <c r="Y1257" s="463" t="s">
        <v>465</v>
      </c>
      <c r="Z1257" s="463"/>
      <c r="AA1257" s="463"/>
      <c r="AB1257" s="463"/>
      <c r="AC1257" s="247" t="s">
        <v>389</v>
      </c>
      <c r="AD1257" s="247"/>
      <c r="AE1257" s="247"/>
      <c r="AF1257" s="247"/>
      <c r="AG1257" s="247"/>
      <c r="AH1257" s="463" t="s">
        <v>424</v>
      </c>
      <c r="AI1257" s="278"/>
      <c r="AJ1257" s="278"/>
      <c r="AK1257" s="278"/>
      <c r="AL1257" s="278" t="s">
        <v>23</v>
      </c>
      <c r="AM1257" s="278"/>
      <c r="AN1257" s="278"/>
      <c r="AO1257" s="422"/>
      <c r="AP1257" s="247" t="s">
        <v>469</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100</v>
      </c>
      <c r="D1290" s="278"/>
      <c r="E1290" s="278"/>
      <c r="F1290" s="278"/>
      <c r="G1290" s="278"/>
      <c r="H1290" s="278"/>
      <c r="I1290" s="278"/>
      <c r="J1290" s="247" t="s">
        <v>104</v>
      </c>
      <c r="K1290" s="467"/>
      <c r="L1290" s="467"/>
      <c r="M1290" s="467"/>
      <c r="N1290" s="467"/>
      <c r="O1290" s="467"/>
      <c r="P1290" s="278" t="s">
        <v>24</v>
      </c>
      <c r="Q1290" s="278"/>
      <c r="R1290" s="278"/>
      <c r="S1290" s="278"/>
      <c r="T1290" s="278"/>
      <c r="U1290" s="278"/>
      <c r="V1290" s="278"/>
      <c r="W1290" s="278"/>
      <c r="X1290" s="278"/>
      <c r="Y1290" s="463" t="s">
        <v>465</v>
      </c>
      <c r="Z1290" s="463"/>
      <c r="AA1290" s="463"/>
      <c r="AB1290" s="463"/>
      <c r="AC1290" s="247" t="s">
        <v>389</v>
      </c>
      <c r="AD1290" s="247"/>
      <c r="AE1290" s="247"/>
      <c r="AF1290" s="247"/>
      <c r="AG1290" s="247"/>
      <c r="AH1290" s="463" t="s">
        <v>424</v>
      </c>
      <c r="AI1290" s="278"/>
      <c r="AJ1290" s="278"/>
      <c r="AK1290" s="278"/>
      <c r="AL1290" s="278" t="s">
        <v>23</v>
      </c>
      <c r="AM1290" s="278"/>
      <c r="AN1290" s="278"/>
      <c r="AO1290" s="422"/>
      <c r="AP1290" s="247" t="s">
        <v>469</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2021-08-31T01:15:49Z</cp:lastPrinted>
  <dcterms:created xsi:type="dcterms:W3CDTF">2012-03-13T00:50:25Z</dcterms:created>
  <dcterms:modified xsi:type="dcterms:W3CDTF">2021-08-31T01:36:34Z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2021-06-29T07:49:53Z</vt:filetime>
  </property>
</Properties>
</file>