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市街地整備課長\01_作業中フォルダ（保存期間１年未満）\04_予算班\3.行政事業レビュー関係\令和３年度実施\210824_最終公表に向けた作業依頼\4.総務課へ提出\"/>
    </mc:Choice>
  </mc:AlternateContent>
  <bookViews>
    <workbookView xWindow="930"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c r="L725" i="3"/>
  <c r="I725" i="3"/>
  <c r="L724" i="3"/>
  <c r="I724" i="3"/>
  <c r="L723" i="3"/>
  <c r="I723" i="3"/>
  <c r="L722" i="3"/>
  <c r="I722" i="3"/>
  <c r="L721" i="3"/>
  <c r="I721" i="3"/>
  <c r="AY235" i="7"/>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3" i="3"/>
  <c r="AY615" i="3"/>
  <c r="AY608" i="3"/>
  <c r="AY611"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3" i="3"/>
  <c r="AY239" i="3"/>
  <c r="AY226" i="3"/>
  <c r="AY232" i="3"/>
  <c r="AY219" i="3"/>
  <c r="AY22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369" i="3"/>
  <c r="AY616" i="3"/>
  <c r="AY606" i="3"/>
  <c r="AY645" i="3"/>
  <c r="AY459" i="3"/>
  <c r="AY271" i="3"/>
  <c r="AY417"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AY5" i="7"/>
  <c r="AY145" i="7"/>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c r="AY1288" i="7"/>
  <c r="AY1290" i="7"/>
  <c r="AY1255" i="7"/>
  <c r="AY1257" i="7"/>
  <c r="AY1222" i="7"/>
  <c r="AY1224" i="7"/>
  <c r="AY1189" i="7"/>
  <c r="AY1191" i="7"/>
  <c r="AY1158" i="7"/>
  <c r="AY1159" i="7"/>
  <c r="AY1157" i="7"/>
  <c r="AY1123" i="7"/>
  <c r="AY1126" i="7"/>
  <c r="AY1092" i="7"/>
  <c r="AY1093" i="7"/>
  <c r="AY1091" i="7"/>
  <c r="AY1059" i="7"/>
  <c r="AY1060" i="7"/>
  <c r="AY1058" i="7"/>
  <c r="AY1024" i="7"/>
  <c r="AY1025" i="7"/>
  <c r="AY991" i="7"/>
  <c r="AY993" i="7"/>
  <c r="AY958" i="7"/>
  <c r="AY959" i="7"/>
  <c r="AY925" i="7"/>
  <c r="AY927" i="7"/>
  <c r="AY892" i="7"/>
  <c r="AY893" i="7"/>
  <c r="AY859" i="7"/>
  <c r="AY860" i="7"/>
  <c r="AY826" i="7"/>
  <c r="AY827" i="7"/>
  <c r="AY793" i="7"/>
  <c r="AY794" i="7"/>
  <c r="AY760" i="7"/>
  <c r="AY761" i="7"/>
  <c r="AY729" i="7"/>
  <c r="AY730" i="7"/>
  <c r="AY728" i="7"/>
  <c r="AY694" i="7"/>
  <c r="AY696" i="7"/>
  <c r="AY661" i="7"/>
  <c r="AY663" i="7"/>
  <c r="AY630" i="7"/>
  <c r="AY631" i="7"/>
  <c r="AY629" i="7"/>
  <c r="AY595" i="7"/>
  <c r="AY597" i="7"/>
  <c r="AY562" i="7"/>
  <c r="AY564" i="7"/>
  <c r="AY529" i="7"/>
  <c r="AY531" i="7"/>
  <c r="AY498" i="7"/>
  <c r="AY499" i="7"/>
  <c r="AY497" i="7"/>
  <c r="AY465" i="7"/>
  <c r="AY466" i="7"/>
  <c r="AY464" i="7"/>
  <c r="AY432" i="7"/>
  <c r="AY433" i="7"/>
  <c r="AY431" i="7"/>
  <c r="AY399" i="7"/>
  <c r="AY400" i="7"/>
  <c r="AY398" i="7"/>
  <c r="AY364" i="7"/>
  <c r="AY366" i="7"/>
  <c r="AY331" i="7"/>
  <c r="AY333" i="7"/>
  <c r="AY298" i="7"/>
  <c r="AY300" i="7"/>
  <c r="AY267" i="7"/>
  <c r="AY268" i="7"/>
  <c r="AY200" i="7"/>
  <c r="AY166" i="7"/>
  <c r="AY167" i="7"/>
  <c r="AY133" i="7"/>
  <c r="AY134" i="7"/>
  <c r="AY894" i="7"/>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c r="AY103" i="7"/>
  <c r="AY101" i="7"/>
  <c r="AY70" i="7"/>
  <c r="AY34" i="7"/>
  <c r="AY35" i="7"/>
  <c r="AY2" i="7"/>
  <c r="AY4" i="7"/>
  <c r="AY253" i="6"/>
  <c r="AY255" i="6"/>
  <c r="AY240" i="6"/>
  <c r="AY245" i="6"/>
  <c r="AY227" i="6"/>
  <c r="AY231" i="6"/>
  <c r="AY214" i="6"/>
  <c r="AY221" i="6"/>
  <c r="AY200" i="6"/>
  <c r="AY205" i="6"/>
  <c r="AY187" i="6"/>
  <c r="AY191" i="6"/>
  <c r="AY174" i="6"/>
  <c r="AY177" i="6"/>
  <c r="AY161" i="6"/>
  <c r="AY167" i="6"/>
  <c r="AY147" i="6"/>
  <c r="AY152" i="6"/>
  <c r="AY134" i="6"/>
  <c r="AY138" i="6"/>
  <c r="AY121" i="6"/>
  <c r="AY124" i="6"/>
  <c r="AY108" i="6"/>
  <c r="AY110" i="6"/>
  <c r="AY94" i="6"/>
  <c r="AY99" i="6"/>
  <c r="AY81" i="6"/>
  <c r="AY85" i="6"/>
  <c r="AY68" i="6"/>
  <c r="AY71" i="6"/>
  <c r="AY55" i="6"/>
  <c r="AY57" i="6"/>
  <c r="AY41" i="6"/>
  <c r="AY48" i="6"/>
  <c r="AY28" i="6"/>
  <c r="AY31" i="6"/>
  <c r="AY15" i="6"/>
  <c r="AY17" i="6"/>
  <c r="AY2" i="6"/>
  <c r="AY7" i="6"/>
  <c r="AY16" i="6"/>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c r="P29" i="3"/>
  <c r="W29" i="3"/>
  <c r="C23" i="4"/>
  <c r="C24" i="4"/>
  <c r="W21" i="3"/>
  <c r="AD21" i="3"/>
  <c r="P21" i="3"/>
  <c r="P28"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<sst xmlns="http://schemas.openxmlformats.org/spreadsheetml/2006/main" count="3011" uniqueCount="820">
  <si>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</si>
  <si>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</si>
  <si>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</si>
  <si>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</si>
  <si>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</si>
  <si>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</si>
  <si>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</si>
  <si>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</si>
  <si>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</si>
  <si>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</si>
  <si>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</si>
  <si>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</si>
  <si>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</si>
  <si>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</si>
  <si>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</si>
  <si>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</si>
  <si>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</si>
  <si>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</si>
  <si>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</si>
  <si>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</si>
  <si>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</si>
  <si>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</si>
  <si>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</si>
  <si>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</si>
  <si>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</si>
  <si>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</si>
  <si>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</si>
  <si>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</si>
  <si>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</si>
  <si>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</si>
  <si>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</si>
  <si>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</si>
  <si>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</si>
  <si>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</si>
  <si>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</si>
  <si>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</si>
  <si>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</si>
  <si>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</si>
  <si>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</si>
  <si>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</si>
  <si>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</si>
  <si>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</si>
  <si>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</si>
  <si>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</si>
  <si>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</si>
  <si>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</si>
  <si>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</si>
  <si>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</si>
  <si>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</si>
  <si>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</si>
  <si>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</si>
  <si>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</si>
  <si>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</si>
  <si>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</si>
  <si>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</si>
  <si>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</si>
  <si>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</si>
  <si>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</si>
  <si>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</si>
  <si>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</si>
  <si>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</si>
  <si>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</si>
  <si>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</si>
  <si>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</si>
  <si>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</si>
  <si>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</si>
  <si>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</si>
  <si>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</si>
  <si>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</si>
  <si>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</si>
  <si>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</si>
  <si>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</si>
  <si>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</si>
  <si>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</si>
  <si>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</si>
  <si>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</si>
  <si>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</si>
  <si>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</si>
  <si>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</si>
  <si>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</si>
  <si>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</si>
  <si>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</si>
  <si>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</si>
  <si>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</si>
  <si>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</si>
  <si>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</si>
  <si>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</si>
  <si>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</si>
  <si>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</si>
  <si>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</si>
  <si>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</si>
  <si>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</si>
  <si>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</si>
  <si>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</si>
  <si>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</si>
  <si>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</si>
  <si>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</si>
  <si>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</si>
  <si>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</si>
  <si>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</si>
  <si>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</si>
  <si>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</si>
  <si>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</si>
  <si>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</si>
  <si>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</si>
  <si>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</si>
  <si>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</si>
  <si>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</si>
  <si>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</si>
  <si>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</si>
  <si>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</si>
  <si>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</si>
  <si>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</si>
  <si>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</si>
  <si>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</si>
  <si>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</si>
  <si>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</si>
  <si>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</si>
  <si>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</si>
  <si>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</si>
  <si>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</si>
  <si>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</si>
  <si>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</si>
  <si>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</si>
  <si>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</si>
  <si>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</si>
  <si>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</si>
  <si>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</si>
  <si>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</si>
  <si>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</si>
  <si>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</si>
  <si>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</si>
  <si>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</si>
  <si>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</si>
  <si>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</si>
  <si>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</si>
  <si>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</si>
  <si>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</si>
  <si>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</si>
  <si>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</si>
  <si>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</si>
  <si>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</si>
  <si>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</si>
  <si>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</si>
  <si>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</si>
  <si>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</si>
  <si>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</si>
  <si>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</si>
  <si>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</si>
  <si>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</si>
  <si>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</si>
  <si>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</si>
  <si>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</si>
  <si>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</si>
  <si>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</si>
  <si>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</si>
  <si>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</si>
  <si>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</si>
  <si>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</si>
  <si>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</si>
  <si>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</si>
  <si>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</si>
  <si>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</si>
  <si>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</si>
  <si>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</si>
  <si>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</si>
  <si>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</si>
  <si>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</si>
  <si>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</si>
  <si>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</si>
  <si>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</si>
  <si>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</si>
  <si>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</si>
  <si>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</si>
  <si>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</si>
  <si>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</si>
  <si>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</si>
  <si>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</si>
  <si>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</si>
  <si>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</si>
  <si>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</si>
  <si>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</si>
  <si>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</si>
  <si>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</si>
  <si>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</si>
  <si>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</si>
  <si>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</si>
  <si>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</si>
  <si>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</si>
  <si>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</si>
  <si>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</si>
  <si>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</si>
  <si>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</si>
  <si>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</si>
  <si>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</si>
  <si>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</si>
  <si>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</si>
  <si>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</si>
  <si>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</si>
  <si>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</si>
  <si>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</si>
  <si>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</si>
  <si>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</si>
  <si>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</si>
  <si>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</si>
  <si>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</si>
  <si>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</si>
  <si>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</si>
  <si>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</si>
  <si>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</si>
  <si>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</si>
  <si>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</si>
  <si>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</si>
  <si>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</si>
  <si>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</si>
  <si>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</si>
  <si>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</si>
  <si>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</si>
  <si>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</si>
  <si>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</si>
  <si>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</si>
  <si>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</si>
  <si>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</si>
  <si>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</si>
  <si>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</si>
  <si>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</si>
  <si>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</si>
  <si>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</si>
  <si>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</si>
  <si>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</si>
  <si>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</si>
  <si>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</si>
  <si>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</si>
  <si>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</si>
  <si>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</si>
  <si>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</si>
  <si>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</si>
  <si>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</si>
  <si>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</si>
  <si>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</si>
  <si>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</si>
  <si>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</si>
  <si>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</si>
  <si>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</si>
  <si>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</si>
  <si>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</si>
  <si>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</si>
  <si>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</si>
  <si>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</si>
  <si>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</si>
  <si>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</si>
  <si>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</si>
  <si>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</si>
  <si>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</si>
  <si>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</si>
  <si>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</si>
  <si>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</si>
  <si>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</si>
  <si>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</si>
  <si>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</si>
  <si>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</si>
  <si>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</si>
  <si>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</si>
  <si>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</si>
  <si>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</si>
  <si>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</si>
  <si>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</si>
  <si>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</si>
  <si>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</si>
  <si>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</si>
  <si>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</si>
  <si>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</si>
  <si>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</si>
  <si>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</si>
  <si>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</si>
  <si>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</si>
  <si>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</si>
  <si>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</si>
  <si>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</si>
  <si>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</si>
  <si>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</si>
  <si>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</si>
  <si>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</si>
  <si>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</si>
  <si>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</si>
  <si>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</si>
  <si>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</si>
  <si>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</si>
  <si>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</si>
  <si>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</si>
  <si>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</si>
  <si>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</si>
  <si>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</si>
  <si>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</si>
  <si>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</si>
  <si>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</si>
  <si>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</si>
  <si>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</si>
  <si>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</si>
  <si>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</si>
  <si>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</si>
  <si>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</si>
  <si>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</si>
  <si>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</si>
  <si>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</si>
  <si>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</si>
  <si>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</si>
  <si>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</si>
  <si>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</si>
  <si>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</si>
  <si>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</si>
  <si>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</si>
  <si>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</si>
  <si>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</si>
  <si>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</si>
  <si>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</si>
  <si>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</si>
  <si>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</si>
  <si>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</si>
  <si>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</si>
  <si>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</si>
  <si>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</si>
  <si>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</si>
  <si>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</si>
  <si>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</si>
  <si>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</si>
  <si>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</si>
  <si>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</si>
  <si>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</si>
  <si>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</si>
  <si>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</si>
  <si>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</si>
  <si>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</si>
  <si>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</si>
  <si>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</si>
  <si>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</si>
  <si>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</si>
  <si>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</si>
  <si>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</si>
  <si>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</si>
  <si>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</si>
  <si>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</si>
  <si>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</si>
  <si>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</si>
  <si>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</si>
  <si>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</si>
  <si>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</si>
  <si>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</si>
  <si>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</si>
  <si>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</si>
  <si>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</si>
  <si>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</si>
  <si>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</si>
  <si>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</si>
  <si>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</si>
  <si>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</si>
  <si>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</si>
  <si>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</si>
  <si>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</si>
  <si>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</si>
  <si>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</si>
  <si>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</si>
  <si>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</si>
  <si>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</si>
  <si>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</si>
  <si>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</si>
  <si>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</si>
  <si>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</si>
  <si>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</si>
  <si>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</si>
  <si>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</si>
  <si>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</si>
  <si>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</si>
  <si>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</si>
  <si>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</si>
  <si>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</si>
  <si>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</si>
  <si>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</si>
  <si>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</si>
  <si>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</si>
  <si>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</si>
  <si>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</si>
  <si>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</si>
  <si>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</si>
  <si>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</si>
  <si>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</si>
  <si>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</si>
  <si>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</si>
  <si>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</si>
  <si>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</si>
  <si>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</si>
  <si>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</si>
  <si>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</si>
  <si>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</si>
  <si>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</si>
  <si>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</si>
  <si>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</si>
  <si>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</si>
  <si>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</si>
  <si>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</si>
  <si>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</si>
  <si>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</si>
  <si>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</si>
  <si>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</si>
  <si>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</si>
  <si>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</si>
  <si>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</si>
  <si>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</si>
  <si>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</si>
  <si>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</si>
  <si>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</si>
  <si>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</si>
  <si>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</si>
  <si>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</si>
  <si>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</si>
  <si>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</si>
  <si>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</si>
  <si>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</si>
  <si>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</si>
  <si>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</si>
  <si>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</si>
  <si>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</si>
  <si>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</si>
  <si>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</si>
  <si>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</si>
  <si>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</si>
  <si>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</si>
  <si>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</si>
  <si>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</si>
  <si>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</si>
  <si>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</si>
  <si>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</si>
  <si>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</si>
  <si>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</si>
  <si>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</si>
  <si>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</si>
  <si>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</si>
  <si>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</si>
  <si>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</si>
  <si>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</si>
  <si>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</si>
  <si>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</si>
  <si>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</si>
  <si>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</si>
  <si>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</si>
  <si>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</si>
  <si>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</si>
  <si>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</si>
  <si>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</si>
  <si>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</si>
  <si>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</si>
  <si>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</si>
  <si>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</si>
  <si>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</si>
  <si>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</si>
  <si>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</si>
  <si>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</si>
  <si>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</si>
  <si>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</si>
  <si>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</si>
  <si>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</si>
  <si>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</si>
  <si>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</si>
  <si>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</si>
  <si>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</si>
  <si>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</si>
  <si>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</si>
  <si>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</si>
  <si>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</si>
  <si>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</si>
  <si>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</si>
  <si>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</si>
  <si>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</si>
  <si>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</si>
  <si>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</si>
  <si>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</si>
  <si>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</si>
  <si>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</si>
  <si>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</si>
  <si>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</si>
  <si>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</si>
  <si>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</si>
  <si>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</si>
  <si>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</si>
  <si>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</si>
  <si>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</si>
  <si>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</si>
  <si>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</si>
  <si>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</si>
  <si>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</si>
  <si>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</si>
  <si>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</si>
  <si>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</si>
  <si>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</si>
  <si>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</si>
  <si>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</si>
  <si>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</si>
  <si>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</si>
  <si>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</si>
  <si>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</si>
  <si>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</si>
  <si>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</si>
  <si>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</si>
  <si>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</si>
  <si>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</si>
  <si>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</si>
  <si>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</si>
  <si>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</si>
  <si>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</si>
  <si>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</si>
  <si>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</si>
  <si>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</si>
  <si>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</si>
  <si>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</si>
  <si>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</si>
  <si>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</si>
  <si>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</si>
  <si>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</si>
  <si>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</si>
  <si>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</si>
  <si>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</si>
  <si>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</si>
  <si>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</si>
  <si>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</si>
  <si>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</si>
  <si>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</si>
  <si>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</si>
  <si>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</si>
  <si>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</si>
  <si>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</si>
  <si>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</si>
  <si>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</si>
  <si>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</si>
  <si>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</si>
  <si>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</si>
  <si>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</si>
  <si>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</si>
  <si>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</si>
  <si>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</si>
  <si>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</si>
  <si>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</si>
  <si>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</si>
  <si>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</si>
  <si>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</si>
  <si>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</si>
  <si>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</si>
  <si>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</si>
  <si>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</si>
  <si>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</si>
  <si>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</si>
  <si>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</si>
  <si>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</si>
  <si>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</si>
  <si>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</si>
  <si>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</si>
  <si>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</si>
  <si>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</si>
  <si>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</si>
  <si>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</si>
  <si>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</si>
  <si>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</si>
  <si>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</si>
  <si>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</si>
  <si>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</si>
  <si>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</si>
  <si>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</si>
  <si>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</si>
  <si>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</si>
  <si>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</si>
  <si>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</si>
  <si>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</si>
  <si>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</si>
  <si>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</si>
  <si>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</si>
  <si>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</si>
  <si>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</si>
  <si>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</si>
  <si>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</si>
  <si>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</si>
  <si>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</si>
  <si>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</si>
  <si>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</si>
  <si>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</si>
  <si>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</si>
  <si>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</si>
  <si>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</si>
  <si>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</si>
  <si>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</si>
  <si>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</si>
  <si>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</si>
  <si>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</si>
  <si>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</si>
  <si>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</si>
  <si>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</si>
  <si>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</si>
  <si>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</si>
  <si>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</si>
  <si>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</si>
  <si>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</si>
  <si>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</si>
  <si>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</si>
  <si>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</si>
  <si>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</si>
  <si>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</si>
  <si>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</si>
  <si>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</si>
  <si>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</si>
  <si>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</si>
  <si>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</si>
  <si>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</si>
  <si>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</si>
  <si>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</si>
  <si>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</si>
  <si>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</si>
  <si>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</si>
  <si>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</si>
  <si>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</si>
  <si>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</si>
  <si>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</si>
  <si>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</si>
  <si>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</si>
  <si>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</si>
  <si>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</si>
  <si>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</si>
  <si>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</si>
  <si>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</si>
  <si>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</si>
  <si>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</si>
  <si>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</si>
  <si>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</si>
  <si>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</si>
  <si>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</si>
  <si>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</si>
  <si>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</si>
  <si>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</si>
  <si>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</si>
  <si>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</si>
  <si>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</si>
  <si>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</si>
  <si>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</si>
  <si>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</si>
  <si>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</si>
  <si>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</si>
  <si>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</si>
  <si>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</si>
  <si>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</si>
  <si>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</si>
  <si>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</si>
  <si>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</si>
  <si>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</si>
  <si>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</si>
  <si>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</si>
  <si>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</si>
  <si>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</si>
  <si>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</si>
  <si>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</si>
  <si>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</si>
  <si>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</si>
  <si>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</si>
  <si>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</si>
  <si>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</si>
  <si>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</si>
  <si>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</si>
  <si>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</si>
  <si>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</si>
  <si>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</si>
  <si>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</si>
  <si>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</si>
  <si>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</si>
  <si>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</si>
  <si>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</si>
  <si>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</si>
  <si>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</si>
  <si>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</si>
  <si>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</si>
  <si>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</si>
  <si>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</si>
  <si>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</si>
  <si>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</si>
  <si>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</si>
  <si>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</si>
  <si>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</si>
  <si>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</si>
  <si>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</si>
  <si>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</si>
  <si>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</si>
  <si>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</si>
  <si>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</si>
  <si>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</si>
  <si>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</si>
  <si>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</si>
  <si>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</si>
  <si>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</si>
  <si>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</si>
  <si>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</si>
  <si>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</si>
  <si>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phoneticPr fontId="5"/>
  </si>
  <si>
    <t>都市局、住宅局</t>
    <phoneticPr fontId="5"/>
  </si>
  <si>
    <t>都市局市街地整備課
都市局まちづくり推進課
都市局公園・緑地景観課
住宅局市街地建築課</t>
    <phoneticPr fontId="5"/>
  </si>
  <si>
    <t>○</t>
  </si>
  <si>
    <t>都市開発資金の貸付けに関する法律　　　　　　　　　　　　　　　（昭和４１年法律第２０号）</t>
    <phoneticPr fontId="5"/>
  </si>
  <si>
    <t>都市開発資金貸付事業</t>
    <phoneticPr fontId="5"/>
  </si>
  <si>
    <t>・都市の計画的整備を推進するため、地方公共団体等に公共施設や都市開発のための用地の先行取得資金の貸付けを行う。
・市街地再開発事業及び土地区画整理事業の推進のための必要な資金の貸付け、並びに良好な都市機能や都市環境の保全・創出を推進するため、エリアマネジメント事業や賑わい増進事業に必要な資金の貸付けを行う。
・（独）都市再生機構及び（一財）民間都市開発推進機構による事業に要する費用の貸付けを行い、都市整備の円滑化を図る。　</t>
    <phoneticPr fontId="5"/>
  </si>
  <si>
    <t xml:space="preserve">・用地先行取得資金の有利子貸付
・賑わい増進事業資金の有利子貸付
・市街地再開発事業等資金の無利子貸付
・土地区画整理事業資金の無利子貸付
・都市環境維持・改善事業（エリアマネジメント事業）資金の無利子貸付
・都市再生機構事業資金の無利子貸付
・民間都市開発推進資金の無利子貸付
</t>
    <phoneticPr fontId="5"/>
  </si>
  <si>
    <t>-</t>
  </si>
  <si>
    <t>（目）都市開発資金貸付金</t>
    <phoneticPr fontId="5"/>
  </si>
  <si>
    <t>令和3年度までに都市再生誘発量を13,500ヘクタールまで引き上げる。</t>
    <phoneticPr fontId="5"/>
  </si>
  <si>
    <t>都市再生誘発量（基盤整備等の民間投資を誘発する事業が行われた区域等の面積の合計）</t>
    <phoneticPr fontId="5"/>
  </si>
  <si>
    <t>ha</t>
  </si>
  <si>
    <t>-</t>
    <phoneticPr fontId="5"/>
  </si>
  <si>
    <t>都市再生誘発量に係る実態調査 （国土交通省都市局調べ）</t>
    <phoneticPr fontId="5"/>
  </si>
  <si>
    <t>％</t>
    <phoneticPr fontId="5"/>
  </si>
  <si>
    <t>令和6年度までに市町村の全人口に対して、居住誘導区域内に居住している人口の占める割合が増加している市町村数を評価対象都市の2/3（67%）とする。</t>
    <phoneticPr fontId="5"/>
  </si>
  <si>
    <t>貸付を行った事業主体数</t>
    <phoneticPr fontId="5"/>
  </si>
  <si>
    <t>団体</t>
    <rPh sb="0" eb="2">
      <t>ダンタイ</t>
    </rPh>
    <phoneticPr fontId="33"/>
  </si>
  <si>
    <t>　当該貸付金は、事業の円滑化を図ることを目的としており、事業の進捗に資する貸付金額は各事業により異なるため、単位当たりコストを算出することができない。　　　　　　　　　　　　</t>
    <phoneticPr fontId="5"/>
  </si>
  <si>
    <t>７　都市再生・地域再生の推進</t>
    <phoneticPr fontId="5"/>
  </si>
  <si>
    <t>２５　都市再生・地域再生を推進する。</t>
    <phoneticPr fontId="5"/>
  </si>
  <si>
    <t>ha</t>
    <phoneticPr fontId="5"/>
  </si>
  <si>
    <t>基盤整備等により、民間事業者等による都市再生に係る投資の促進に寄与する。市街地再開発事業等による土地の高度利用と都市機能更新の促進に寄与する。</t>
    <phoneticPr fontId="5"/>
  </si>
  <si>
    <t>都市の計画的な整備の推進を図るための資金的な支援を実施するものであり、国民や社会のニーズを的確に反映するものである。</t>
    <phoneticPr fontId="5"/>
  </si>
  <si>
    <t>都市の計画的な整備の推進を図るために地方公共団体等の負担軽減を図る貸付制度であり、地方公共団体等に委ねることができないものである。</t>
    <phoneticPr fontId="5"/>
  </si>
  <si>
    <t>都市の計画的な整備を推進するための資金的な支援を行う本事業は、良好な都市機能や都市環境の実現を図る上で、優先度の高い事業である。</t>
    <phoneticPr fontId="5"/>
  </si>
  <si>
    <t>貸付対象事業については、事業の要望や緊急度、優先度を踏まえ、貸付対象の精査を厳格に行うことにより適正な貸付先を選定している。</t>
    <phoneticPr fontId="5"/>
  </si>
  <si>
    <t>無</t>
  </si>
  <si>
    <t>‐</t>
  </si>
  <si>
    <t>貸付要領に従い、貸付先である地方公共団体等が事業に係る費用の一定割合を事業者に貸し付けることとなっている。</t>
  </si>
  <si>
    <t>地方公共団体等に資金を貸付決定する際、貸付要領に基づく貸付金の限度額の条件に従い、地方公共団体等が組合等に貸し付ける額について審査を行っているため、合理的なものとなっている。</t>
    <rPh sb="0" eb="2">
      <t>チホウ</t>
    </rPh>
    <rPh sb="2" eb="4">
      <t>コウキョウ</t>
    </rPh>
    <rPh sb="4" eb="6">
      <t>ダンタイ</t>
    </rPh>
    <rPh sb="6" eb="7">
      <t>トウ</t>
    </rPh>
    <rPh sb="8" eb="10">
      <t>シキン</t>
    </rPh>
    <rPh sb="11" eb="12">
      <t>カ</t>
    </rPh>
    <rPh sb="12" eb="13">
      <t>ツ</t>
    </rPh>
    <rPh sb="13" eb="15">
      <t>ケッテイ</t>
    </rPh>
    <rPh sb="17" eb="18">
      <t>サイ</t>
    </rPh>
    <rPh sb="24" eb="25">
      <t>モト</t>
    </rPh>
    <rPh sb="27" eb="29">
      <t>カシツケ</t>
    </rPh>
    <rPh sb="29" eb="30">
      <t>キン</t>
    </rPh>
    <rPh sb="31" eb="33">
      <t>ゲンド</t>
    </rPh>
    <rPh sb="33" eb="34">
      <t>ガク</t>
    </rPh>
    <rPh sb="35" eb="37">
      <t>ジョウケン</t>
    </rPh>
    <rPh sb="41" eb="43">
      <t>チホウ</t>
    </rPh>
    <rPh sb="43" eb="45">
      <t>コウキョウ</t>
    </rPh>
    <rPh sb="45" eb="47">
      <t>ダンタイ</t>
    </rPh>
    <rPh sb="47" eb="48">
      <t>トウ</t>
    </rPh>
    <rPh sb="49" eb="51">
      <t>クミアイ</t>
    </rPh>
    <rPh sb="51" eb="52">
      <t>トウ</t>
    </rPh>
    <rPh sb="53" eb="54">
      <t>カ</t>
    </rPh>
    <rPh sb="55" eb="56">
      <t>ツ</t>
    </rPh>
    <rPh sb="58" eb="59">
      <t>ガク</t>
    </rPh>
    <rPh sb="63" eb="65">
      <t>シンサ</t>
    </rPh>
    <rPh sb="66" eb="67">
      <t>オコナ</t>
    </rPh>
    <rPh sb="74" eb="77">
      <t>ゴウリテキ</t>
    </rPh>
    <phoneticPr fontId="33"/>
  </si>
  <si>
    <t>貸付決定に当たっては、貸付要領の条件(貸付金対象費用等）に該当しているか審査し、真に必要なものに対し行っている。</t>
    <rPh sb="16" eb="18">
      <t>ジョウケン</t>
    </rPh>
    <rPh sb="19" eb="20">
      <t>カ</t>
    </rPh>
    <rPh sb="20" eb="21">
      <t>ツ</t>
    </rPh>
    <rPh sb="21" eb="22">
      <t>キン</t>
    </rPh>
    <rPh sb="22" eb="24">
      <t>タイショウ</t>
    </rPh>
    <rPh sb="24" eb="26">
      <t>ヒヨウ</t>
    </rPh>
    <rPh sb="26" eb="27">
      <t>トウ</t>
    </rPh>
    <rPh sb="29" eb="31">
      <t>ガイトウ</t>
    </rPh>
    <rPh sb="36" eb="38">
      <t>シンサ</t>
    </rPh>
    <rPh sb="40" eb="41">
      <t>シン</t>
    </rPh>
    <rPh sb="42" eb="44">
      <t>ヒツヨウ</t>
    </rPh>
    <rPh sb="48" eb="49">
      <t>タイ</t>
    </rPh>
    <rPh sb="50" eb="51">
      <t>オコナ</t>
    </rPh>
    <phoneticPr fontId="33"/>
  </si>
  <si>
    <t>資金調達が好転し、貸付が不用となったため。</t>
  </si>
  <si>
    <t>早い段階で貸付金について相談に乗り、真に必要な額が一定程度固まった段階で貸付申請を行うよう指導している。</t>
  </si>
  <si>
    <t>都市再生誘発量は、過去の実績値のトレンドを延長すると、目標年度に目標値を達成すると見込まれることから順調である。都市機能更新率は目標値を達成している。今後も目標の達成に向けて一層の事業推進に取り組んでいく。</t>
    <rPh sb="9" eb="11">
      <t>カコ</t>
    </rPh>
    <rPh sb="12" eb="15">
      <t>ジッセキチ</t>
    </rPh>
    <rPh sb="21" eb="23">
      <t>エンチョウ</t>
    </rPh>
    <rPh sb="27" eb="29">
      <t>モクヒョウ</t>
    </rPh>
    <rPh sb="29" eb="31">
      <t>ネンド</t>
    </rPh>
    <rPh sb="32" eb="35">
      <t>モクヒョウチ</t>
    </rPh>
    <rPh sb="36" eb="38">
      <t>タッセイ</t>
    </rPh>
    <rPh sb="41" eb="43">
      <t>ミコ</t>
    </rPh>
    <rPh sb="50" eb="52">
      <t>ジュンチョウ</t>
    </rPh>
    <rPh sb="56" eb="58">
      <t>トシ</t>
    </rPh>
    <rPh sb="58" eb="60">
      <t>キノウ</t>
    </rPh>
    <rPh sb="60" eb="62">
      <t>コウシン</t>
    </rPh>
    <rPh sb="62" eb="63">
      <t>リツ</t>
    </rPh>
    <rPh sb="64" eb="67">
      <t>モクヒョウチ</t>
    </rPh>
    <rPh sb="75" eb="77">
      <t>コンゴ</t>
    </rPh>
    <rPh sb="78" eb="80">
      <t>モクヒョウ</t>
    </rPh>
    <rPh sb="81" eb="83">
      <t>タッセイ</t>
    </rPh>
    <rPh sb="84" eb="85">
      <t>ム</t>
    </rPh>
    <rPh sb="87" eb="89">
      <t>イッソウ</t>
    </rPh>
    <rPh sb="90" eb="92">
      <t>ジギョウ</t>
    </rPh>
    <rPh sb="92" eb="94">
      <t>スイシン</t>
    </rPh>
    <rPh sb="95" eb="96">
      <t>ト</t>
    </rPh>
    <rPh sb="97" eb="98">
      <t>ク</t>
    </rPh>
    <phoneticPr fontId="33"/>
  </si>
  <si>
    <t>貸付先の選定に当たっては、貸付先が本事業以外の手法やその効果等の比較を検討しているか確認している。</t>
  </si>
  <si>
    <t>活動実績の見込みに対する割合は、概ね見合ったものとなっている。　</t>
    <rPh sb="0" eb="2">
      <t>カツドウ</t>
    </rPh>
    <rPh sb="2" eb="4">
      <t>ジッセキ</t>
    </rPh>
    <rPh sb="5" eb="7">
      <t>ミコ</t>
    </rPh>
    <rPh sb="9" eb="10">
      <t>タイ</t>
    </rPh>
    <rPh sb="12" eb="14">
      <t>ワリアイ</t>
    </rPh>
    <rPh sb="16" eb="17">
      <t>オオム</t>
    </rPh>
    <rPh sb="18" eb="20">
      <t>ミア</t>
    </rPh>
    <phoneticPr fontId="33"/>
  </si>
  <si>
    <t>道路、公園等の必要な都市基盤施設の整備、地域の活性化に資する再開発の実現等につながっている。</t>
  </si>
  <si>
    <t>貸付は、事業内容の確認及び必要性の精査等により、合理的に行われている。また、着実に実績を積み上げており、一定の事業効果が上がっている。なお、資金調達が好転し、貸付実行ができなくなったため、不用が発生した。</t>
    <phoneticPr fontId="5"/>
  </si>
  <si>
    <t xml:space="preserve">各事業の特性を踏まえ、貸付需要の的確な把握に努め、効果的な執行を図り、不用の縮減に努める。また、緊急度、優先度を踏まえ、貸付対象の精査を厳格に行うとともに、必要に応じて現地調査を行うなどにより、効率的な執行を図る。                                                                                                                                                                                                                                            　 </t>
    <phoneticPr fontId="5"/>
  </si>
  <si>
    <t>148</t>
    <phoneticPr fontId="5"/>
  </si>
  <si>
    <t>153</t>
    <phoneticPr fontId="5"/>
  </si>
  <si>
    <t>139</t>
    <phoneticPr fontId="5"/>
  </si>
  <si>
    <t>272</t>
    <phoneticPr fontId="5"/>
  </si>
  <si>
    <t>264</t>
    <phoneticPr fontId="5"/>
  </si>
  <si>
    <t>269</t>
    <phoneticPr fontId="5"/>
  </si>
  <si>
    <t>277</t>
    <phoneticPr fontId="5"/>
  </si>
  <si>
    <t>267</t>
    <phoneticPr fontId="5"/>
  </si>
  <si>
    <t>273</t>
    <phoneticPr fontId="5"/>
  </si>
  <si>
    <t>国土交通省</t>
  </si>
  <si>
    <t>-</t>
    <phoneticPr fontId="5"/>
  </si>
  <si>
    <t>都市開発資金貸付要領(令和3年4月1日最終改正）</t>
    <rPh sb="11" eb="13">
      <t>レイワ</t>
    </rPh>
    <phoneticPr fontId="5"/>
  </si>
  <si>
    <t>市町村の全人口に対して、居住誘導区域内に居住している人口の占める割合が増加している市町村数の割合</t>
    <phoneticPr fontId="5"/>
  </si>
  <si>
    <t>国交</t>
  </si>
  <si>
    <t>・新経済・財政計画改革工程表2020（令和2年12月18日）
・立地適正化計画による成果の発現状況に関する調査（国土交通省都市局調べ）
・令和2年度の実績については、調査中</t>
    <phoneticPr fontId="5"/>
  </si>
  <si>
    <t>都市開発資金貸付金</t>
    <phoneticPr fontId="5"/>
  </si>
  <si>
    <t>H.植木・大石建設工事共同企業体</t>
    <phoneticPr fontId="5"/>
  </si>
  <si>
    <t>基盤整備工事</t>
    <rPh sb="0" eb="2">
      <t>キバン</t>
    </rPh>
    <rPh sb="2" eb="4">
      <t>セイビ</t>
    </rPh>
    <rPh sb="4" eb="6">
      <t>コウジ</t>
    </rPh>
    <phoneticPr fontId="5"/>
  </si>
  <si>
    <t>（独）都市再生機構</t>
    <rPh sb="1" eb="2">
      <t>ドク</t>
    </rPh>
    <rPh sb="3" eb="5">
      <t>トシ</t>
    </rPh>
    <rPh sb="5" eb="7">
      <t>サイセイ</t>
    </rPh>
    <rPh sb="7" eb="9">
      <t>キコウ</t>
    </rPh>
    <phoneticPr fontId="6"/>
  </si>
  <si>
    <t>【貸付金貸付】
面的整備事業</t>
    <rPh sb="1" eb="4">
      <t>カシツケキン</t>
    </rPh>
    <rPh sb="4" eb="6">
      <t>カシツケ</t>
    </rPh>
    <rPh sb="8" eb="10">
      <t>メンテキ</t>
    </rPh>
    <rPh sb="10" eb="12">
      <t>セイビ</t>
    </rPh>
    <rPh sb="12" eb="14">
      <t>ジギョウ</t>
    </rPh>
    <phoneticPr fontId="6"/>
  </si>
  <si>
    <t>植木・大石建設工事共同企業体</t>
    <rPh sb="0" eb="2">
      <t>ウエキ</t>
    </rPh>
    <rPh sb="3" eb="5">
      <t>オオイシ</t>
    </rPh>
    <rPh sb="5" eb="7">
      <t>ケンセツ</t>
    </rPh>
    <rPh sb="7" eb="9">
      <t>コウジ</t>
    </rPh>
    <rPh sb="9" eb="11">
      <t>キョウドウ</t>
    </rPh>
    <rPh sb="11" eb="14">
      <t>キギョウタイ</t>
    </rPh>
    <phoneticPr fontId="5"/>
  </si>
  <si>
    <t>【総合評価方式】
基盤整備工事</t>
    <rPh sb="1" eb="3">
      <t>ソウゴウ</t>
    </rPh>
    <rPh sb="3" eb="5">
      <t>ヒョウカ</t>
    </rPh>
    <rPh sb="5" eb="7">
      <t>ホウシキ</t>
    </rPh>
    <rPh sb="9" eb="11">
      <t>キバン</t>
    </rPh>
    <rPh sb="11" eb="13">
      <t>セイビ</t>
    </rPh>
    <rPh sb="13" eb="15">
      <t>コウジ</t>
    </rPh>
    <phoneticPr fontId="5"/>
  </si>
  <si>
    <t>(株)森本組</t>
    <rPh sb="0" eb="3">
      <t>カブ</t>
    </rPh>
    <rPh sb="3" eb="6">
      <t>モリモトグミ</t>
    </rPh>
    <phoneticPr fontId="5"/>
  </si>
  <si>
    <t>A.名古屋市</t>
    <rPh sb="2" eb="6">
      <t>ナゴヤシ</t>
    </rPh>
    <phoneticPr fontId="5"/>
  </si>
  <si>
    <t>都市開発資金貸付金</t>
    <rPh sb="0" eb="2">
      <t>トシ</t>
    </rPh>
    <rPh sb="2" eb="4">
      <t>カイハツ</t>
    </rPh>
    <rPh sb="4" eb="6">
      <t>シキン</t>
    </rPh>
    <rPh sb="6" eb="8">
      <t>カシツケ</t>
    </rPh>
    <rPh sb="8" eb="9">
      <t>キン</t>
    </rPh>
    <phoneticPr fontId="5"/>
  </si>
  <si>
    <t>用地先行取得</t>
    <rPh sb="0" eb="2">
      <t>ヨウチ</t>
    </rPh>
    <rPh sb="2" eb="4">
      <t>センコウ</t>
    </rPh>
    <rPh sb="4" eb="6">
      <t>シュトク</t>
    </rPh>
    <phoneticPr fontId="5"/>
  </si>
  <si>
    <t>名古屋市</t>
    <rPh sb="0" eb="4">
      <t>ナゴヤシ</t>
    </rPh>
    <phoneticPr fontId="5"/>
  </si>
  <si>
    <t>横浜市</t>
    <rPh sb="0" eb="3">
      <t>ヨコハマシ</t>
    </rPh>
    <phoneticPr fontId="5"/>
  </si>
  <si>
    <t>金沢市</t>
    <rPh sb="0" eb="3">
      <t>カナザワシ</t>
    </rPh>
    <phoneticPr fontId="5"/>
  </si>
  <si>
    <t>-</t>
    <phoneticPr fontId="5"/>
  </si>
  <si>
    <t>愛知県</t>
    <rPh sb="0" eb="3">
      <t>アイチケン</t>
    </rPh>
    <phoneticPr fontId="6"/>
  </si>
  <si>
    <t>C.愛知県</t>
    <phoneticPr fontId="5"/>
  </si>
  <si>
    <t>都市開発資金貸付金</t>
    <phoneticPr fontId="5"/>
  </si>
  <si>
    <t>土地区画整理事業の施行に要する費用</t>
    <phoneticPr fontId="5"/>
  </si>
  <si>
    <t>D.（独）都市再生機構</t>
    <phoneticPr fontId="5"/>
  </si>
  <si>
    <t>市街地再開発事業等に係る整備工事費の貸付</t>
    <phoneticPr fontId="5"/>
  </si>
  <si>
    <t>B.湯河原町</t>
    <phoneticPr fontId="5"/>
  </si>
  <si>
    <t>公園施設の整備に要する資金の貸付</t>
    <phoneticPr fontId="5"/>
  </si>
  <si>
    <t>公園再整備事業</t>
    <rPh sb="0" eb="2">
      <t>コウエン</t>
    </rPh>
    <rPh sb="2" eb="5">
      <t>サイセイビ</t>
    </rPh>
    <rPh sb="5" eb="7">
      <t>ジギョウ</t>
    </rPh>
    <phoneticPr fontId="5"/>
  </si>
  <si>
    <t>湯河原町</t>
    <rPh sb="0" eb="4">
      <t>ユガワラマチ</t>
    </rPh>
    <phoneticPr fontId="5"/>
  </si>
  <si>
    <t>G.日進香久山西部土地区画整理組合</t>
    <rPh sb="2" eb="4">
      <t>ニッシン</t>
    </rPh>
    <rPh sb="4" eb="7">
      <t>カグヤマ</t>
    </rPh>
    <rPh sb="7" eb="9">
      <t>セイブ</t>
    </rPh>
    <rPh sb="9" eb="11">
      <t>トチ</t>
    </rPh>
    <rPh sb="11" eb="13">
      <t>クカク</t>
    </rPh>
    <rPh sb="13" eb="15">
      <t>セイリ</t>
    </rPh>
    <rPh sb="15" eb="17">
      <t>クミアイ</t>
    </rPh>
    <phoneticPr fontId="5"/>
  </si>
  <si>
    <t>土地区画整理事業の施行に要する費用の貸付</t>
    <rPh sb="18" eb="20">
      <t>カシツケ</t>
    </rPh>
    <phoneticPr fontId="5"/>
  </si>
  <si>
    <t>日進香久山西部土地区画整理組合</t>
    <rPh sb="0" eb="2">
      <t>ニッシン</t>
    </rPh>
    <rPh sb="2" eb="5">
      <t>カグヤマ</t>
    </rPh>
    <rPh sb="5" eb="7">
      <t>セイブ</t>
    </rPh>
    <rPh sb="7" eb="9">
      <t>トチ</t>
    </rPh>
    <rPh sb="9" eb="11">
      <t>クカク</t>
    </rPh>
    <rPh sb="11" eb="13">
      <t>セイリ</t>
    </rPh>
    <rPh sb="13" eb="15">
      <t>クミアイ</t>
    </rPh>
    <phoneticPr fontId="5"/>
  </si>
  <si>
    <t>名古屋市上志段味特定土地区画整理組合</t>
    <rPh sb="0" eb="4">
      <t>ナゴヤシ</t>
    </rPh>
    <rPh sb="4" eb="8">
      <t>カミシダミ</t>
    </rPh>
    <rPh sb="8" eb="10">
      <t>トクテイ</t>
    </rPh>
    <rPh sb="10" eb="12">
      <t>トチ</t>
    </rPh>
    <rPh sb="12" eb="14">
      <t>クカク</t>
    </rPh>
    <rPh sb="14" eb="16">
      <t>セイリ</t>
    </rPh>
    <rPh sb="16" eb="18">
      <t>クミアイ</t>
    </rPh>
    <phoneticPr fontId="5"/>
  </si>
  <si>
    <t>☑</t>
  </si>
  <si>
    <t>E.（一財）民間都市開発推進機構</t>
    <phoneticPr fontId="5"/>
  </si>
  <si>
    <t>共同型都市再構築業務の施行に要する費用の貸付</t>
    <rPh sb="0" eb="2">
      <t>キョウドウ</t>
    </rPh>
    <rPh sb="2" eb="3">
      <t>ガタ</t>
    </rPh>
    <rPh sb="3" eb="5">
      <t>トシ</t>
    </rPh>
    <rPh sb="5" eb="8">
      <t>サイコウチク</t>
    </rPh>
    <rPh sb="8" eb="10">
      <t>ギョウム</t>
    </rPh>
    <rPh sb="11" eb="13">
      <t>セコウ</t>
    </rPh>
    <rPh sb="14" eb="15">
      <t>ヨウ</t>
    </rPh>
    <rPh sb="17" eb="19">
      <t>ヒヨウ</t>
    </rPh>
    <rPh sb="20" eb="22">
      <t>カシツケ</t>
    </rPh>
    <phoneticPr fontId="5"/>
  </si>
  <si>
    <t>(一財)民間都市開発推進機構</t>
    <rPh sb="1" eb="2">
      <t>イチ</t>
    </rPh>
    <rPh sb="2" eb="3">
      <t>ザイ</t>
    </rPh>
    <rPh sb="4" eb="6">
      <t>ミンカン</t>
    </rPh>
    <rPh sb="6" eb="8">
      <t>トシ</t>
    </rPh>
    <rPh sb="8" eb="10">
      <t>カイハツ</t>
    </rPh>
    <rPh sb="10" eb="12">
      <t>スイシン</t>
    </rPh>
    <rPh sb="12" eb="14">
      <t>キコウ</t>
    </rPh>
    <phoneticPr fontId="35"/>
  </si>
  <si>
    <t>【貸付金貸付】
共同型都市再構築業務の施行に要する費用の貸付</t>
    <rPh sb="1" eb="3">
      <t>カシツケ</t>
    </rPh>
    <rPh sb="3" eb="4">
      <t>キン</t>
    </rPh>
    <rPh sb="4" eb="6">
      <t>カシツケ</t>
    </rPh>
    <rPh sb="8" eb="10">
      <t>キョウドウ</t>
    </rPh>
    <rPh sb="10" eb="11">
      <t>ガタ</t>
    </rPh>
    <rPh sb="11" eb="13">
      <t>トシ</t>
    </rPh>
    <rPh sb="13" eb="16">
      <t>サイコウチク</t>
    </rPh>
    <rPh sb="16" eb="18">
      <t>ギョウム</t>
    </rPh>
    <rPh sb="19" eb="21">
      <t>セコウ</t>
    </rPh>
    <rPh sb="22" eb="23">
      <t>ヨウ</t>
    </rPh>
    <rPh sb="25" eb="27">
      <t>ヒヨウ</t>
    </rPh>
    <rPh sb="28" eb="30">
      <t>カシツケ</t>
    </rPh>
    <phoneticPr fontId="35"/>
  </si>
  <si>
    <t>株式会社サンケイビル</t>
    <rPh sb="0" eb="4">
      <t>カブシキガイシャ</t>
    </rPh>
    <phoneticPr fontId="5"/>
  </si>
  <si>
    <t>施設整備</t>
    <rPh sb="0" eb="2">
      <t>シセツ</t>
    </rPh>
    <rPh sb="2" eb="4">
      <t>セイビ</t>
    </rPh>
    <phoneticPr fontId="5"/>
  </si>
  <si>
    <t>－</t>
    <phoneticPr fontId="5"/>
  </si>
  <si>
    <t>松竹株式会社</t>
    <rPh sb="0" eb="2">
      <t>ショウチク</t>
    </rPh>
    <rPh sb="2" eb="6">
      <t>カブシキガイシャ</t>
    </rPh>
    <phoneticPr fontId="5"/>
  </si>
  <si>
    <t>日本自動車ターミナル株式会社</t>
    <rPh sb="0" eb="2">
      <t>ニホン</t>
    </rPh>
    <rPh sb="2" eb="5">
      <t>ジドウシャ</t>
    </rPh>
    <rPh sb="10" eb="14">
      <t>カブシキガイシャ</t>
    </rPh>
    <phoneticPr fontId="5"/>
  </si>
  <si>
    <t>施設整備</t>
    <phoneticPr fontId="5"/>
  </si>
  <si>
    <t>I.株式会社サンケイビル</t>
    <phoneticPr fontId="5"/>
  </si>
  <si>
    <t>令和５年度に都市機能更新率を４４．５%まで引き上げる。</t>
  </si>
  <si>
    <t>都市機能更新率（特に一体的かつ総合的に再開発を促進すべき地区（都市再開発方針に位置付けられた２号２項地区）における宅地面積のうち、４階建て以上の建築物の宅地面積の割合）
都市機能更新率 （％） 
＝ ２号２項地区内の４階建て以上の宅地面積 ／ ２号２項地区内の宅地面積</t>
  </si>
  <si>
    <t>都市機能更新率に係る実態調査 （国土交通省住宅局・都市局調べ）</t>
  </si>
  <si>
    <t>A.地方公共団体</t>
    <rPh sb="2" eb="4">
      <t>チホウ</t>
    </rPh>
    <rPh sb="4" eb="6">
      <t>コウキョウ</t>
    </rPh>
    <rPh sb="6" eb="8">
      <t>ダンタイ</t>
    </rPh>
    <phoneticPr fontId="5"/>
  </si>
  <si>
    <t>B.地方公共団体</t>
    <rPh sb="2" eb="4">
      <t>チホウ</t>
    </rPh>
    <rPh sb="4" eb="6">
      <t>コウキョウ</t>
    </rPh>
    <rPh sb="6" eb="8">
      <t>ダンタイ</t>
    </rPh>
    <phoneticPr fontId="5"/>
  </si>
  <si>
    <t>C.地方公共団体</t>
    <rPh sb="2" eb="4">
      <t>チホウ</t>
    </rPh>
    <rPh sb="4" eb="6">
      <t>コウキョウ</t>
    </rPh>
    <rPh sb="6" eb="8">
      <t>ダンタイ</t>
    </rPh>
    <phoneticPr fontId="5"/>
  </si>
  <si>
    <t>E.(一財)民間都市開発推進機構</t>
    <phoneticPr fontId="5"/>
  </si>
  <si>
    <t>F.民間企業</t>
    <rPh sb="2" eb="4">
      <t>ミンカン</t>
    </rPh>
    <rPh sb="4" eb="6">
      <t>キギョウ</t>
    </rPh>
    <phoneticPr fontId="5"/>
  </si>
  <si>
    <t>G.土地区画整理組合</t>
    <rPh sb="2" eb="4">
      <t>トチ</t>
    </rPh>
    <rPh sb="4" eb="6">
      <t>クカク</t>
    </rPh>
    <rPh sb="6" eb="8">
      <t>セイリ</t>
    </rPh>
    <rPh sb="8" eb="10">
      <t>クミアイ</t>
    </rPh>
    <phoneticPr fontId="5"/>
  </si>
  <si>
    <t>I.特定民間都市開発事業者</t>
    <rPh sb="12" eb="13">
      <t>モノ</t>
    </rPh>
    <phoneticPr fontId="5"/>
  </si>
  <si>
    <t>民間事業者の資金計画が変更されたことや境界立会いに時間を要し買取予定地の一部を翌年度に買い取ることとなったため。</t>
    <rPh sb="19" eb="21">
      <t>キョウカイ</t>
    </rPh>
    <rPh sb="21" eb="23">
      <t>タチア</t>
    </rPh>
    <rPh sb="25" eb="27">
      <t>ジカン</t>
    </rPh>
    <rPh sb="28" eb="29">
      <t>ヨウ</t>
    </rPh>
    <phoneticPr fontId="5"/>
  </si>
  <si>
    <t>F. 湯河原惣研株式会社</t>
    <phoneticPr fontId="5"/>
  </si>
  <si>
    <t>【貸付金貸付】
公園事業用地先行取得</t>
    <rPh sb="1" eb="4">
      <t>カシツケキン</t>
    </rPh>
    <rPh sb="4" eb="6">
      <t>カシツ</t>
    </rPh>
    <rPh sb="8" eb="10">
      <t>コウエン</t>
    </rPh>
    <rPh sb="10" eb="12">
      <t>ジギョウ</t>
    </rPh>
    <rPh sb="12" eb="14">
      <t>ヨウチ</t>
    </rPh>
    <rPh sb="14" eb="16">
      <t>センコウ</t>
    </rPh>
    <rPh sb="16" eb="18">
      <t>シュトク</t>
    </rPh>
    <phoneticPr fontId="35"/>
  </si>
  <si>
    <t>【貸付金貸付】
街路事業用地先行取得</t>
    <rPh sb="1" eb="4">
      <t>カシツケキン</t>
    </rPh>
    <rPh sb="4" eb="6">
      <t>カシツ</t>
    </rPh>
    <rPh sb="8" eb="10">
      <t>ガイロ</t>
    </rPh>
    <rPh sb="10" eb="12">
      <t>ジギョウ</t>
    </rPh>
    <rPh sb="12" eb="14">
      <t>ヨウチ</t>
    </rPh>
    <rPh sb="14" eb="16">
      <t>センコウ</t>
    </rPh>
    <rPh sb="16" eb="18">
      <t>シュトク</t>
    </rPh>
    <phoneticPr fontId="35"/>
  </si>
  <si>
    <t>【貸付金貸付】
公園施設の整備に要する資金の貸付</t>
    <rPh sb="8" eb="10">
      <t>コウエン</t>
    </rPh>
    <phoneticPr fontId="5"/>
  </si>
  <si>
    <t>【貸付金貸付】
土地区画整理事業の施行に要する費用の貸付</t>
    <rPh sb="1" eb="4">
      <t>カシツケキン</t>
    </rPh>
    <rPh sb="4" eb="6">
      <t>カシツケ</t>
    </rPh>
    <rPh sb="8" eb="10">
      <t>トチ</t>
    </rPh>
    <rPh sb="10" eb="12">
      <t>クカク</t>
    </rPh>
    <rPh sb="12" eb="14">
      <t>セイリ</t>
    </rPh>
    <rPh sb="14" eb="16">
      <t>ジギョウ</t>
    </rPh>
    <rPh sb="17" eb="19">
      <t>セコウ</t>
    </rPh>
    <rPh sb="20" eb="21">
      <t>ヨウ</t>
    </rPh>
    <rPh sb="23" eb="25">
      <t>ヒヨウ</t>
    </rPh>
    <rPh sb="26" eb="28">
      <t>カシツケ</t>
    </rPh>
    <phoneticPr fontId="6"/>
  </si>
  <si>
    <t>Ｄ.（独）都市再生機構</t>
    <phoneticPr fontId="5"/>
  </si>
  <si>
    <t>湯河原惣研株式会社</t>
    <rPh sb="0" eb="3">
      <t>ユガワラ</t>
    </rPh>
    <rPh sb="3" eb="4">
      <t>フサ</t>
    </rPh>
    <rPh sb="4" eb="5">
      <t>ケン</t>
    </rPh>
    <rPh sb="5" eb="9">
      <t>カブシキガイシャ</t>
    </rPh>
    <phoneticPr fontId="5"/>
  </si>
  <si>
    <t>【貸付金貸付】
公園再整備事業</t>
    <phoneticPr fontId="5"/>
  </si>
  <si>
    <t>【貸付金貸付】
土地区画整理事業の施行に要する費用の貸付</t>
    <phoneticPr fontId="5"/>
  </si>
  <si>
    <t>Ｈ.民間企業</t>
    <rPh sb="2" eb="4">
      <t>ミンカン</t>
    </rPh>
    <rPh sb="4" eb="6">
      <t>キギョウ</t>
    </rPh>
    <phoneticPr fontId="5"/>
  </si>
  <si>
    <t>都市機能更新率（特に一体的かつ総合的に再開発を促進すべき地区（都市再開発方針に位置付けられた２号２項地区）における宅地面積のうち、４階建て以上の建築物の宅地面積の割合）
都市機能更新率 （％） 
＝ ２号２項地区内の４階建て以上の宅地面積 ／ ２号２項地区内の宅地面積</t>
    <phoneticPr fontId="5"/>
  </si>
  <si>
    <t>課長　菊池　雅彦
課長　光安　達也
課長　五十嵐　康之
課長　山下　英和</t>
    <rPh sb="3" eb="5">
      <t>キクチ</t>
    </rPh>
    <rPh sb="6" eb="8">
      <t>マサヒコ</t>
    </rPh>
    <rPh sb="12" eb="14">
      <t>ミツヤス</t>
    </rPh>
    <rPh sb="15" eb="17">
      <t>タツヤ</t>
    </rPh>
    <rPh sb="21" eb="24">
      <t>イガラシ</t>
    </rPh>
    <rPh sb="25" eb="27">
      <t>ヤスユキ</t>
    </rPh>
    <phoneticPr fontId="5"/>
  </si>
  <si>
    <t>都市の計画的な整備を推進するため、各事業の政策目的に照らし、必要性、優先度を重視して効率的な貸付を行うべき。</t>
    <phoneticPr fontId="5"/>
  </si>
  <si>
    <t>貸付対象事業の増による増額</t>
    <phoneticPr fontId="5"/>
  </si>
  <si>
    <t>各事業の政策目的に照らして必要性及び優先度を踏まえ、効率的な貸付を行うことにより、都市の計画的な整備を推進する。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</si>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</sst>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b/>
      <sz val="14"/>
      <name val="ＭＳ Ｐゴシック"/>
      <family val="3"/>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4" fillId="0" borderId="1" xfId="1" applyFont="1" applyFill="1" applyBorder="1" applyAlignment="1" applyProtection="1">
      <alignment vertical="top"/>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51435</xdr:colOff>
      <xdr:row>748</xdr:row>
      <xdr:rowOff>140970</xdr:rowOff>
    </xdr:from>
    <xdr:to>
      <xdr:col>41</xdr:col>
      <xdr:colOff>185420</xdr:colOff>
      <xdr:row>752</xdr:row>
      <xdr:rowOff>36830</xdr:rowOff>
    </xdr:to>
    <xdr:grpSp>
      <xdr:nvGrpSpPr>
        <xdr:cNvPr id="69" name="グループ化 68"/>
        <xdr:cNvGrpSpPr/>
      </xdr:nvGrpSpPr>
      <xdr:grpSpPr>
        <a:xfrm>
          <a:off x="1480185" y="46391649"/>
          <a:ext cx="7073628" cy="1311002"/>
          <a:chOff x="1454523" y="229632139"/>
          <a:chExt cx="6824942" cy="1190425"/>
        </a:xfrm>
      </xdr:grpSpPr>
      <xdr:sp macro="" textlink="">
        <xdr:nvSpPr>
          <xdr:cNvPr id="70" name="正方形/長方形 69"/>
          <xdr:cNvSpPr/>
        </xdr:nvSpPr>
        <xdr:spPr>
          <a:xfrm>
            <a:off x="1454523" y="229632139"/>
            <a:ext cx="1911252" cy="540454"/>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ja-JP" sz="1100" b="0" i="0" baseline="0">
                <a:effectLst/>
                <a:latin typeface="+mn-lt"/>
                <a:ea typeface="+mn-ea"/>
                <a:cs typeface="+mn-cs"/>
              </a:rPr>
              <a:t>７，８</a:t>
            </a:r>
            <a:r>
              <a:rPr kumimoji="1" lang="ja-JP" altLang="en-US" sz="1100" b="0" i="0" baseline="0">
                <a:effectLst/>
                <a:latin typeface="+mn-lt"/>
                <a:ea typeface="+mn-ea"/>
                <a:cs typeface="+mn-cs"/>
              </a:rPr>
              <a:t>７４</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71" name="大かっこ 70"/>
          <xdr:cNvSpPr/>
        </xdr:nvSpPr>
        <xdr:spPr>
          <a:xfrm>
            <a:off x="1500489" y="230198989"/>
            <a:ext cx="6778976" cy="623575"/>
          </a:xfrm>
          <a:prstGeom prst="bracketPair">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都市開発資金貸付として、用地先行取得資金、賑わい増進事業資金、土地区画整理事業資金、都市再生機構事業資金及び民間都市開発推進資金の貸付けを行う。</a:t>
            </a:r>
          </a:p>
        </xdr:txBody>
      </xdr:sp>
    </xdr:grpSp>
    <xdr:clientData/>
  </xdr:twoCellAnchor>
  <xdr:twoCellAnchor>
    <xdr:from>
      <xdr:col>10</xdr:col>
      <xdr:colOff>136071</xdr:colOff>
      <xdr:row>752</xdr:row>
      <xdr:rowOff>108857</xdr:rowOff>
    </xdr:from>
    <xdr:to>
      <xdr:col>18</xdr:col>
      <xdr:colOff>197031</xdr:colOff>
      <xdr:row>753</xdr:row>
      <xdr:rowOff>19232</xdr:rowOff>
    </xdr:to>
    <xdr:sp macro="" textlink="">
      <xdr:nvSpPr>
        <xdr:cNvPr id="72" name="テキスト ボックス 71"/>
        <xdr:cNvSpPr txBox="1"/>
      </xdr:nvSpPr>
      <xdr:spPr>
        <a:xfrm>
          <a:off x="2177142" y="50945143"/>
          <a:ext cx="1693818" cy="264160"/>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有利子貸付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11</xdr:col>
      <xdr:colOff>0</xdr:colOff>
      <xdr:row>755</xdr:row>
      <xdr:rowOff>0</xdr:rowOff>
    </xdr:from>
    <xdr:to>
      <xdr:col>44</xdr:col>
      <xdr:colOff>12065</xdr:colOff>
      <xdr:row>757</xdr:row>
      <xdr:rowOff>139700</xdr:rowOff>
    </xdr:to>
    <xdr:sp macro="" textlink="">
      <xdr:nvSpPr>
        <xdr:cNvPr id="73" name="大かっこ 72"/>
        <xdr:cNvSpPr/>
      </xdr:nvSpPr>
      <xdr:spPr>
        <a:xfrm>
          <a:off x="2200275" y="51644550"/>
          <a:ext cx="6612890" cy="844550"/>
        </a:xfrm>
        <a:prstGeom prst="bracketPair">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用地先行取得資金貸付：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地方公共団体が行う、道路・公園等の用地、再開発事業等の面整備事業の種地等を取得するために必要な資金の貸付を行う。</a:t>
          </a:r>
        </a:p>
      </xdr:txBody>
    </xdr:sp>
    <xdr:clientData/>
  </xdr:twoCellAnchor>
  <xdr:twoCellAnchor>
    <xdr:from>
      <xdr:col>10</xdr:col>
      <xdr:colOff>127090</xdr:colOff>
      <xdr:row>758</xdr:row>
      <xdr:rowOff>7278</xdr:rowOff>
    </xdr:from>
    <xdr:to>
      <xdr:col>25</xdr:col>
      <xdr:colOff>123189</xdr:colOff>
      <xdr:row>764</xdr:row>
      <xdr:rowOff>279990</xdr:rowOff>
    </xdr:to>
    <xdr:grpSp>
      <xdr:nvGrpSpPr>
        <xdr:cNvPr id="74" name="グループ化 73"/>
        <xdr:cNvGrpSpPr/>
      </xdr:nvGrpSpPr>
      <xdr:grpSpPr>
        <a:xfrm>
          <a:off x="2168161" y="49795814"/>
          <a:ext cx="3057707" cy="2395426"/>
          <a:chOff x="2694473" y="233013351"/>
          <a:chExt cx="2951050" cy="2177948"/>
        </a:xfrm>
      </xdr:grpSpPr>
      <xdr:grpSp>
        <xdr:nvGrpSpPr>
          <xdr:cNvPr id="75" name="グループ化 74"/>
          <xdr:cNvGrpSpPr/>
        </xdr:nvGrpSpPr>
        <xdr:grpSpPr>
          <a:xfrm>
            <a:off x="2694473" y="233013351"/>
            <a:ext cx="2601426" cy="721201"/>
            <a:chOff x="2716173" y="234533221"/>
            <a:chExt cx="2623430" cy="711032"/>
          </a:xfrm>
        </xdr:grpSpPr>
        <xdr:sp macro="" textlink="">
          <xdr:nvSpPr>
            <xdr:cNvPr id="77" name="正方形/長方形 76"/>
            <xdr:cNvSpPr/>
          </xdr:nvSpPr>
          <xdr:spPr>
            <a:xfrm>
              <a:off x="2817717" y="234746392"/>
              <a:ext cx="2521886" cy="497861"/>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Ｂ．地方公共団体（１団体）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７２百万円</a:t>
              </a:r>
            </a:p>
          </xdr:txBody>
        </xdr:sp>
        <xdr:sp macro="" textlink="">
          <xdr:nvSpPr>
            <xdr:cNvPr id="78" name="テキスト ボックス 77"/>
            <xdr:cNvSpPr txBox="1"/>
          </xdr:nvSpPr>
          <xdr:spPr>
            <a:xfrm>
              <a:off x="2716173" y="234533221"/>
              <a:ext cx="1780471" cy="215781"/>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有利子貸付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76" name="大かっこ 75"/>
          <xdr:cNvSpPr/>
        </xdr:nvSpPr>
        <xdr:spPr>
          <a:xfrm>
            <a:off x="2756669" y="233805164"/>
            <a:ext cx="2888854" cy="1386135"/>
          </a:xfrm>
          <a:prstGeom prst="bracketPair">
            <a:avLst>
              <a:gd name="adj" fmla="val 8236"/>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rtl="0" eaLnBrk="1" fontAlgn="auto" latinLnBrk="0" hangingPunct="1"/>
            <a:r>
              <a:rPr kumimoji="1" lang="ja-JP" altLang="ja-JP" sz="1100">
                <a:effectLst/>
                <a:latin typeface="+mn-lt"/>
                <a:ea typeface="+mn-ea"/>
                <a:cs typeface="+mn-cs"/>
              </a:rPr>
              <a:t>賑わい増進事業資金</a:t>
            </a:r>
            <a:r>
              <a:rPr kumimoji="1" lang="ja-JP" altLang="ja-JP" sz="1100" b="0" i="0" baseline="0">
                <a:effectLst/>
                <a:latin typeface="+mn-lt"/>
                <a:ea typeface="+mn-ea"/>
                <a:cs typeface="+mn-cs"/>
              </a:rPr>
              <a:t>貸付：</a:t>
            </a:r>
            <a:endParaRPr lang="ja-JP" altLang="ja-JP">
              <a:effectLst/>
            </a:endParaRPr>
          </a:p>
          <a:p>
            <a:pPr eaLnBrk="1" fontAlgn="auto" latinLnBrk="0" hangingPunct="1"/>
            <a:r>
              <a:rPr kumimoji="1" lang="ja-JP" altLang="ja-JP" sz="1100" b="0" i="0" baseline="0">
                <a:effectLst/>
                <a:latin typeface="+mn-lt"/>
                <a:ea typeface="+mn-ea"/>
                <a:cs typeface="+mn-cs"/>
              </a:rPr>
              <a:t>　認定計画提出者が行う、公園施設の整備に要する資金の貸付けを行う、地方公共団体に対して、必要な資金の一部について貸付けを行う。</a:t>
            </a:r>
            <a:endParaRPr lang="ja-JP" altLang="ja-JP">
              <a:effectLst/>
            </a:endParaRPr>
          </a:p>
        </xdr:txBody>
      </xdr:sp>
    </xdr:grpSp>
    <xdr:clientData/>
  </xdr:twoCellAnchor>
  <xdr:twoCellAnchor>
    <xdr:from>
      <xdr:col>30</xdr:col>
      <xdr:colOff>12700</xdr:colOff>
      <xdr:row>758</xdr:row>
      <xdr:rowOff>50710</xdr:rowOff>
    </xdr:from>
    <xdr:to>
      <xdr:col>43</xdr:col>
      <xdr:colOff>64770</xdr:colOff>
      <xdr:row>762</xdr:row>
      <xdr:rowOff>13517</xdr:rowOff>
    </xdr:to>
    <xdr:grpSp>
      <xdr:nvGrpSpPr>
        <xdr:cNvPr id="79" name="グループ化 78"/>
        <xdr:cNvGrpSpPr/>
      </xdr:nvGrpSpPr>
      <xdr:grpSpPr>
        <a:xfrm>
          <a:off x="6135914" y="49839246"/>
          <a:ext cx="2705463" cy="1377950"/>
          <a:chOff x="6524065" y="233030248"/>
          <a:chExt cx="2610409" cy="1254996"/>
        </a:xfrm>
      </xdr:grpSpPr>
      <xdr:grpSp>
        <xdr:nvGrpSpPr>
          <xdr:cNvPr id="80" name="グループ化 79"/>
          <xdr:cNvGrpSpPr/>
        </xdr:nvGrpSpPr>
        <xdr:grpSpPr>
          <a:xfrm>
            <a:off x="6524065" y="233030248"/>
            <a:ext cx="2610409" cy="704100"/>
            <a:chOff x="6577853" y="234550326"/>
            <a:chExt cx="2632488" cy="694015"/>
          </a:xfrm>
        </xdr:grpSpPr>
        <xdr:sp macro="" textlink="">
          <xdr:nvSpPr>
            <xdr:cNvPr id="94" name="正方形/長方形 93"/>
            <xdr:cNvSpPr/>
          </xdr:nvSpPr>
          <xdr:spPr>
            <a:xfrm>
              <a:off x="6663066" y="234746480"/>
              <a:ext cx="2520204" cy="497861"/>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F.</a:t>
              </a:r>
              <a:r>
                <a:rPr kumimoji="1" lang="ja-JP" altLang="ja-JP" sz="1100" b="0" i="0" baseline="0">
                  <a:effectLst/>
                  <a:latin typeface="+mn-lt"/>
                  <a:ea typeface="+mn-ea"/>
                  <a:cs typeface="+mn-cs"/>
                </a:rPr>
                <a:t>民間企業（１ 団体）</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７２百万円</a:t>
              </a:r>
            </a:p>
          </xdr:txBody>
        </xdr:sp>
        <xdr:sp macro="" textlink="">
          <xdr:nvSpPr>
            <xdr:cNvPr id="95" name="テキスト ボックス 94"/>
            <xdr:cNvSpPr txBox="1"/>
          </xdr:nvSpPr>
          <xdr:spPr>
            <a:xfrm>
              <a:off x="6577853" y="234550326"/>
              <a:ext cx="2632488" cy="205442"/>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有利子貸付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81" name="大かっこ 80"/>
          <xdr:cNvSpPr/>
        </xdr:nvSpPr>
        <xdr:spPr>
          <a:xfrm>
            <a:off x="6627042" y="233916760"/>
            <a:ext cx="2137918" cy="368484"/>
          </a:xfrm>
          <a:prstGeom prst="bracketPair">
            <a:avLst>
              <a:gd name="adj" fmla="val 26930"/>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都市公園事業の施行</a:t>
            </a:r>
            <a:endParaRPr lang="ja-JP" altLang="ja-JP">
              <a:effectLst/>
            </a:endParaRPr>
          </a:p>
        </xdr:txBody>
      </xdr:sp>
    </xdr:grpSp>
    <xdr:clientData/>
  </xdr:twoCellAnchor>
  <xdr:twoCellAnchor>
    <xdr:from>
      <xdr:col>23</xdr:col>
      <xdr:colOff>180340</xdr:colOff>
      <xdr:row>759</xdr:row>
      <xdr:rowOff>170905</xdr:rowOff>
    </xdr:from>
    <xdr:to>
      <xdr:col>30</xdr:col>
      <xdr:colOff>111125</xdr:colOff>
      <xdr:row>759</xdr:row>
      <xdr:rowOff>170905</xdr:rowOff>
    </xdr:to>
    <xdr:cxnSp macro="">
      <xdr:nvCxnSpPr>
        <xdr:cNvPr id="96" name="直線コネクタ 23"/>
        <xdr:cNvCxnSpPr/>
      </xdr:nvCxnSpPr>
      <xdr:spPr>
        <a:xfrm flipV="1">
          <a:off x="4780915" y="53225155"/>
          <a:ext cx="1330960" cy="0"/>
        </a:xfrm>
        <a:prstGeom prst="straightConnector1">
          <a:avLst/>
        </a:prstGeom>
        <a:noFill/>
        <a:ln w="9525" cap="flat" cmpd="sng" algn="ctr">
          <a:solidFill>
            <a:sysClr val="windowText" lastClr="000000"/>
          </a:solidFill>
          <a:prstDash val="solid"/>
        </a:ln>
        <a:effectLst/>
      </xdr:spPr>
    </xdr:cxnSp>
    <xdr:clientData/>
  </xdr:twoCellAnchor>
  <xdr:twoCellAnchor>
    <xdr:from>
      <xdr:col>10</xdr:col>
      <xdr:colOff>141605</xdr:colOff>
      <xdr:row>764</xdr:row>
      <xdr:rowOff>591185</xdr:rowOff>
    </xdr:from>
    <xdr:to>
      <xdr:col>27</xdr:col>
      <xdr:colOff>38735</xdr:colOff>
      <xdr:row>769</xdr:row>
      <xdr:rowOff>438785</xdr:rowOff>
    </xdr:to>
    <xdr:grpSp>
      <xdr:nvGrpSpPr>
        <xdr:cNvPr id="97" name="グループ化 96"/>
        <xdr:cNvGrpSpPr/>
      </xdr:nvGrpSpPr>
      <xdr:grpSpPr>
        <a:xfrm>
          <a:off x="2182676" y="52502435"/>
          <a:ext cx="3366952" cy="2446564"/>
          <a:chOff x="2712384" y="235372170"/>
          <a:chExt cx="3250265" cy="2278653"/>
        </a:xfrm>
      </xdr:grpSpPr>
      <xdr:grpSp>
        <xdr:nvGrpSpPr>
          <xdr:cNvPr id="98" name="グループ化 97"/>
          <xdr:cNvGrpSpPr/>
        </xdr:nvGrpSpPr>
        <xdr:grpSpPr>
          <a:xfrm>
            <a:off x="2712384" y="235372170"/>
            <a:ext cx="2587226" cy="718720"/>
            <a:chOff x="2734235" y="236857238"/>
            <a:chExt cx="2609078" cy="708450"/>
          </a:xfrm>
        </xdr:grpSpPr>
        <xdr:sp macro="" textlink="">
          <xdr:nvSpPr>
            <xdr:cNvPr id="100" name="正方形/長方形 99"/>
            <xdr:cNvSpPr/>
          </xdr:nvSpPr>
          <xdr:spPr>
            <a:xfrm>
              <a:off x="2825510" y="237067826"/>
              <a:ext cx="2517803" cy="497862"/>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Ｃ．地方公共団体（２団体）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３５百万円</a:t>
              </a:r>
            </a:p>
          </xdr:txBody>
        </xdr:sp>
        <xdr:sp macro="" textlink="">
          <xdr:nvSpPr>
            <xdr:cNvPr id="101" name="テキスト ボックス 100"/>
            <xdr:cNvSpPr txBox="1"/>
          </xdr:nvSpPr>
          <xdr:spPr>
            <a:xfrm>
              <a:off x="2734235" y="236857238"/>
              <a:ext cx="1529525" cy="236820"/>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99" name="大かっこ 98"/>
          <xdr:cNvSpPr/>
        </xdr:nvSpPr>
        <xdr:spPr>
          <a:xfrm>
            <a:off x="2747140" y="236145780"/>
            <a:ext cx="3215509" cy="1505043"/>
          </a:xfrm>
          <a:prstGeom prst="bracketPair">
            <a:avLst>
              <a:gd name="adj" fmla="val 8236"/>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土地区画整理事業資金貸付：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土地区画整理組合・個人施行者・区画整理会社が行う土地区画整理事業の施行に必要な資金、施行者から保留地を取得して運営する一定の法人に対する保留地の取得に要する資金の貸付を行う地方公共団体に対して、必要な資金の一部について貸付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167640</xdr:colOff>
      <xdr:row>765</xdr:row>
      <xdr:rowOff>429895</xdr:rowOff>
    </xdr:from>
    <xdr:to>
      <xdr:col>30</xdr:col>
      <xdr:colOff>95885</xdr:colOff>
      <xdr:row>765</xdr:row>
      <xdr:rowOff>437515</xdr:rowOff>
    </xdr:to>
    <xdr:cxnSp macro="">
      <xdr:nvCxnSpPr>
        <xdr:cNvPr id="102" name="直線コネクタ 29"/>
        <xdr:cNvCxnSpPr/>
      </xdr:nvCxnSpPr>
      <xdr:spPr>
        <a:xfrm flipV="1">
          <a:off x="4768215" y="55913020"/>
          <a:ext cx="1328420" cy="7620"/>
        </a:xfrm>
        <a:prstGeom prst="straightConnector1">
          <a:avLst/>
        </a:prstGeom>
        <a:noFill/>
        <a:ln w="9525" cap="flat" cmpd="sng" algn="ctr">
          <a:solidFill>
            <a:sysClr val="windowText" lastClr="000000"/>
          </a:solidFill>
          <a:prstDash val="solid"/>
        </a:ln>
        <a:effectLst/>
      </xdr:spPr>
    </xdr:cxnSp>
    <xdr:clientData/>
  </xdr:twoCellAnchor>
  <xdr:twoCellAnchor>
    <xdr:from>
      <xdr:col>29</xdr:col>
      <xdr:colOff>196215</xdr:colOff>
      <xdr:row>764</xdr:row>
      <xdr:rowOff>591185</xdr:rowOff>
    </xdr:from>
    <xdr:to>
      <xdr:col>43</xdr:col>
      <xdr:colOff>27940</xdr:colOff>
      <xdr:row>766</xdr:row>
      <xdr:rowOff>470535</xdr:rowOff>
    </xdr:to>
    <xdr:grpSp>
      <xdr:nvGrpSpPr>
        <xdr:cNvPr id="103" name="グループ化 102"/>
        <xdr:cNvGrpSpPr/>
      </xdr:nvGrpSpPr>
      <xdr:grpSpPr>
        <a:xfrm>
          <a:off x="6115322" y="52502435"/>
          <a:ext cx="2689225" cy="1212850"/>
          <a:chOff x="6512859" y="235373964"/>
          <a:chExt cx="2596504" cy="1127704"/>
        </a:xfrm>
      </xdr:grpSpPr>
      <xdr:grpSp>
        <xdr:nvGrpSpPr>
          <xdr:cNvPr id="104" name="グループ化 103"/>
          <xdr:cNvGrpSpPr/>
        </xdr:nvGrpSpPr>
        <xdr:grpSpPr>
          <a:xfrm>
            <a:off x="6512859" y="235373964"/>
            <a:ext cx="2596504" cy="709163"/>
            <a:chOff x="6566647" y="236858738"/>
            <a:chExt cx="2618356" cy="699078"/>
          </a:xfrm>
        </xdr:grpSpPr>
        <xdr:sp macro="" textlink="">
          <xdr:nvSpPr>
            <xdr:cNvPr id="106" name="正方形/長方形 105"/>
            <xdr:cNvSpPr/>
          </xdr:nvSpPr>
          <xdr:spPr>
            <a:xfrm>
              <a:off x="6664799" y="237059954"/>
              <a:ext cx="2520204" cy="497862"/>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G</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．土地区画整理組合（２団体）</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３５百万円</a:t>
              </a:r>
            </a:p>
          </xdr:txBody>
        </xdr:sp>
        <xdr:sp macro="" textlink="">
          <xdr:nvSpPr>
            <xdr:cNvPr id="107" name="テキスト ボックス 106"/>
            <xdr:cNvSpPr txBox="1"/>
          </xdr:nvSpPr>
          <xdr:spPr>
            <a:xfrm>
              <a:off x="6566647" y="236858738"/>
              <a:ext cx="2605258" cy="214300"/>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105" name="大かっこ 104"/>
          <xdr:cNvSpPr/>
        </xdr:nvSpPr>
        <xdr:spPr>
          <a:xfrm>
            <a:off x="6622699" y="236169687"/>
            <a:ext cx="2158765" cy="331981"/>
          </a:xfrm>
          <a:prstGeom prst="bracketPair">
            <a:avLst>
              <a:gd name="adj" fmla="val 26930"/>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土地区画整理事業の施行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154305</xdr:colOff>
      <xdr:row>770</xdr:row>
      <xdr:rowOff>283845</xdr:rowOff>
    </xdr:from>
    <xdr:to>
      <xdr:col>25</xdr:col>
      <xdr:colOff>108585</xdr:colOff>
      <xdr:row>776</xdr:row>
      <xdr:rowOff>298450</xdr:rowOff>
    </xdr:to>
    <xdr:grpSp>
      <xdr:nvGrpSpPr>
        <xdr:cNvPr id="108" name="グループ化 107"/>
        <xdr:cNvGrpSpPr/>
      </xdr:nvGrpSpPr>
      <xdr:grpSpPr>
        <a:xfrm>
          <a:off x="2195376" y="55243095"/>
          <a:ext cx="3015888" cy="1960426"/>
          <a:chOff x="2734795" y="238140900"/>
          <a:chExt cx="2910725" cy="1803375"/>
        </a:xfrm>
      </xdr:grpSpPr>
      <xdr:grpSp>
        <xdr:nvGrpSpPr>
          <xdr:cNvPr id="109" name="グループ化 108"/>
          <xdr:cNvGrpSpPr/>
        </xdr:nvGrpSpPr>
        <xdr:grpSpPr>
          <a:xfrm>
            <a:off x="2734795" y="238140900"/>
            <a:ext cx="2562217" cy="701718"/>
            <a:chOff x="2756646" y="239413677"/>
            <a:chExt cx="2584069" cy="691633"/>
          </a:xfrm>
        </xdr:grpSpPr>
        <xdr:sp macro="" textlink="">
          <xdr:nvSpPr>
            <xdr:cNvPr id="111" name="正方形/長方形 110"/>
            <xdr:cNvSpPr/>
          </xdr:nvSpPr>
          <xdr:spPr>
            <a:xfrm>
              <a:off x="2828305" y="239617253"/>
              <a:ext cx="2512410" cy="488057"/>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Ｄ．（独）都市再生機構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２５６百万円</a:t>
              </a:r>
            </a:p>
          </xdr:txBody>
        </xdr:sp>
        <xdr:sp macro="" textlink="">
          <xdr:nvSpPr>
            <xdr:cNvPr id="112" name="テキスト ボックス 111"/>
            <xdr:cNvSpPr txBox="1"/>
          </xdr:nvSpPr>
          <xdr:spPr>
            <a:xfrm>
              <a:off x="2756646" y="239413677"/>
              <a:ext cx="1343742" cy="237622"/>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110" name="大かっこ 109"/>
          <xdr:cNvSpPr/>
        </xdr:nvSpPr>
        <xdr:spPr>
          <a:xfrm>
            <a:off x="2756666" y="238904587"/>
            <a:ext cx="2888854" cy="1039688"/>
          </a:xfrm>
          <a:prstGeom prst="bracketPair">
            <a:avLst>
              <a:gd name="adj" fmla="val 8236"/>
            </a:avLst>
          </a:prstGeom>
          <a:solidFill>
            <a:sysClr val="window" lastClr="FFFFFF"/>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都市再生機構事業資金貸付：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面的整備事業に要する費用に、無利子貸付を受けることにより、市街地の整備改善及び都市整備の円滑化を図る。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158115</xdr:colOff>
      <xdr:row>772</xdr:row>
      <xdr:rowOff>105410</xdr:rowOff>
    </xdr:from>
    <xdr:to>
      <xdr:col>30</xdr:col>
      <xdr:colOff>101600</xdr:colOff>
      <xdr:row>772</xdr:row>
      <xdr:rowOff>111760</xdr:rowOff>
    </xdr:to>
    <xdr:cxnSp macro="">
      <xdr:nvCxnSpPr>
        <xdr:cNvPr id="113" name="直線コネクタ 40"/>
        <xdr:cNvCxnSpPr/>
      </xdr:nvCxnSpPr>
      <xdr:spPr>
        <a:xfrm flipV="1">
          <a:off x="4758690" y="58665110"/>
          <a:ext cx="1343660" cy="6350"/>
        </a:xfrm>
        <a:prstGeom prst="straightConnector1">
          <a:avLst/>
        </a:prstGeom>
        <a:noFill/>
        <a:ln w="9525" cap="flat" cmpd="sng" algn="ctr">
          <a:solidFill>
            <a:sysClr val="windowText" lastClr="000000"/>
          </a:solidFill>
          <a:prstDash val="solid"/>
        </a:ln>
        <a:effectLst/>
      </xdr:spPr>
    </xdr:cxnSp>
    <xdr:clientData/>
  </xdr:twoCellAnchor>
  <xdr:twoCellAnchor>
    <xdr:from>
      <xdr:col>30</xdr:col>
      <xdr:colOff>12700</xdr:colOff>
      <xdr:row>770</xdr:row>
      <xdr:rowOff>270510</xdr:rowOff>
    </xdr:from>
    <xdr:to>
      <xdr:col>43</xdr:col>
      <xdr:colOff>74930</xdr:colOff>
      <xdr:row>774</xdr:row>
      <xdr:rowOff>170180</xdr:rowOff>
    </xdr:to>
    <xdr:grpSp>
      <xdr:nvGrpSpPr>
        <xdr:cNvPr id="114" name="グループ化 113"/>
        <xdr:cNvGrpSpPr/>
      </xdr:nvGrpSpPr>
      <xdr:grpSpPr>
        <a:xfrm>
          <a:off x="6135914" y="55229760"/>
          <a:ext cx="2715623" cy="1219563"/>
          <a:chOff x="6524063" y="238129881"/>
          <a:chExt cx="2619937" cy="1123152"/>
        </a:xfrm>
      </xdr:grpSpPr>
      <xdr:sp macro="" textlink="">
        <xdr:nvSpPr>
          <xdr:cNvPr id="115" name="正方形/長方形 114"/>
          <xdr:cNvSpPr/>
        </xdr:nvSpPr>
        <xdr:spPr>
          <a:xfrm>
            <a:off x="6606844" y="238338086"/>
            <a:ext cx="2489530" cy="495157"/>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H</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．民間企業（２団体）</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２５６百万円</a:t>
            </a:r>
          </a:p>
        </xdr:txBody>
      </xdr:sp>
      <xdr:sp macro="" textlink="">
        <xdr:nvSpPr>
          <xdr:cNvPr id="116" name="テキスト ボックス 115"/>
          <xdr:cNvSpPr txBox="1"/>
        </xdr:nvSpPr>
        <xdr:spPr>
          <a:xfrm>
            <a:off x="6524063" y="238129881"/>
            <a:ext cx="2619937" cy="23324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一般・指名競争入札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17" name="大かっこ 116"/>
          <xdr:cNvSpPr/>
        </xdr:nvSpPr>
        <xdr:spPr>
          <a:xfrm>
            <a:off x="6585960" y="238921051"/>
            <a:ext cx="1869519" cy="331982"/>
          </a:xfrm>
          <a:prstGeom prst="bracketPair">
            <a:avLst>
              <a:gd name="adj" fmla="val 26930"/>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整備工事の施行</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10</xdr:col>
      <xdr:colOff>128905</xdr:colOff>
      <xdr:row>777</xdr:row>
      <xdr:rowOff>205740</xdr:rowOff>
    </xdr:from>
    <xdr:to>
      <xdr:col>25</xdr:col>
      <xdr:colOff>120650</xdr:colOff>
      <xdr:row>784</xdr:row>
      <xdr:rowOff>73660</xdr:rowOff>
    </xdr:to>
    <xdr:grpSp>
      <xdr:nvGrpSpPr>
        <xdr:cNvPr id="118" name="グループ化 117"/>
        <xdr:cNvGrpSpPr/>
      </xdr:nvGrpSpPr>
      <xdr:grpSpPr>
        <a:xfrm>
          <a:off x="2169976" y="57423776"/>
          <a:ext cx="3053353" cy="2058670"/>
          <a:chOff x="2712384" y="240586845"/>
          <a:chExt cx="2946743" cy="1880205"/>
        </a:xfrm>
      </xdr:grpSpPr>
      <xdr:grpSp>
        <xdr:nvGrpSpPr>
          <xdr:cNvPr id="119" name="グループ化 118"/>
          <xdr:cNvGrpSpPr/>
        </xdr:nvGrpSpPr>
        <xdr:grpSpPr>
          <a:xfrm>
            <a:off x="2712384" y="240586845"/>
            <a:ext cx="2580546" cy="718246"/>
            <a:chOff x="2734235" y="242001026"/>
            <a:chExt cx="2602398" cy="718807"/>
          </a:xfrm>
        </xdr:grpSpPr>
        <xdr:sp macro="" textlink="">
          <xdr:nvSpPr>
            <xdr:cNvPr id="121" name="正方形/長方形 120"/>
            <xdr:cNvSpPr/>
          </xdr:nvSpPr>
          <xdr:spPr>
            <a:xfrm>
              <a:off x="2824223" y="242207584"/>
              <a:ext cx="2512410" cy="512249"/>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Ｅ．（一財）民間都市開発推進機構</a:t>
              </a: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ja-JP" altLang="ja-JP" sz="1100" b="0" i="0" baseline="0">
                  <a:effectLst/>
                  <a:latin typeface="+mn-lt"/>
                  <a:ea typeface="+mn-ea"/>
                  <a:cs typeface="+mn-cs"/>
                </a:rPr>
                <a:t>６，４０４</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122" name="テキスト ボックス 121"/>
            <xdr:cNvSpPr txBox="1"/>
          </xdr:nvSpPr>
          <xdr:spPr>
            <a:xfrm>
              <a:off x="2734235" y="242001026"/>
              <a:ext cx="1433503" cy="21195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無利子貸付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120" name="大かっこ 119"/>
          <xdr:cNvSpPr/>
        </xdr:nvSpPr>
        <xdr:spPr>
          <a:xfrm>
            <a:off x="2770273" y="241380249"/>
            <a:ext cx="2888854" cy="1086801"/>
          </a:xfrm>
          <a:prstGeom prst="bracketPair">
            <a:avLst>
              <a:gd name="adj" fmla="val 8236"/>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民間都市開発推進資金貸付：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民間都市開発事業について、事業の施行に要する費用の一部を負担して、当該事業に（一財）民間都市開発推進機構自ら共同事業者として参加。</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23</xdr:col>
      <xdr:colOff>170815</xdr:colOff>
      <xdr:row>779</xdr:row>
      <xdr:rowOff>26035</xdr:rowOff>
    </xdr:from>
    <xdr:to>
      <xdr:col>30</xdr:col>
      <xdr:colOff>114300</xdr:colOff>
      <xdr:row>779</xdr:row>
      <xdr:rowOff>31750</xdr:rowOff>
    </xdr:to>
    <xdr:cxnSp macro="">
      <xdr:nvCxnSpPr>
        <xdr:cNvPr id="123" name="直線コネクタ 50"/>
        <xdr:cNvCxnSpPr/>
      </xdr:nvCxnSpPr>
      <xdr:spPr>
        <a:xfrm flipV="1">
          <a:off x="4771390" y="60786010"/>
          <a:ext cx="1343660" cy="5715"/>
        </a:xfrm>
        <a:prstGeom prst="straightConnector1">
          <a:avLst/>
        </a:prstGeom>
        <a:noFill/>
        <a:ln w="9525" cap="flat" cmpd="sng" algn="ctr">
          <a:solidFill>
            <a:sysClr val="windowText" lastClr="000000"/>
          </a:solidFill>
          <a:prstDash val="solid"/>
        </a:ln>
        <a:effectLst/>
      </xdr:spPr>
    </xdr:cxnSp>
    <xdr:clientData/>
  </xdr:twoCellAnchor>
  <xdr:twoCellAnchor>
    <xdr:from>
      <xdr:col>30</xdr:col>
      <xdr:colOff>12700</xdr:colOff>
      <xdr:row>777</xdr:row>
      <xdr:rowOff>219710</xdr:rowOff>
    </xdr:from>
    <xdr:to>
      <xdr:col>44</xdr:col>
      <xdr:colOff>67945</xdr:colOff>
      <xdr:row>781</xdr:row>
      <xdr:rowOff>267335</xdr:rowOff>
    </xdr:to>
    <xdr:grpSp>
      <xdr:nvGrpSpPr>
        <xdr:cNvPr id="124" name="グループ化 123"/>
        <xdr:cNvGrpSpPr/>
      </xdr:nvGrpSpPr>
      <xdr:grpSpPr>
        <a:xfrm>
          <a:off x="6135914" y="57437746"/>
          <a:ext cx="2912745" cy="1299482"/>
          <a:chOff x="6505015" y="240588181"/>
          <a:chExt cx="2810436" cy="1190337"/>
        </a:xfrm>
      </xdr:grpSpPr>
      <xdr:grpSp>
        <xdr:nvGrpSpPr>
          <xdr:cNvPr id="125" name="グループ化 124"/>
          <xdr:cNvGrpSpPr/>
        </xdr:nvGrpSpPr>
        <xdr:grpSpPr>
          <a:xfrm>
            <a:off x="6505015" y="240588181"/>
            <a:ext cx="2810436" cy="715712"/>
            <a:chOff x="6558640" y="242002237"/>
            <a:chExt cx="2834367" cy="710758"/>
          </a:xfrm>
        </xdr:grpSpPr>
        <xdr:sp macro="" textlink="">
          <xdr:nvSpPr>
            <xdr:cNvPr id="128" name="正方形/長方形 127"/>
            <xdr:cNvSpPr/>
          </xdr:nvSpPr>
          <xdr:spPr>
            <a:xfrm>
              <a:off x="6663067" y="242195525"/>
              <a:ext cx="2502886" cy="517470"/>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I</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．特定民間都市開発事業者（３社）</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100" b="0" i="0" baseline="0">
                  <a:effectLst/>
                  <a:latin typeface="+mn-lt"/>
                  <a:ea typeface="+mn-ea"/>
                  <a:cs typeface="+mn-cs"/>
                </a:rPr>
                <a:t>６，４０４</a:t>
              </a: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129" name="テキスト ボックス 128"/>
            <xdr:cNvSpPr txBox="1"/>
          </xdr:nvSpPr>
          <xdr:spPr>
            <a:xfrm>
              <a:off x="6558640" y="242002237"/>
              <a:ext cx="2834367" cy="193074"/>
            </a:xfrm>
            <a:prstGeom prst="rect">
              <a:avLst/>
            </a:prstGeom>
            <a:noFill/>
            <a:ln w="9525" cmpd="sng">
              <a:no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共同事業者として参加</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sp macro="" textlink="">
        <xdr:nvSpPr>
          <xdr:cNvPr id="127" name="大かっこ 126"/>
          <xdr:cNvSpPr/>
        </xdr:nvSpPr>
        <xdr:spPr>
          <a:xfrm>
            <a:off x="6585960" y="241445176"/>
            <a:ext cx="2242355" cy="333342"/>
          </a:xfrm>
          <a:prstGeom prst="bracketPair">
            <a:avLst>
              <a:gd name="adj" fmla="val 26930"/>
            </a:avLst>
          </a:prstGeom>
          <a:solidFill>
            <a:schemeClr val="bg1"/>
          </a:solid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民間都市開発事業の立ち上げ</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11</xdr:col>
      <xdr:colOff>0</xdr:colOff>
      <xdr:row>753</xdr:row>
      <xdr:rowOff>0</xdr:rowOff>
    </xdr:from>
    <xdr:to>
      <xdr:col>23</xdr:col>
      <xdr:colOff>143510</xdr:colOff>
      <xdr:row>754</xdr:row>
      <xdr:rowOff>197485</xdr:rowOff>
    </xdr:to>
    <xdr:sp macro="" textlink="">
      <xdr:nvSpPr>
        <xdr:cNvPr id="130" name="正方形/長方形 129"/>
        <xdr:cNvSpPr/>
      </xdr:nvSpPr>
      <xdr:spPr>
        <a:xfrm>
          <a:off x="2200275" y="50939700"/>
          <a:ext cx="2543810" cy="549910"/>
        </a:xfrm>
        <a:prstGeom prst="rect">
          <a:avLst/>
        </a:prstGeom>
        <a:solidFill>
          <a:schemeClr val="bg1"/>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Ａ．地方公共団体（３団体）</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１，１０７百万円</a:t>
          </a:r>
        </a:p>
      </xdr:txBody>
    </xdr:sp>
    <xdr:clientData/>
  </xdr:twoCellAnchor>
  <xdr:twoCellAnchor>
    <xdr:from>
      <xdr:col>8</xdr:col>
      <xdr:colOff>104775</xdr:colOff>
      <xdr:row>752</xdr:row>
      <xdr:rowOff>26670</xdr:rowOff>
    </xdr:from>
    <xdr:to>
      <xdr:col>8</xdr:col>
      <xdr:colOff>122464</xdr:colOff>
      <xdr:row>779</xdr:row>
      <xdr:rowOff>40822</xdr:rowOff>
    </xdr:to>
    <xdr:cxnSp macro="">
      <xdr:nvCxnSpPr>
        <xdr:cNvPr id="131" name="直線コネクタ 29"/>
        <xdr:cNvCxnSpPr/>
      </xdr:nvCxnSpPr>
      <xdr:spPr>
        <a:xfrm>
          <a:off x="1704975" y="50613945"/>
          <a:ext cx="17689" cy="10186852"/>
        </a:xfrm>
        <a:prstGeom prst="straightConnector1">
          <a:avLst/>
        </a:prstGeom>
        <a:noFill/>
        <a:ln w="9525" cap="flat" cmpd="sng" algn="ctr">
          <a:solidFill>
            <a:sysClr val="windowText" lastClr="000000"/>
          </a:solidFill>
          <a:prstDash val="solid"/>
        </a:ln>
        <a:effectLst/>
      </xdr:spPr>
    </xdr:cxnSp>
    <xdr:clientData/>
  </xdr:twoCellAnchor>
  <xdr:twoCellAnchor>
    <xdr:from>
      <xdr:col>8</xdr:col>
      <xdr:colOff>104775</xdr:colOff>
      <xdr:row>759</xdr:row>
      <xdr:rowOff>169523</xdr:rowOff>
    </xdr:from>
    <xdr:to>
      <xdr:col>11</xdr:col>
      <xdr:colOff>29839</xdr:colOff>
      <xdr:row>759</xdr:row>
      <xdr:rowOff>171450</xdr:rowOff>
    </xdr:to>
    <xdr:cxnSp macro="">
      <xdr:nvCxnSpPr>
        <xdr:cNvPr id="132" name="直線コネクタ 23"/>
        <xdr:cNvCxnSpPr>
          <a:endCxn id="77" idx="1"/>
        </xdr:cNvCxnSpPr>
      </xdr:nvCxnSpPr>
      <xdr:spPr>
        <a:xfrm flipV="1">
          <a:off x="1704975" y="53223773"/>
          <a:ext cx="525139" cy="1927"/>
        </a:xfrm>
        <a:prstGeom prst="straightConnector1">
          <a:avLst/>
        </a:prstGeom>
        <a:noFill/>
        <a:ln w="9525" cap="flat" cmpd="sng" algn="ctr">
          <a:solidFill>
            <a:sysClr val="windowText" lastClr="000000"/>
          </a:solidFill>
          <a:prstDash val="solid"/>
        </a:ln>
        <a:effectLst/>
      </xdr:spPr>
    </xdr:cxnSp>
    <xdr:clientData/>
  </xdr:twoCellAnchor>
  <xdr:twoCellAnchor>
    <xdr:from>
      <xdr:col>8</xdr:col>
      <xdr:colOff>114300</xdr:colOff>
      <xdr:row>765</xdr:row>
      <xdr:rowOff>409575</xdr:rowOff>
    </xdr:from>
    <xdr:to>
      <xdr:col>11</xdr:col>
      <xdr:colOff>39364</xdr:colOff>
      <xdr:row>765</xdr:row>
      <xdr:rowOff>411502</xdr:rowOff>
    </xdr:to>
    <xdr:cxnSp macro="">
      <xdr:nvCxnSpPr>
        <xdr:cNvPr id="133" name="直線コネクタ 23"/>
        <xdr:cNvCxnSpPr/>
      </xdr:nvCxnSpPr>
      <xdr:spPr>
        <a:xfrm flipV="1">
          <a:off x="1714500" y="55892700"/>
          <a:ext cx="525139" cy="1927"/>
        </a:xfrm>
        <a:prstGeom prst="straightConnector1">
          <a:avLst/>
        </a:prstGeom>
        <a:noFill/>
        <a:ln w="9525" cap="flat" cmpd="sng" algn="ctr">
          <a:solidFill>
            <a:sysClr val="windowText" lastClr="000000"/>
          </a:solidFill>
          <a:prstDash val="solid"/>
        </a:ln>
        <a:effectLst/>
      </xdr:spPr>
    </xdr:cxnSp>
    <xdr:clientData/>
  </xdr:twoCellAnchor>
  <xdr:twoCellAnchor>
    <xdr:from>
      <xdr:col>8</xdr:col>
      <xdr:colOff>123825</xdr:colOff>
      <xdr:row>772</xdr:row>
      <xdr:rowOff>83914</xdr:rowOff>
    </xdr:from>
    <xdr:to>
      <xdr:col>11</xdr:col>
      <xdr:colOff>26405</xdr:colOff>
      <xdr:row>772</xdr:row>
      <xdr:rowOff>85725</xdr:rowOff>
    </xdr:to>
    <xdr:cxnSp macro="">
      <xdr:nvCxnSpPr>
        <xdr:cNvPr id="134" name="直線コネクタ 23"/>
        <xdr:cNvCxnSpPr>
          <a:endCxn id="111" idx="1"/>
        </xdr:cNvCxnSpPr>
      </xdr:nvCxnSpPr>
      <xdr:spPr>
        <a:xfrm flipV="1">
          <a:off x="1724025" y="58643614"/>
          <a:ext cx="502655" cy="1811"/>
        </a:xfrm>
        <a:prstGeom prst="straightConnector1">
          <a:avLst/>
        </a:prstGeom>
        <a:noFill/>
        <a:ln w="9525" cap="flat" cmpd="sng" algn="ctr">
          <a:solidFill>
            <a:sysClr val="windowText" lastClr="000000"/>
          </a:solidFill>
          <a:prstDash val="solid"/>
        </a:ln>
        <a:effectLst/>
      </xdr:spPr>
    </xdr:cxnSp>
    <xdr:clientData/>
  </xdr:twoCellAnchor>
  <xdr:twoCellAnchor>
    <xdr:from>
      <xdr:col>8</xdr:col>
      <xdr:colOff>123825</xdr:colOff>
      <xdr:row>779</xdr:row>
      <xdr:rowOff>28575</xdr:rowOff>
    </xdr:from>
    <xdr:to>
      <xdr:col>11</xdr:col>
      <xdr:colOff>26405</xdr:colOff>
      <xdr:row>779</xdr:row>
      <xdr:rowOff>30386</xdr:rowOff>
    </xdr:to>
    <xdr:cxnSp macro="">
      <xdr:nvCxnSpPr>
        <xdr:cNvPr id="135" name="直線コネクタ 23"/>
        <xdr:cNvCxnSpPr/>
      </xdr:nvCxnSpPr>
      <xdr:spPr>
        <a:xfrm flipV="1">
          <a:off x="1724025" y="60788550"/>
          <a:ext cx="502655" cy="1811"/>
        </a:xfrm>
        <a:prstGeom prst="straightConnector1">
          <a:avLst/>
        </a:prstGeom>
        <a:noFill/>
        <a:ln w="9525" cap="flat" cmpd="sng" algn="ctr">
          <a:solidFill>
            <a:sysClr val="windowText" lastClr="000000"/>
          </a:solidFill>
          <a:prstDash val="solid"/>
        </a:ln>
        <a:effectLst/>
      </xdr:spPr>
    </xdr:cxnSp>
    <xdr:clientData/>
  </xdr:twoCellAnchor>
  <xdr:twoCellAnchor>
    <xdr:from>
      <xdr:col>8</xdr:col>
      <xdr:colOff>104775</xdr:colOff>
      <xdr:row>753</xdr:row>
      <xdr:rowOff>274955</xdr:rowOff>
    </xdr:from>
    <xdr:to>
      <xdr:col>11</xdr:col>
      <xdr:colOff>0</xdr:colOff>
      <xdr:row>753</xdr:row>
      <xdr:rowOff>276225</xdr:rowOff>
    </xdr:to>
    <xdr:cxnSp macro="">
      <xdr:nvCxnSpPr>
        <xdr:cNvPr id="136" name="直線コネクタ 23"/>
        <xdr:cNvCxnSpPr>
          <a:endCxn id="130" idx="1"/>
        </xdr:cNvCxnSpPr>
      </xdr:nvCxnSpPr>
      <xdr:spPr>
        <a:xfrm flipV="1">
          <a:off x="1704975" y="51214655"/>
          <a:ext cx="495300" cy="1270"/>
        </a:xfrm>
        <a:prstGeom prst="straightConnector1">
          <a:avLst/>
        </a:prstGeom>
        <a:noFill/>
        <a:ln w="9525" cap="flat" cmpd="sng" algn="ctr">
          <a:solidFill>
            <a:sysClr val="windowText" lastClr="000000"/>
          </a:solidFill>
          <a:prstDash val="soli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P1075" sqref="P1075:X107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2"/>
      <c r="B2" s="82"/>
      <c r="C2" s="82"/>
      <c r="D2" s="82"/>
      <c r="E2" s="82"/>
      <c r="F2" s="82"/>
      <c r="G2" s="82"/>
      <c r="H2" s="82"/>
      <c r="I2" s="82"/>
      <c r="J2" s="82"/>
      <c r="K2" s="82"/>
      <c r="L2" s="82"/>
      <c r="M2" s="82"/>
      <c r="N2" s="82"/>
      <c r="O2" s="82"/>
      <c r="P2" s="82"/>
      <c r="Q2" s="82"/>
      <c r="R2" s="82"/>
      <c r="S2" s="82"/>
      <c r="T2" s="82"/>
      <c r="U2" s="82"/>
      <c r="V2" s="82"/>
      <c r="W2" s="82"/>
      <c r="X2" s="94" t="s">
        <v>0</v>
      </c>
      <c r="Y2" s="82"/>
      <c r="Z2" s="54"/>
      <c r="AA2" s="54"/>
      <c r="AB2" s="54"/>
      <c r="AC2" s="54"/>
      <c r="AD2" s="207">
        <v>2021</v>
      </c>
      <c r="AE2" s="207"/>
      <c r="AF2" s="207"/>
      <c r="AG2" s="207"/>
      <c r="AH2" s="207"/>
      <c r="AI2" s="96" t="s">
        <v>390</v>
      </c>
      <c r="AJ2" s="207" t="s">
        <v>750</v>
      </c>
      <c r="AK2" s="207"/>
      <c r="AL2" s="207"/>
      <c r="AM2" s="207"/>
      <c r="AN2" s="96" t="s">
        <v>390</v>
      </c>
      <c r="AO2" s="207">
        <v>20</v>
      </c>
      <c r="AP2" s="207"/>
      <c r="AQ2" s="207"/>
      <c r="AR2" s="97" t="s">
        <v>695</v>
      </c>
      <c r="AS2" s="208">
        <v>321</v>
      </c>
      <c r="AT2" s="208"/>
      <c r="AU2" s="208"/>
      <c r="AV2" s="96" t="str">
        <f>IF(AW2="","","-")</f>
        <v/>
      </c>
      <c r="AW2" s="395"/>
      <c r="AX2" s="395"/>
    </row>
    <row r="3" spans="1:50" ht="21" customHeight="1" thickBot="1" x14ac:dyDescent="0.2">
      <c r="A3" s="525" t="s">
        <v>688</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696</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701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697</v>
      </c>
      <c r="AF4" s="709"/>
      <c r="AG4" s="709"/>
      <c r="AH4" s="709"/>
      <c r="AI4" s="709"/>
      <c r="AJ4" s="709"/>
      <c r="AK4" s="709"/>
      <c r="AL4" s="709"/>
      <c r="AM4" s="709"/>
      <c r="AN4" s="709"/>
      <c r="AO4" s="709"/>
      <c r="AP4" s="710"/>
      <c r="AQ4" s="711" t="s">
        <v>2</v>
      </c>
      <c r="AR4" s="706"/>
      <c r="AS4" s="706"/>
      <c r="AT4" s="706"/>
      <c r="AU4" s="706"/>
      <c r="AV4" s="706"/>
      <c r="AW4" s="706"/>
      <c r="AX4" s="712"/>
    </row>
    <row r="5" spans="1:50" ht="64.5" customHeight="1" x14ac:dyDescent="0.15">
      <c r="A5" s="713" t="s">
        <v>67</v>
      </c>
      <c r="B5" s="714"/>
      <c r="C5" s="714"/>
      <c r="D5" s="714"/>
      <c r="E5" s="714"/>
      <c r="F5" s="715"/>
      <c r="G5" s="560" t="s">
        <v>441</v>
      </c>
      <c r="H5" s="561"/>
      <c r="I5" s="561"/>
      <c r="J5" s="561"/>
      <c r="K5" s="561"/>
      <c r="L5" s="561"/>
      <c r="M5" s="562" t="s">
        <v>66</v>
      </c>
      <c r="N5" s="563"/>
      <c r="O5" s="563"/>
      <c r="P5" s="563"/>
      <c r="Q5" s="563"/>
      <c r="R5" s="564"/>
      <c r="S5" s="565" t="s">
        <v>70</v>
      </c>
      <c r="T5" s="561"/>
      <c r="U5" s="561"/>
      <c r="V5" s="561"/>
      <c r="W5" s="561"/>
      <c r="X5" s="566"/>
      <c r="Y5" s="719" t="s">
        <v>3</v>
      </c>
      <c r="Z5" s="720"/>
      <c r="AA5" s="720"/>
      <c r="AB5" s="720"/>
      <c r="AC5" s="720"/>
      <c r="AD5" s="721"/>
      <c r="AE5" s="722" t="s">
        <v>698</v>
      </c>
      <c r="AF5" s="722"/>
      <c r="AG5" s="722"/>
      <c r="AH5" s="722"/>
      <c r="AI5" s="722"/>
      <c r="AJ5" s="722"/>
      <c r="AK5" s="722"/>
      <c r="AL5" s="722"/>
      <c r="AM5" s="722"/>
      <c r="AN5" s="722"/>
      <c r="AO5" s="722"/>
      <c r="AP5" s="723"/>
      <c r="AQ5" s="724" t="s">
        <v>815</v>
      </c>
      <c r="AR5" s="725"/>
      <c r="AS5" s="725"/>
      <c r="AT5" s="725"/>
      <c r="AU5" s="725"/>
      <c r="AV5" s="725"/>
      <c r="AW5" s="725"/>
      <c r="AX5" s="726"/>
    </row>
    <row r="6" spans="1:50" ht="39" customHeight="1" x14ac:dyDescent="0.15">
      <c r="A6" s="729" t="s">
        <v>4</v>
      </c>
      <c r="B6" s="730"/>
      <c r="C6" s="730"/>
      <c r="D6" s="730"/>
      <c r="E6" s="730"/>
      <c r="F6" s="730"/>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700</v>
      </c>
      <c r="H7" s="830"/>
      <c r="I7" s="830"/>
      <c r="J7" s="830"/>
      <c r="K7" s="830"/>
      <c r="L7" s="830"/>
      <c r="M7" s="830"/>
      <c r="N7" s="830"/>
      <c r="O7" s="830"/>
      <c r="P7" s="830"/>
      <c r="Q7" s="830"/>
      <c r="R7" s="830"/>
      <c r="S7" s="830"/>
      <c r="T7" s="830"/>
      <c r="U7" s="830"/>
      <c r="V7" s="830"/>
      <c r="W7" s="830"/>
      <c r="X7" s="831"/>
      <c r="Y7" s="393" t="s">
        <v>373</v>
      </c>
      <c r="Z7" s="297"/>
      <c r="AA7" s="297"/>
      <c r="AB7" s="297"/>
      <c r="AC7" s="297"/>
      <c r="AD7" s="394"/>
      <c r="AE7" s="380" t="s">
        <v>748</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6" t="s">
        <v>249</v>
      </c>
      <c r="B8" s="827"/>
      <c r="C8" s="827"/>
      <c r="D8" s="827"/>
      <c r="E8" s="827"/>
      <c r="F8" s="828"/>
      <c r="G8" s="219" t="str">
        <f>入力規則等!A27</f>
        <v>国土強靱化施策</v>
      </c>
      <c r="H8" s="220"/>
      <c r="I8" s="220"/>
      <c r="J8" s="220"/>
      <c r="K8" s="220"/>
      <c r="L8" s="220"/>
      <c r="M8" s="220"/>
      <c r="N8" s="220"/>
      <c r="O8" s="220"/>
      <c r="P8" s="220"/>
      <c r="Q8" s="220"/>
      <c r="R8" s="220"/>
      <c r="S8" s="220"/>
      <c r="T8" s="220"/>
      <c r="U8" s="220"/>
      <c r="V8" s="220"/>
      <c r="W8" s="220"/>
      <c r="X8" s="221"/>
      <c r="Y8" s="571" t="s">
        <v>250</v>
      </c>
      <c r="Z8" s="572"/>
      <c r="AA8" s="572"/>
      <c r="AB8" s="572"/>
      <c r="AC8" s="572"/>
      <c r="AD8" s="573"/>
      <c r="AE8" s="742" t="str">
        <f>入力規則等!K13</f>
        <v>公共事業</v>
      </c>
      <c r="AF8" s="220"/>
      <c r="AG8" s="220"/>
      <c r="AH8" s="220"/>
      <c r="AI8" s="220"/>
      <c r="AJ8" s="220"/>
      <c r="AK8" s="220"/>
      <c r="AL8" s="220"/>
      <c r="AM8" s="220"/>
      <c r="AN8" s="220"/>
      <c r="AO8" s="220"/>
      <c r="AP8" s="220"/>
      <c r="AQ8" s="220"/>
      <c r="AR8" s="220"/>
      <c r="AS8" s="220"/>
      <c r="AT8" s="220"/>
      <c r="AU8" s="220"/>
      <c r="AV8" s="220"/>
      <c r="AW8" s="220"/>
      <c r="AX8" s="743"/>
    </row>
    <row r="9" spans="1:50" ht="58.5" customHeight="1" x14ac:dyDescent="0.15">
      <c r="A9" s="124" t="s">
        <v>23</v>
      </c>
      <c r="B9" s="125"/>
      <c r="C9" s="125"/>
      <c r="D9" s="125"/>
      <c r="E9" s="125"/>
      <c r="F9" s="125"/>
      <c r="G9" s="574" t="s">
        <v>702</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92.25" customHeight="1" x14ac:dyDescent="0.15">
      <c r="A10" s="744" t="s">
        <v>30</v>
      </c>
      <c r="B10" s="745"/>
      <c r="C10" s="745"/>
      <c r="D10" s="745"/>
      <c r="E10" s="745"/>
      <c r="F10" s="745"/>
      <c r="G10" s="677" t="s">
        <v>703</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4"/>
      <c r="G11" s="716" t="str">
        <f>入力規則等!P10</f>
        <v>貸付</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18" t="s">
        <v>24</v>
      </c>
      <c r="B12" s="119"/>
      <c r="C12" s="119"/>
      <c r="D12" s="119"/>
      <c r="E12" s="119"/>
      <c r="F12" s="120"/>
      <c r="G12" s="683"/>
      <c r="H12" s="684"/>
      <c r="I12" s="684"/>
      <c r="J12" s="684"/>
      <c r="K12" s="684"/>
      <c r="L12" s="684"/>
      <c r="M12" s="684"/>
      <c r="N12" s="684"/>
      <c r="O12" s="684"/>
      <c r="P12" s="304" t="s">
        <v>374</v>
      </c>
      <c r="Q12" s="299"/>
      <c r="R12" s="299"/>
      <c r="S12" s="299"/>
      <c r="T12" s="299"/>
      <c r="U12" s="299"/>
      <c r="V12" s="300"/>
      <c r="W12" s="304" t="s">
        <v>396</v>
      </c>
      <c r="X12" s="299"/>
      <c r="Y12" s="299"/>
      <c r="Z12" s="299"/>
      <c r="AA12" s="299"/>
      <c r="AB12" s="299"/>
      <c r="AC12" s="300"/>
      <c r="AD12" s="304" t="s">
        <v>685</v>
      </c>
      <c r="AE12" s="299"/>
      <c r="AF12" s="299"/>
      <c r="AG12" s="299"/>
      <c r="AH12" s="299"/>
      <c r="AI12" s="299"/>
      <c r="AJ12" s="300"/>
      <c r="AK12" s="304" t="s">
        <v>689</v>
      </c>
      <c r="AL12" s="299"/>
      <c r="AM12" s="299"/>
      <c r="AN12" s="299"/>
      <c r="AO12" s="299"/>
      <c r="AP12" s="299"/>
      <c r="AQ12" s="300"/>
      <c r="AR12" s="304" t="s">
        <v>690</v>
      </c>
      <c r="AS12" s="299"/>
      <c r="AT12" s="299"/>
      <c r="AU12" s="299"/>
      <c r="AV12" s="299"/>
      <c r="AW12" s="299"/>
      <c r="AX12" s="746"/>
    </row>
    <row r="13" spans="1:50" ht="21" customHeight="1" x14ac:dyDescent="0.15">
      <c r="A13" s="121"/>
      <c r="B13" s="122"/>
      <c r="C13" s="122"/>
      <c r="D13" s="122"/>
      <c r="E13" s="122"/>
      <c r="F13" s="123"/>
      <c r="G13" s="747" t="s">
        <v>6</v>
      </c>
      <c r="H13" s="748"/>
      <c r="I13" s="640" t="s">
        <v>7</v>
      </c>
      <c r="J13" s="641"/>
      <c r="K13" s="641"/>
      <c r="L13" s="641"/>
      <c r="M13" s="641"/>
      <c r="N13" s="641"/>
      <c r="O13" s="642"/>
      <c r="P13" s="164">
        <v>7338</v>
      </c>
      <c r="Q13" s="165"/>
      <c r="R13" s="165"/>
      <c r="S13" s="165"/>
      <c r="T13" s="165"/>
      <c r="U13" s="165"/>
      <c r="V13" s="166"/>
      <c r="W13" s="164">
        <v>6054</v>
      </c>
      <c r="X13" s="165"/>
      <c r="Y13" s="165"/>
      <c r="Z13" s="165"/>
      <c r="AA13" s="165"/>
      <c r="AB13" s="165"/>
      <c r="AC13" s="166"/>
      <c r="AD13" s="164">
        <v>5826</v>
      </c>
      <c r="AE13" s="165"/>
      <c r="AF13" s="165"/>
      <c r="AG13" s="165"/>
      <c r="AH13" s="165"/>
      <c r="AI13" s="165"/>
      <c r="AJ13" s="166"/>
      <c r="AK13" s="164">
        <v>5917</v>
      </c>
      <c r="AL13" s="165"/>
      <c r="AM13" s="165"/>
      <c r="AN13" s="165"/>
      <c r="AO13" s="165"/>
      <c r="AP13" s="165"/>
      <c r="AQ13" s="166"/>
      <c r="AR13" s="161">
        <v>7106</v>
      </c>
      <c r="AS13" s="162"/>
      <c r="AT13" s="162"/>
      <c r="AU13" s="162"/>
      <c r="AV13" s="162"/>
      <c r="AW13" s="162"/>
      <c r="AX13" s="392"/>
    </row>
    <row r="14" spans="1:50" ht="21" customHeight="1" x14ac:dyDescent="0.15">
      <c r="A14" s="121"/>
      <c r="B14" s="122"/>
      <c r="C14" s="122"/>
      <c r="D14" s="122"/>
      <c r="E14" s="122"/>
      <c r="F14" s="123"/>
      <c r="G14" s="749"/>
      <c r="H14" s="750"/>
      <c r="I14" s="577" t="s">
        <v>8</v>
      </c>
      <c r="J14" s="631"/>
      <c r="K14" s="631"/>
      <c r="L14" s="631"/>
      <c r="M14" s="631"/>
      <c r="N14" s="631"/>
      <c r="O14" s="632"/>
      <c r="P14" s="164" t="s">
        <v>704</v>
      </c>
      <c r="Q14" s="165"/>
      <c r="R14" s="165"/>
      <c r="S14" s="165"/>
      <c r="T14" s="165"/>
      <c r="U14" s="165"/>
      <c r="V14" s="166"/>
      <c r="W14" s="164" t="s">
        <v>704</v>
      </c>
      <c r="X14" s="165"/>
      <c r="Y14" s="165"/>
      <c r="Z14" s="165"/>
      <c r="AA14" s="165"/>
      <c r="AB14" s="165"/>
      <c r="AC14" s="166"/>
      <c r="AD14" s="164" t="s">
        <v>390</v>
      </c>
      <c r="AE14" s="165"/>
      <c r="AF14" s="165"/>
      <c r="AG14" s="165"/>
      <c r="AH14" s="165"/>
      <c r="AI14" s="165"/>
      <c r="AJ14" s="166"/>
      <c r="AK14" s="164"/>
      <c r="AL14" s="165"/>
      <c r="AM14" s="165"/>
      <c r="AN14" s="165"/>
      <c r="AO14" s="165"/>
      <c r="AP14" s="165"/>
      <c r="AQ14" s="166"/>
      <c r="AR14" s="667"/>
      <c r="AS14" s="667"/>
      <c r="AT14" s="667"/>
      <c r="AU14" s="667"/>
      <c r="AV14" s="667"/>
      <c r="AW14" s="667"/>
      <c r="AX14" s="668"/>
    </row>
    <row r="15" spans="1:50" ht="21" customHeight="1" x14ac:dyDescent="0.15">
      <c r="A15" s="121"/>
      <c r="B15" s="122"/>
      <c r="C15" s="122"/>
      <c r="D15" s="122"/>
      <c r="E15" s="122"/>
      <c r="F15" s="123"/>
      <c r="G15" s="749"/>
      <c r="H15" s="750"/>
      <c r="I15" s="577" t="s">
        <v>51</v>
      </c>
      <c r="J15" s="578"/>
      <c r="K15" s="578"/>
      <c r="L15" s="578"/>
      <c r="M15" s="578"/>
      <c r="N15" s="578"/>
      <c r="O15" s="579"/>
      <c r="P15" s="164">
        <v>2015</v>
      </c>
      <c r="Q15" s="165"/>
      <c r="R15" s="165"/>
      <c r="S15" s="165"/>
      <c r="T15" s="165"/>
      <c r="U15" s="165"/>
      <c r="V15" s="166"/>
      <c r="W15" s="164">
        <v>2935</v>
      </c>
      <c r="X15" s="165"/>
      <c r="Y15" s="165"/>
      <c r="Z15" s="165"/>
      <c r="AA15" s="165"/>
      <c r="AB15" s="165"/>
      <c r="AC15" s="166"/>
      <c r="AD15" s="164">
        <v>3403</v>
      </c>
      <c r="AE15" s="165"/>
      <c r="AF15" s="165"/>
      <c r="AG15" s="165"/>
      <c r="AH15" s="165"/>
      <c r="AI15" s="165"/>
      <c r="AJ15" s="166"/>
      <c r="AK15" s="164">
        <v>599</v>
      </c>
      <c r="AL15" s="165"/>
      <c r="AM15" s="165"/>
      <c r="AN15" s="165"/>
      <c r="AO15" s="165"/>
      <c r="AP15" s="165"/>
      <c r="AQ15" s="166"/>
      <c r="AR15" s="164"/>
      <c r="AS15" s="165"/>
      <c r="AT15" s="165"/>
      <c r="AU15" s="165"/>
      <c r="AV15" s="165"/>
      <c r="AW15" s="165"/>
      <c r="AX15" s="630"/>
    </row>
    <row r="16" spans="1:50" ht="21" customHeight="1" x14ac:dyDescent="0.15">
      <c r="A16" s="121"/>
      <c r="B16" s="122"/>
      <c r="C16" s="122"/>
      <c r="D16" s="122"/>
      <c r="E16" s="122"/>
      <c r="F16" s="123"/>
      <c r="G16" s="749"/>
      <c r="H16" s="750"/>
      <c r="I16" s="577" t="s">
        <v>52</v>
      </c>
      <c r="J16" s="578"/>
      <c r="K16" s="578"/>
      <c r="L16" s="578"/>
      <c r="M16" s="578"/>
      <c r="N16" s="578"/>
      <c r="O16" s="579"/>
      <c r="P16" s="164">
        <v>-2935</v>
      </c>
      <c r="Q16" s="165"/>
      <c r="R16" s="165"/>
      <c r="S16" s="165"/>
      <c r="T16" s="165"/>
      <c r="U16" s="165"/>
      <c r="V16" s="166"/>
      <c r="W16" s="164">
        <v>-3403</v>
      </c>
      <c r="X16" s="165"/>
      <c r="Y16" s="165"/>
      <c r="Z16" s="165"/>
      <c r="AA16" s="165"/>
      <c r="AB16" s="165"/>
      <c r="AC16" s="166"/>
      <c r="AD16" s="164">
        <v>-599</v>
      </c>
      <c r="AE16" s="165"/>
      <c r="AF16" s="165"/>
      <c r="AG16" s="165"/>
      <c r="AH16" s="165"/>
      <c r="AI16" s="165"/>
      <c r="AJ16" s="166"/>
      <c r="AK16" s="164"/>
      <c r="AL16" s="165"/>
      <c r="AM16" s="165"/>
      <c r="AN16" s="165"/>
      <c r="AO16" s="165"/>
      <c r="AP16" s="165"/>
      <c r="AQ16" s="166"/>
      <c r="AR16" s="680"/>
      <c r="AS16" s="681"/>
      <c r="AT16" s="681"/>
      <c r="AU16" s="681"/>
      <c r="AV16" s="681"/>
      <c r="AW16" s="681"/>
      <c r="AX16" s="682"/>
    </row>
    <row r="17" spans="1:50" ht="24.75" customHeight="1" x14ac:dyDescent="0.15">
      <c r="A17" s="121"/>
      <c r="B17" s="122"/>
      <c r="C17" s="122"/>
      <c r="D17" s="122"/>
      <c r="E17" s="122"/>
      <c r="F17" s="123"/>
      <c r="G17" s="749"/>
      <c r="H17" s="750"/>
      <c r="I17" s="577" t="s">
        <v>50</v>
      </c>
      <c r="J17" s="631"/>
      <c r="K17" s="631"/>
      <c r="L17" s="631"/>
      <c r="M17" s="631"/>
      <c r="N17" s="631"/>
      <c r="O17" s="632"/>
      <c r="P17" s="164" t="s">
        <v>704</v>
      </c>
      <c r="Q17" s="165"/>
      <c r="R17" s="165"/>
      <c r="S17" s="165"/>
      <c r="T17" s="165"/>
      <c r="U17" s="165"/>
      <c r="V17" s="166"/>
      <c r="W17" s="164" t="s">
        <v>704</v>
      </c>
      <c r="X17" s="165"/>
      <c r="Y17" s="165"/>
      <c r="Z17" s="165"/>
      <c r="AA17" s="165"/>
      <c r="AB17" s="165"/>
      <c r="AC17" s="166"/>
      <c r="AD17" s="164" t="s">
        <v>390</v>
      </c>
      <c r="AE17" s="165"/>
      <c r="AF17" s="165"/>
      <c r="AG17" s="165"/>
      <c r="AH17" s="165"/>
      <c r="AI17" s="165"/>
      <c r="AJ17" s="166"/>
      <c r="AK17" s="164"/>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51"/>
      <c r="H18" s="752"/>
      <c r="I18" s="739" t="s">
        <v>20</v>
      </c>
      <c r="J18" s="740"/>
      <c r="K18" s="740"/>
      <c r="L18" s="740"/>
      <c r="M18" s="740"/>
      <c r="N18" s="740"/>
      <c r="O18" s="741"/>
      <c r="P18" s="170">
        <f>SUM(P13:V17)</f>
        <v>6418</v>
      </c>
      <c r="Q18" s="171"/>
      <c r="R18" s="171"/>
      <c r="S18" s="171"/>
      <c r="T18" s="171"/>
      <c r="U18" s="171"/>
      <c r="V18" s="172"/>
      <c r="W18" s="170">
        <f>SUM(W13:AC17)</f>
        <v>5586</v>
      </c>
      <c r="X18" s="171"/>
      <c r="Y18" s="171"/>
      <c r="Z18" s="171"/>
      <c r="AA18" s="171"/>
      <c r="AB18" s="171"/>
      <c r="AC18" s="172"/>
      <c r="AD18" s="170">
        <f>SUM(AD13:AJ17)</f>
        <v>8630</v>
      </c>
      <c r="AE18" s="171"/>
      <c r="AF18" s="171"/>
      <c r="AG18" s="171"/>
      <c r="AH18" s="171"/>
      <c r="AI18" s="171"/>
      <c r="AJ18" s="172"/>
      <c r="AK18" s="170">
        <f>SUM(AK13:AQ17)</f>
        <v>6516</v>
      </c>
      <c r="AL18" s="171"/>
      <c r="AM18" s="171"/>
      <c r="AN18" s="171"/>
      <c r="AO18" s="171"/>
      <c r="AP18" s="171"/>
      <c r="AQ18" s="172"/>
      <c r="AR18" s="170">
        <f>SUM(AR13:AX17)</f>
        <v>7106</v>
      </c>
      <c r="AS18" s="171"/>
      <c r="AT18" s="171"/>
      <c r="AU18" s="171"/>
      <c r="AV18" s="171"/>
      <c r="AW18" s="171"/>
      <c r="AX18" s="539"/>
    </row>
    <row r="19" spans="1:50" ht="24.75" customHeight="1" x14ac:dyDescent="0.15">
      <c r="A19" s="121"/>
      <c r="B19" s="122"/>
      <c r="C19" s="122"/>
      <c r="D19" s="122"/>
      <c r="E19" s="122"/>
      <c r="F19" s="123"/>
      <c r="G19" s="537" t="s">
        <v>9</v>
      </c>
      <c r="H19" s="538"/>
      <c r="I19" s="538"/>
      <c r="J19" s="538"/>
      <c r="K19" s="538"/>
      <c r="L19" s="538"/>
      <c r="M19" s="538"/>
      <c r="N19" s="538"/>
      <c r="O19" s="538"/>
      <c r="P19" s="164">
        <v>6103</v>
      </c>
      <c r="Q19" s="165"/>
      <c r="R19" s="165"/>
      <c r="S19" s="165"/>
      <c r="T19" s="165"/>
      <c r="U19" s="165"/>
      <c r="V19" s="166"/>
      <c r="W19" s="164">
        <v>5566</v>
      </c>
      <c r="X19" s="165"/>
      <c r="Y19" s="165"/>
      <c r="Z19" s="165"/>
      <c r="AA19" s="165"/>
      <c r="AB19" s="165"/>
      <c r="AC19" s="166"/>
      <c r="AD19" s="164">
        <v>7874</v>
      </c>
      <c r="AE19" s="165"/>
      <c r="AF19" s="165"/>
      <c r="AG19" s="165"/>
      <c r="AH19" s="165"/>
      <c r="AI19" s="165"/>
      <c r="AJ19" s="166"/>
      <c r="AK19" s="487"/>
      <c r="AL19" s="487"/>
      <c r="AM19" s="487"/>
      <c r="AN19" s="487"/>
      <c r="AO19" s="487"/>
      <c r="AP19" s="487"/>
      <c r="AQ19" s="487"/>
      <c r="AR19" s="487"/>
      <c r="AS19" s="487"/>
      <c r="AT19" s="487"/>
      <c r="AU19" s="487"/>
      <c r="AV19" s="487"/>
      <c r="AW19" s="487"/>
      <c r="AX19" s="540"/>
    </row>
    <row r="20" spans="1:50" ht="24.75" customHeight="1" x14ac:dyDescent="0.15">
      <c r="A20" s="121"/>
      <c r="B20" s="122"/>
      <c r="C20" s="122"/>
      <c r="D20" s="122"/>
      <c r="E20" s="122"/>
      <c r="F20" s="123"/>
      <c r="G20" s="537" t="s">
        <v>10</v>
      </c>
      <c r="H20" s="538"/>
      <c r="I20" s="538"/>
      <c r="J20" s="538"/>
      <c r="K20" s="538"/>
      <c r="L20" s="538"/>
      <c r="M20" s="538"/>
      <c r="N20" s="538"/>
      <c r="O20" s="538"/>
      <c r="P20" s="541">
        <f>IF(P18=0, "-", SUM(P19)/P18)</f>
        <v>0.95091928949828608</v>
      </c>
      <c r="Q20" s="541"/>
      <c r="R20" s="541"/>
      <c r="S20" s="541"/>
      <c r="T20" s="541"/>
      <c r="U20" s="541"/>
      <c r="V20" s="541"/>
      <c r="W20" s="541">
        <f t="shared" ref="W20" si="0">IF(W18=0, "-", SUM(W19)/W18)</f>
        <v>0.99641962047977084</v>
      </c>
      <c r="X20" s="541"/>
      <c r="Y20" s="541"/>
      <c r="Z20" s="541"/>
      <c r="AA20" s="541"/>
      <c r="AB20" s="541"/>
      <c r="AC20" s="541"/>
      <c r="AD20" s="541">
        <f t="shared" ref="AD20" si="1">IF(AD18=0, "-", SUM(AD19)/AD18)</f>
        <v>0.91239860950173812</v>
      </c>
      <c r="AE20" s="541"/>
      <c r="AF20" s="541"/>
      <c r="AG20" s="541"/>
      <c r="AH20" s="541"/>
      <c r="AI20" s="541"/>
      <c r="AJ20" s="541"/>
      <c r="AK20" s="487"/>
      <c r="AL20" s="487"/>
      <c r="AM20" s="487"/>
      <c r="AN20" s="487"/>
      <c r="AO20" s="487"/>
      <c r="AP20" s="487"/>
      <c r="AQ20" s="488"/>
      <c r="AR20" s="488"/>
      <c r="AS20" s="488"/>
      <c r="AT20" s="488"/>
      <c r="AU20" s="487"/>
      <c r="AV20" s="487"/>
      <c r="AW20" s="487"/>
      <c r="AX20" s="540"/>
    </row>
    <row r="21" spans="1:50" ht="25.5" customHeight="1" x14ac:dyDescent="0.15">
      <c r="A21" s="124"/>
      <c r="B21" s="125"/>
      <c r="C21" s="125"/>
      <c r="D21" s="125"/>
      <c r="E21" s="125"/>
      <c r="F21" s="126"/>
      <c r="G21" s="924" t="s">
        <v>339</v>
      </c>
      <c r="H21" s="925"/>
      <c r="I21" s="925"/>
      <c r="J21" s="925"/>
      <c r="K21" s="925"/>
      <c r="L21" s="925"/>
      <c r="M21" s="925"/>
      <c r="N21" s="925"/>
      <c r="O21" s="925"/>
      <c r="P21" s="541">
        <f>IF(P19=0, "-", SUM(P19)/SUM(P13,P14))</f>
        <v>0.83169801035704549</v>
      </c>
      <c r="Q21" s="541"/>
      <c r="R21" s="541"/>
      <c r="S21" s="541"/>
      <c r="T21" s="541"/>
      <c r="U21" s="541"/>
      <c r="V21" s="541"/>
      <c r="W21" s="541">
        <f t="shared" ref="W21" si="2">IF(W19=0, "-", SUM(W19)/SUM(W13,W14))</f>
        <v>0.91939213742979853</v>
      </c>
      <c r="X21" s="541"/>
      <c r="Y21" s="541"/>
      <c r="Z21" s="541"/>
      <c r="AA21" s="541"/>
      <c r="AB21" s="541"/>
      <c r="AC21" s="541"/>
      <c r="AD21" s="541">
        <f t="shared" ref="AD21" si="3">IF(AD19=0, "-", SUM(AD19)/SUM(AD13,AD14))</f>
        <v>1.3515276347408169</v>
      </c>
      <c r="AE21" s="541"/>
      <c r="AF21" s="541"/>
      <c r="AG21" s="541"/>
      <c r="AH21" s="541"/>
      <c r="AI21" s="541"/>
      <c r="AJ21" s="541"/>
      <c r="AK21" s="487"/>
      <c r="AL21" s="487"/>
      <c r="AM21" s="487"/>
      <c r="AN21" s="487"/>
      <c r="AO21" s="487"/>
      <c r="AP21" s="487"/>
      <c r="AQ21" s="488"/>
      <c r="AR21" s="488"/>
      <c r="AS21" s="488"/>
      <c r="AT21" s="488"/>
      <c r="AU21" s="487"/>
      <c r="AV21" s="487"/>
      <c r="AW21" s="487"/>
      <c r="AX21" s="540"/>
    </row>
    <row r="22" spans="1:50" ht="18.75" customHeight="1" x14ac:dyDescent="0.15">
      <c r="A22" s="139" t="s">
        <v>693</v>
      </c>
      <c r="B22" s="140"/>
      <c r="C22" s="140"/>
      <c r="D22" s="140"/>
      <c r="E22" s="140"/>
      <c r="F22" s="141"/>
      <c r="G22" s="130" t="s">
        <v>319</v>
      </c>
      <c r="H22" s="131"/>
      <c r="I22" s="131"/>
      <c r="J22" s="131"/>
      <c r="K22" s="131"/>
      <c r="L22" s="131"/>
      <c r="M22" s="131"/>
      <c r="N22" s="131"/>
      <c r="O22" s="132"/>
      <c r="P22" s="148" t="s">
        <v>691</v>
      </c>
      <c r="Q22" s="131"/>
      <c r="R22" s="131"/>
      <c r="S22" s="131"/>
      <c r="T22" s="131"/>
      <c r="U22" s="131"/>
      <c r="V22" s="132"/>
      <c r="W22" s="148" t="s">
        <v>692</v>
      </c>
      <c r="X22" s="131"/>
      <c r="Y22" s="131"/>
      <c r="Z22" s="131"/>
      <c r="AA22" s="131"/>
      <c r="AB22" s="131"/>
      <c r="AC22" s="132"/>
      <c r="AD22" s="148" t="s">
        <v>318</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705</v>
      </c>
      <c r="H23" s="134"/>
      <c r="I23" s="134"/>
      <c r="J23" s="134"/>
      <c r="K23" s="134"/>
      <c r="L23" s="134"/>
      <c r="M23" s="134"/>
      <c r="N23" s="134"/>
      <c r="O23" s="135"/>
      <c r="P23" s="161">
        <v>5917</v>
      </c>
      <c r="Q23" s="162"/>
      <c r="R23" s="162"/>
      <c r="S23" s="162"/>
      <c r="T23" s="162"/>
      <c r="U23" s="162"/>
      <c r="V23" s="163"/>
      <c r="W23" s="161">
        <v>7106</v>
      </c>
      <c r="X23" s="162"/>
      <c r="Y23" s="162"/>
      <c r="Z23" s="162"/>
      <c r="AA23" s="162"/>
      <c r="AB23" s="162"/>
      <c r="AC23" s="163"/>
      <c r="AD23" s="150" t="s">
        <v>817</v>
      </c>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hidden="1" customHeight="1" x14ac:dyDescent="0.15">
      <c r="A28" s="142"/>
      <c r="B28" s="143"/>
      <c r="C28" s="143"/>
      <c r="D28" s="143"/>
      <c r="E28" s="143"/>
      <c r="F28" s="144"/>
      <c r="G28" s="226" t="s">
        <v>323</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320</v>
      </c>
      <c r="H29" s="230"/>
      <c r="I29" s="230"/>
      <c r="J29" s="230"/>
      <c r="K29" s="230"/>
      <c r="L29" s="230"/>
      <c r="M29" s="230"/>
      <c r="N29" s="230"/>
      <c r="O29" s="231"/>
      <c r="P29" s="164">
        <f>AK13</f>
        <v>5917</v>
      </c>
      <c r="Q29" s="165"/>
      <c r="R29" s="165"/>
      <c r="S29" s="165"/>
      <c r="T29" s="165"/>
      <c r="U29" s="165"/>
      <c r="V29" s="166"/>
      <c r="W29" s="212">
        <f>AR13</f>
        <v>7106</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1" t="s">
        <v>334</v>
      </c>
      <c r="B30" s="512"/>
      <c r="C30" s="512"/>
      <c r="D30" s="512"/>
      <c r="E30" s="512"/>
      <c r="F30" s="513"/>
      <c r="G30" s="652" t="s">
        <v>146</v>
      </c>
      <c r="H30" s="388"/>
      <c r="I30" s="388"/>
      <c r="J30" s="388"/>
      <c r="K30" s="388"/>
      <c r="L30" s="388"/>
      <c r="M30" s="388"/>
      <c r="N30" s="388"/>
      <c r="O30" s="581"/>
      <c r="P30" s="580" t="s">
        <v>59</v>
      </c>
      <c r="Q30" s="388"/>
      <c r="R30" s="388"/>
      <c r="S30" s="388"/>
      <c r="T30" s="388"/>
      <c r="U30" s="388"/>
      <c r="V30" s="388"/>
      <c r="W30" s="388"/>
      <c r="X30" s="581"/>
      <c r="Y30" s="466"/>
      <c r="Z30" s="467"/>
      <c r="AA30" s="468"/>
      <c r="AB30" s="383" t="s">
        <v>11</v>
      </c>
      <c r="AC30" s="384"/>
      <c r="AD30" s="385"/>
      <c r="AE30" s="383" t="s">
        <v>374</v>
      </c>
      <c r="AF30" s="384"/>
      <c r="AG30" s="384"/>
      <c r="AH30" s="385"/>
      <c r="AI30" s="386" t="s">
        <v>396</v>
      </c>
      <c r="AJ30" s="386"/>
      <c r="AK30" s="386"/>
      <c r="AL30" s="383"/>
      <c r="AM30" s="386" t="s">
        <v>493</v>
      </c>
      <c r="AN30" s="386"/>
      <c r="AO30" s="386"/>
      <c r="AP30" s="383"/>
      <c r="AQ30" s="643" t="s">
        <v>225</v>
      </c>
      <c r="AR30" s="644"/>
      <c r="AS30" s="644"/>
      <c r="AT30" s="645"/>
      <c r="AU30" s="388" t="s">
        <v>134</v>
      </c>
      <c r="AV30" s="388"/>
      <c r="AW30" s="388"/>
      <c r="AX30" s="389"/>
    </row>
    <row r="31" spans="1:50" ht="18.75" customHeight="1" x14ac:dyDescent="0.15">
      <c r="A31" s="514"/>
      <c r="B31" s="515"/>
      <c r="C31" s="515"/>
      <c r="D31" s="515"/>
      <c r="E31" s="515"/>
      <c r="F31" s="516"/>
      <c r="G31" s="569"/>
      <c r="H31" s="376"/>
      <c r="I31" s="376"/>
      <c r="J31" s="376"/>
      <c r="K31" s="376"/>
      <c r="L31" s="376"/>
      <c r="M31" s="376"/>
      <c r="N31" s="376"/>
      <c r="O31" s="570"/>
      <c r="P31" s="582"/>
      <c r="Q31" s="376"/>
      <c r="R31" s="376"/>
      <c r="S31" s="376"/>
      <c r="T31" s="376"/>
      <c r="U31" s="376"/>
      <c r="V31" s="376"/>
      <c r="W31" s="376"/>
      <c r="X31" s="570"/>
      <c r="Y31" s="469"/>
      <c r="Z31" s="470"/>
      <c r="AA31" s="471"/>
      <c r="AB31" s="333"/>
      <c r="AC31" s="334"/>
      <c r="AD31" s="335"/>
      <c r="AE31" s="333"/>
      <c r="AF31" s="334"/>
      <c r="AG31" s="334"/>
      <c r="AH31" s="335"/>
      <c r="AI31" s="387"/>
      <c r="AJ31" s="387"/>
      <c r="AK31" s="387"/>
      <c r="AL31" s="333"/>
      <c r="AM31" s="387"/>
      <c r="AN31" s="387"/>
      <c r="AO31" s="387"/>
      <c r="AP31" s="333"/>
      <c r="AQ31" s="232" t="s">
        <v>709</v>
      </c>
      <c r="AR31" s="179"/>
      <c r="AS31" s="180" t="s">
        <v>226</v>
      </c>
      <c r="AT31" s="203"/>
      <c r="AU31" s="272">
        <v>3</v>
      </c>
      <c r="AV31" s="272"/>
      <c r="AW31" s="376" t="s">
        <v>179</v>
      </c>
      <c r="AX31" s="377"/>
    </row>
    <row r="32" spans="1:50" ht="23.25" customHeight="1" x14ac:dyDescent="0.15">
      <c r="A32" s="517"/>
      <c r="B32" s="515"/>
      <c r="C32" s="515"/>
      <c r="D32" s="515"/>
      <c r="E32" s="515"/>
      <c r="F32" s="516"/>
      <c r="G32" s="542" t="s">
        <v>706</v>
      </c>
      <c r="H32" s="753"/>
      <c r="I32" s="753"/>
      <c r="J32" s="753"/>
      <c r="K32" s="753"/>
      <c r="L32" s="753"/>
      <c r="M32" s="753"/>
      <c r="N32" s="753"/>
      <c r="O32" s="544"/>
      <c r="P32" s="192" t="s">
        <v>707</v>
      </c>
      <c r="Q32" s="192"/>
      <c r="R32" s="192"/>
      <c r="S32" s="192"/>
      <c r="T32" s="192"/>
      <c r="U32" s="192"/>
      <c r="V32" s="192"/>
      <c r="W32" s="192"/>
      <c r="X32" s="234"/>
      <c r="Y32" s="340" t="s">
        <v>12</v>
      </c>
      <c r="Z32" s="551"/>
      <c r="AA32" s="552"/>
      <c r="AB32" s="553" t="s">
        <v>708</v>
      </c>
      <c r="AC32" s="553"/>
      <c r="AD32" s="553"/>
      <c r="AE32" s="364">
        <v>5163</v>
      </c>
      <c r="AF32" s="365"/>
      <c r="AG32" s="365"/>
      <c r="AH32" s="365"/>
      <c r="AI32" s="364">
        <v>7906</v>
      </c>
      <c r="AJ32" s="365"/>
      <c r="AK32" s="365"/>
      <c r="AL32" s="365"/>
      <c r="AM32" s="364">
        <v>12098</v>
      </c>
      <c r="AN32" s="365"/>
      <c r="AO32" s="365"/>
      <c r="AP32" s="365"/>
      <c r="AQ32" s="167" t="s">
        <v>390</v>
      </c>
      <c r="AR32" s="168"/>
      <c r="AS32" s="168"/>
      <c r="AT32" s="169"/>
      <c r="AU32" s="365" t="s">
        <v>704</v>
      </c>
      <c r="AV32" s="365"/>
      <c r="AW32" s="365"/>
      <c r="AX32" s="366"/>
    </row>
    <row r="33" spans="1:51" ht="23.25" customHeight="1" x14ac:dyDescent="0.15">
      <c r="A33" s="518"/>
      <c r="B33" s="519"/>
      <c r="C33" s="519"/>
      <c r="D33" s="519"/>
      <c r="E33" s="519"/>
      <c r="F33" s="520"/>
      <c r="G33" s="545"/>
      <c r="H33" s="546"/>
      <c r="I33" s="546"/>
      <c r="J33" s="546"/>
      <c r="K33" s="546"/>
      <c r="L33" s="546"/>
      <c r="M33" s="546"/>
      <c r="N33" s="546"/>
      <c r="O33" s="547"/>
      <c r="P33" s="236"/>
      <c r="Q33" s="236"/>
      <c r="R33" s="236"/>
      <c r="S33" s="236"/>
      <c r="T33" s="236"/>
      <c r="U33" s="236"/>
      <c r="V33" s="236"/>
      <c r="W33" s="236"/>
      <c r="X33" s="237"/>
      <c r="Y33" s="304" t="s">
        <v>54</v>
      </c>
      <c r="Z33" s="299"/>
      <c r="AA33" s="300"/>
      <c r="AB33" s="524" t="s">
        <v>708</v>
      </c>
      <c r="AC33" s="524"/>
      <c r="AD33" s="524"/>
      <c r="AE33" s="364" t="s">
        <v>704</v>
      </c>
      <c r="AF33" s="365"/>
      <c r="AG33" s="365"/>
      <c r="AH33" s="365"/>
      <c r="AI33" s="364" t="s">
        <v>704</v>
      </c>
      <c r="AJ33" s="365"/>
      <c r="AK33" s="365"/>
      <c r="AL33" s="365"/>
      <c r="AM33" s="364" t="s">
        <v>390</v>
      </c>
      <c r="AN33" s="365"/>
      <c r="AO33" s="365"/>
      <c r="AP33" s="365"/>
      <c r="AQ33" s="167" t="s">
        <v>390</v>
      </c>
      <c r="AR33" s="168"/>
      <c r="AS33" s="168"/>
      <c r="AT33" s="169"/>
      <c r="AU33" s="365">
        <v>13500</v>
      </c>
      <c r="AV33" s="365"/>
      <c r="AW33" s="365"/>
      <c r="AX33" s="366"/>
    </row>
    <row r="34" spans="1:51" ht="23.25" customHeight="1" x14ac:dyDescent="0.15">
      <c r="A34" s="517"/>
      <c r="B34" s="515"/>
      <c r="C34" s="515"/>
      <c r="D34" s="515"/>
      <c r="E34" s="515"/>
      <c r="F34" s="516"/>
      <c r="G34" s="548"/>
      <c r="H34" s="549"/>
      <c r="I34" s="549"/>
      <c r="J34" s="549"/>
      <c r="K34" s="549"/>
      <c r="L34" s="549"/>
      <c r="M34" s="549"/>
      <c r="N34" s="549"/>
      <c r="O34" s="550"/>
      <c r="P34" s="195"/>
      <c r="Q34" s="195"/>
      <c r="R34" s="195"/>
      <c r="S34" s="195"/>
      <c r="T34" s="195"/>
      <c r="U34" s="195"/>
      <c r="V34" s="195"/>
      <c r="W34" s="195"/>
      <c r="X34" s="239"/>
      <c r="Y34" s="304" t="s">
        <v>13</v>
      </c>
      <c r="Z34" s="299"/>
      <c r="AA34" s="300"/>
      <c r="AB34" s="498" t="s">
        <v>180</v>
      </c>
      <c r="AC34" s="498"/>
      <c r="AD34" s="498"/>
      <c r="AE34" s="364">
        <v>38.200000000000003</v>
      </c>
      <c r="AF34" s="365"/>
      <c r="AG34" s="365"/>
      <c r="AH34" s="365"/>
      <c r="AI34" s="364">
        <v>58.6</v>
      </c>
      <c r="AJ34" s="365"/>
      <c r="AK34" s="365"/>
      <c r="AL34" s="365"/>
      <c r="AM34" s="364">
        <v>89.6</v>
      </c>
      <c r="AN34" s="365"/>
      <c r="AO34" s="365"/>
      <c r="AP34" s="365"/>
      <c r="AQ34" s="167" t="s">
        <v>390</v>
      </c>
      <c r="AR34" s="168"/>
      <c r="AS34" s="168"/>
      <c r="AT34" s="169"/>
      <c r="AU34" s="365" t="s">
        <v>704</v>
      </c>
      <c r="AV34" s="365"/>
      <c r="AW34" s="365"/>
      <c r="AX34" s="366"/>
    </row>
    <row r="35" spans="1:51" ht="23.25" customHeight="1" x14ac:dyDescent="0.15">
      <c r="A35" s="897" t="s">
        <v>364</v>
      </c>
      <c r="B35" s="898"/>
      <c r="C35" s="898"/>
      <c r="D35" s="898"/>
      <c r="E35" s="898"/>
      <c r="F35" s="899"/>
      <c r="G35" s="903" t="s">
        <v>710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customHeight="1" x14ac:dyDescent="0.15">
      <c r="A37" s="646" t="s">
        <v>334</v>
      </c>
      <c r="B37" s="647"/>
      <c r="C37" s="647"/>
      <c r="D37" s="647"/>
      <c r="E37" s="647"/>
      <c r="F37" s="648"/>
      <c r="G37" s="567" t="s">
        <v>146</v>
      </c>
      <c r="H37" s="378"/>
      <c r="I37" s="378"/>
      <c r="J37" s="378"/>
      <c r="K37" s="378"/>
      <c r="L37" s="378"/>
      <c r="M37" s="378"/>
      <c r="N37" s="378"/>
      <c r="O37" s="568"/>
      <c r="P37" s="633" t="s">
        <v>59</v>
      </c>
      <c r="Q37" s="378"/>
      <c r="R37" s="378"/>
      <c r="S37" s="378"/>
      <c r="T37" s="378"/>
      <c r="U37" s="378"/>
      <c r="V37" s="378"/>
      <c r="W37" s="378"/>
      <c r="X37" s="568"/>
      <c r="Y37" s="634"/>
      <c r="Z37" s="635"/>
      <c r="AA37" s="636"/>
      <c r="AB37" s="637" t="s">
        <v>11</v>
      </c>
      <c r="AC37" s="638"/>
      <c r="AD37" s="639"/>
      <c r="AE37" s="336" t="s">
        <v>374</v>
      </c>
      <c r="AF37" s="336"/>
      <c r="AG37" s="336"/>
      <c r="AH37" s="336"/>
      <c r="AI37" s="336" t="s">
        <v>396</v>
      </c>
      <c r="AJ37" s="336"/>
      <c r="AK37" s="336"/>
      <c r="AL37" s="336"/>
      <c r="AM37" s="336" t="s">
        <v>493</v>
      </c>
      <c r="AN37" s="336"/>
      <c r="AO37" s="336"/>
      <c r="AP37" s="336"/>
      <c r="AQ37" s="268" t="s">
        <v>225</v>
      </c>
      <c r="AR37" s="269"/>
      <c r="AS37" s="269"/>
      <c r="AT37" s="270"/>
      <c r="AU37" s="378" t="s">
        <v>134</v>
      </c>
      <c r="AV37" s="378"/>
      <c r="AW37" s="378"/>
      <c r="AX37" s="379"/>
      <c r="AY37">
        <f>COUNTA($G$39)</f>
        <v>1</v>
      </c>
    </row>
    <row r="38" spans="1:51" ht="18.75" customHeight="1" x14ac:dyDescent="0.15">
      <c r="A38" s="514"/>
      <c r="B38" s="515"/>
      <c r="C38" s="515"/>
      <c r="D38" s="515"/>
      <c r="E38" s="515"/>
      <c r="F38" s="516"/>
      <c r="G38" s="569"/>
      <c r="H38" s="376"/>
      <c r="I38" s="376"/>
      <c r="J38" s="376"/>
      <c r="K38" s="376"/>
      <c r="L38" s="376"/>
      <c r="M38" s="376"/>
      <c r="N38" s="376"/>
      <c r="O38" s="570"/>
      <c r="P38" s="582"/>
      <c r="Q38" s="376"/>
      <c r="R38" s="376"/>
      <c r="S38" s="376"/>
      <c r="T38" s="376"/>
      <c r="U38" s="376"/>
      <c r="V38" s="376"/>
      <c r="W38" s="376"/>
      <c r="X38" s="570"/>
      <c r="Y38" s="469"/>
      <c r="Z38" s="470"/>
      <c r="AA38" s="471"/>
      <c r="AB38" s="333"/>
      <c r="AC38" s="334"/>
      <c r="AD38" s="335"/>
      <c r="AE38" s="336"/>
      <c r="AF38" s="336"/>
      <c r="AG38" s="336"/>
      <c r="AH38" s="336"/>
      <c r="AI38" s="336"/>
      <c r="AJ38" s="336"/>
      <c r="AK38" s="336"/>
      <c r="AL38" s="336"/>
      <c r="AM38" s="336"/>
      <c r="AN38" s="336"/>
      <c r="AO38" s="336"/>
      <c r="AP38" s="336"/>
      <c r="AQ38" s="232" t="s">
        <v>709</v>
      </c>
      <c r="AR38" s="179"/>
      <c r="AS38" s="180" t="s">
        <v>226</v>
      </c>
      <c r="AT38" s="203"/>
      <c r="AU38" s="272">
        <v>5</v>
      </c>
      <c r="AV38" s="272"/>
      <c r="AW38" s="376" t="s">
        <v>179</v>
      </c>
      <c r="AX38" s="377"/>
      <c r="AY38">
        <f>$AY$37</f>
        <v>1</v>
      </c>
    </row>
    <row r="39" spans="1:51" ht="56.25" customHeight="1" x14ac:dyDescent="0.15">
      <c r="A39" s="517"/>
      <c r="B39" s="515"/>
      <c r="C39" s="515"/>
      <c r="D39" s="515"/>
      <c r="E39" s="515"/>
      <c r="F39" s="516"/>
      <c r="G39" s="542" t="s">
        <v>793</v>
      </c>
      <c r="H39" s="543"/>
      <c r="I39" s="543"/>
      <c r="J39" s="543"/>
      <c r="K39" s="543"/>
      <c r="L39" s="543"/>
      <c r="M39" s="543"/>
      <c r="N39" s="543"/>
      <c r="O39" s="544"/>
      <c r="P39" s="192" t="s">
        <v>814</v>
      </c>
      <c r="Q39" s="192"/>
      <c r="R39" s="192"/>
      <c r="S39" s="192"/>
      <c r="T39" s="192"/>
      <c r="U39" s="192"/>
      <c r="V39" s="192"/>
      <c r="W39" s="192"/>
      <c r="X39" s="234"/>
      <c r="Y39" s="340" t="s">
        <v>12</v>
      </c>
      <c r="Z39" s="551"/>
      <c r="AA39" s="552"/>
      <c r="AB39" s="553" t="s">
        <v>711</v>
      </c>
      <c r="AC39" s="553"/>
      <c r="AD39" s="553"/>
      <c r="AE39" s="364">
        <v>42.5</v>
      </c>
      <c r="AF39" s="365"/>
      <c r="AG39" s="365"/>
      <c r="AH39" s="365"/>
      <c r="AI39" s="364">
        <v>43.06</v>
      </c>
      <c r="AJ39" s="365"/>
      <c r="AK39" s="365"/>
      <c r="AL39" s="365"/>
      <c r="AM39" s="267">
        <v>43.4</v>
      </c>
      <c r="AN39" s="168"/>
      <c r="AO39" s="168"/>
      <c r="AP39" s="168"/>
      <c r="AQ39" s="167" t="s">
        <v>704</v>
      </c>
      <c r="AR39" s="168"/>
      <c r="AS39" s="168"/>
      <c r="AT39" s="169"/>
      <c r="AU39" s="365" t="s">
        <v>704</v>
      </c>
      <c r="AV39" s="365"/>
      <c r="AW39" s="365"/>
      <c r="AX39" s="366"/>
      <c r="AY39">
        <f t="shared" ref="AY39:AY43" si="4">$AY$37</f>
        <v>1</v>
      </c>
    </row>
    <row r="40" spans="1:51" ht="56.25" customHeight="1" x14ac:dyDescent="0.15">
      <c r="A40" s="518"/>
      <c r="B40" s="519"/>
      <c r="C40" s="519"/>
      <c r="D40" s="519"/>
      <c r="E40" s="519"/>
      <c r="F40" s="520"/>
      <c r="G40" s="545"/>
      <c r="H40" s="546"/>
      <c r="I40" s="546"/>
      <c r="J40" s="546"/>
      <c r="K40" s="546"/>
      <c r="L40" s="546"/>
      <c r="M40" s="546"/>
      <c r="N40" s="546"/>
      <c r="O40" s="547"/>
      <c r="P40" s="236"/>
      <c r="Q40" s="236"/>
      <c r="R40" s="236"/>
      <c r="S40" s="236"/>
      <c r="T40" s="236"/>
      <c r="U40" s="236"/>
      <c r="V40" s="236"/>
      <c r="W40" s="236"/>
      <c r="X40" s="237"/>
      <c r="Y40" s="304" t="s">
        <v>54</v>
      </c>
      <c r="Z40" s="299"/>
      <c r="AA40" s="300"/>
      <c r="AB40" s="524" t="s">
        <v>711</v>
      </c>
      <c r="AC40" s="524"/>
      <c r="AD40" s="524"/>
      <c r="AE40" s="364">
        <v>44</v>
      </c>
      <c r="AF40" s="365"/>
      <c r="AG40" s="365"/>
      <c r="AH40" s="365"/>
      <c r="AI40" s="364">
        <v>44.5</v>
      </c>
      <c r="AJ40" s="365"/>
      <c r="AK40" s="365"/>
      <c r="AL40" s="365"/>
      <c r="AM40" s="267">
        <v>44.5</v>
      </c>
      <c r="AN40" s="168"/>
      <c r="AO40" s="168"/>
      <c r="AP40" s="168"/>
      <c r="AQ40" s="167" t="s">
        <v>704</v>
      </c>
      <c r="AR40" s="168"/>
      <c r="AS40" s="168"/>
      <c r="AT40" s="169"/>
      <c r="AU40" s="365">
        <v>44.5</v>
      </c>
      <c r="AV40" s="365"/>
      <c r="AW40" s="365"/>
      <c r="AX40" s="366"/>
      <c r="AY40">
        <f t="shared" si="4"/>
        <v>1</v>
      </c>
    </row>
    <row r="41" spans="1:51" ht="56.25" customHeight="1" x14ac:dyDescent="0.15">
      <c r="A41" s="649"/>
      <c r="B41" s="650"/>
      <c r="C41" s="650"/>
      <c r="D41" s="650"/>
      <c r="E41" s="650"/>
      <c r="F41" s="651"/>
      <c r="G41" s="548"/>
      <c r="H41" s="549"/>
      <c r="I41" s="549"/>
      <c r="J41" s="549"/>
      <c r="K41" s="549"/>
      <c r="L41" s="549"/>
      <c r="M41" s="549"/>
      <c r="N41" s="549"/>
      <c r="O41" s="550"/>
      <c r="P41" s="195"/>
      <c r="Q41" s="195"/>
      <c r="R41" s="195"/>
      <c r="S41" s="195"/>
      <c r="T41" s="195"/>
      <c r="U41" s="195"/>
      <c r="V41" s="195"/>
      <c r="W41" s="195"/>
      <c r="X41" s="239"/>
      <c r="Y41" s="304" t="s">
        <v>13</v>
      </c>
      <c r="Z41" s="299"/>
      <c r="AA41" s="300"/>
      <c r="AB41" s="498" t="s">
        <v>180</v>
      </c>
      <c r="AC41" s="498"/>
      <c r="AD41" s="498"/>
      <c r="AE41" s="364">
        <v>96.6</v>
      </c>
      <c r="AF41" s="365"/>
      <c r="AG41" s="365"/>
      <c r="AH41" s="365"/>
      <c r="AI41" s="364">
        <v>96.85</v>
      </c>
      <c r="AJ41" s="365"/>
      <c r="AK41" s="365"/>
      <c r="AL41" s="365"/>
      <c r="AM41" s="364">
        <v>97.5</v>
      </c>
      <c r="AN41" s="365"/>
      <c r="AO41" s="365"/>
      <c r="AP41" s="365"/>
      <c r="AQ41" s="167" t="s">
        <v>704</v>
      </c>
      <c r="AR41" s="168"/>
      <c r="AS41" s="168"/>
      <c r="AT41" s="169"/>
      <c r="AU41" s="365" t="s">
        <v>704</v>
      </c>
      <c r="AV41" s="365"/>
      <c r="AW41" s="365"/>
      <c r="AX41" s="366"/>
      <c r="AY41">
        <f t="shared" si="4"/>
        <v>1</v>
      </c>
    </row>
    <row r="42" spans="1:51" ht="23.25" customHeight="1" x14ac:dyDescent="0.15">
      <c r="A42" s="897" t="s">
        <v>364</v>
      </c>
      <c r="B42" s="898"/>
      <c r="C42" s="898"/>
      <c r="D42" s="898"/>
      <c r="E42" s="898"/>
      <c r="F42" s="899"/>
      <c r="G42" s="542" t="s">
        <v>795</v>
      </c>
      <c r="H42" s="543"/>
      <c r="I42" s="543"/>
      <c r="J42" s="543"/>
      <c r="K42" s="543"/>
      <c r="L42" s="543"/>
      <c r="M42" s="543"/>
      <c r="N42" s="543"/>
      <c r="O42" s="543"/>
      <c r="P42" s="543"/>
      <c r="Q42" s="543"/>
      <c r="R42" s="543"/>
      <c r="S42" s="543"/>
      <c r="T42" s="543"/>
      <c r="U42" s="543"/>
      <c r="V42" s="543"/>
      <c r="W42" s="543"/>
      <c r="X42" s="543"/>
      <c r="Y42" s="543"/>
      <c r="Z42" s="543"/>
      <c r="AA42" s="543"/>
      <c r="AB42" s="543"/>
      <c r="AC42" s="543"/>
      <c r="AD42" s="543"/>
      <c r="AE42" s="543"/>
      <c r="AF42" s="543"/>
      <c r="AG42" s="543"/>
      <c r="AH42" s="543"/>
      <c r="AI42" s="543"/>
      <c r="AJ42" s="543"/>
      <c r="AK42" s="543"/>
      <c r="AL42" s="543"/>
      <c r="AM42" s="543"/>
      <c r="AN42" s="543"/>
      <c r="AO42" s="543"/>
      <c r="AP42" s="543"/>
      <c r="AQ42" s="543"/>
      <c r="AR42" s="543"/>
      <c r="AS42" s="543"/>
      <c r="AT42" s="543"/>
      <c r="AU42" s="543"/>
      <c r="AV42" s="543"/>
      <c r="AW42" s="543"/>
      <c r="AX42" s="905"/>
      <c r="AY42">
        <f t="shared" si="4"/>
        <v>1</v>
      </c>
    </row>
    <row r="43" spans="1:51" ht="23.25" customHeight="1" x14ac:dyDescent="0.15">
      <c r="A43" s="900"/>
      <c r="B43" s="901"/>
      <c r="C43" s="901"/>
      <c r="D43" s="901"/>
      <c r="E43" s="901"/>
      <c r="F43" s="902"/>
      <c r="G43" s="548"/>
      <c r="H43" s="549"/>
      <c r="I43" s="549"/>
      <c r="J43" s="549"/>
      <c r="K43" s="549"/>
      <c r="L43" s="549"/>
      <c r="M43" s="549"/>
      <c r="N43" s="549"/>
      <c r="O43" s="549"/>
      <c r="P43" s="549"/>
      <c r="Q43" s="549"/>
      <c r="R43" s="549"/>
      <c r="S43" s="549"/>
      <c r="T43" s="549"/>
      <c r="U43" s="549"/>
      <c r="V43" s="549"/>
      <c r="W43" s="549"/>
      <c r="X43" s="549"/>
      <c r="Y43" s="549"/>
      <c r="Z43" s="549"/>
      <c r="AA43" s="549"/>
      <c r="AB43" s="549"/>
      <c r="AC43" s="549"/>
      <c r="AD43" s="549"/>
      <c r="AE43" s="546"/>
      <c r="AF43" s="546"/>
      <c r="AG43" s="546"/>
      <c r="AH43" s="546"/>
      <c r="AI43" s="546"/>
      <c r="AJ43" s="546"/>
      <c r="AK43" s="546"/>
      <c r="AL43" s="546"/>
      <c r="AM43" s="546"/>
      <c r="AN43" s="546"/>
      <c r="AO43" s="546"/>
      <c r="AP43" s="546"/>
      <c r="AQ43" s="549"/>
      <c r="AR43" s="549"/>
      <c r="AS43" s="549"/>
      <c r="AT43" s="549"/>
      <c r="AU43" s="549"/>
      <c r="AV43" s="549"/>
      <c r="AW43" s="549"/>
      <c r="AX43" s="909"/>
      <c r="AY43">
        <f t="shared" si="4"/>
        <v>1</v>
      </c>
    </row>
    <row r="44" spans="1:51" ht="18.75" customHeight="1" x14ac:dyDescent="0.15">
      <c r="A44" s="646" t="s">
        <v>334</v>
      </c>
      <c r="B44" s="647"/>
      <c r="C44" s="647"/>
      <c r="D44" s="647"/>
      <c r="E44" s="647"/>
      <c r="F44" s="648"/>
      <c r="G44" s="567" t="s">
        <v>146</v>
      </c>
      <c r="H44" s="378"/>
      <c r="I44" s="378"/>
      <c r="J44" s="378"/>
      <c r="K44" s="378"/>
      <c r="L44" s="378"/>
      <c r="M44" s="378"/>
      <c r="N44" s="378"/>
      <c r="O44" s="568"/>
      <c r="P44" s="633" t="s">
        <v>59</v>
      </c>
      <c r="Q44" s="378"/>
      <c r="R44" s="378"/>
      <c r="S44" s="378"/>
      <c r="T44" s="378"/>
      <c r="U44" s="378"/>
      <c r="V44" s="378"/>
      <c r="W44" s="378"/>
      <c r="X44" s="568"/>
      <c r="Y44" s="634"/>
      <c r="Z44" s="635"/>
      <c r="AA44" s="636"/>
      <c r="AB44" s="637" t="s">
        <v>11</v>
      </c>
      <c r="AC44" s="638"/>
      <c r="AD44" s="639"/>
      <c r="AE44" s="336" t="s">
        <v>374</v>
      </c>
      <c r="AF44" s="336"/>
      <c r="AG44" s="336"/>
      <c r="AH44" s="336"/>
      <c r="AI44" s="336" t="s">
        <v>396</v>
      </c>
      <c r="AJ44" s="336"/>
      <c r="AK44" s="336"/>
      <c r="AL44" s="336"/>
      <c r="AM44" s="336" t="s">
        <v>493</v>
      </c>
      <c r="AN44" s="336"/>
      <c r="AO44" s="336"/>
      <c r="AP44" s="336"/>
      <c r="AQ44" s="268" t="s">
        <v>225</v>
      </c>
      <c r="AR44" s="269"/>
      <c r="AS44" s="269"/>
      <c r="AT44" s="270"/>
      <c r="AU44" s="378" t="s">
        <v>134</v>
      </c>
      <c r="AV44" s="378"/>
      <c r="AW44" s="378"/>
      <c r="AX44" s="379"/>
      <c r="AY44">
        <f>COUNTA($G$46)</f>
        <v>1</v>
      </c>
    </row>
    <row r="45" spans="1:51" ht="18.75" customHeight="1" x14ac:dyDescent="0.15">
      <c r="A45" s="514"/>
      <c r="B45" s="515"/>
      <c r="C45" s="515"/>
      <c r="D45" s="515"/>
      <c r="E45" s="515"/>
      <c r="F45" s="516"/>
      <c r="G45" s="569"/>
      <c r="H45" s="376"/>
      <c r="I45" s="376"/>
      <c r="J45" s="376"/>
      <c r="K45" s="376"/>
      <c r="L45" s="376"/>
      <c r="M45" s="376"/>
      <c r="N45" s="376"/>
      <c r="O45" s="570"/>
      <c r="P45" s="582"/>
      <c r="Q45" s="376"/>
      <c r="R45" s="376"/>
      <c r="S45" s="376"/>
      <c r="T45" s="376"/>
      <c r="U45" s="376"/>
      <c r="V45" s="376"/>
      <c r="W45" s="376"/>
      <c r="X45" s="570"/>
      <c r="Y45" s="469"/>
      <c r="Z45" s="470"/>
      <c r="AA45" s="471"/>
      <c r="AB45" s="333"/>
      <c r="AC45" s="334"/>
      <c r="AD45" s="335"/>
      <c r="AE45" s="336"/>
      <c r="AF45" s="336"/>
      <c r="AG45" s="336"/>
      <c r="AH45" s="336"/>
      <c r="AI45" s="336"/>
      <c r="AJ45" s="336"/>
      <c r="AK45" s="336"/>
      <c r="AL45" s="336"/>
      <c r="AM45" s="336"/>
      <c r="AN45" s="336"/>
      <c r="AO45" s="336"/>
      <c r="AP45" s="336"/>
      <c r="AQ45" s="232" t="s">
        <v>709</v>
      </c>
      <c r="AR45" s="179"/>
      <c r="AS45" s="180" t="s">
        <v>226</v>
      </c>
      <c r="AT45" s="203"/>
      <c r="AU45" s="272">
        <v>6</v>
      </c>
      <c r="AV45" s="272"/>
      <c r="AW45" s="376" t="s">
        <v>179</v>
      </c>
      <c r="AX45" s="377"/>
      <c r="AY45">
        <f>$AY$44</f>
        <v>1</v>
      </c>
    </row>
    <row r="46" spans="1:51" ht="33" customHeight="1" x14ac:dyDescent="0.15">
      <c r="A46" s="517"/>
      <c r="B46" s="515"/>
      <c r="C46" s="515"/>
      <c r="D46" s="515"/>
      <c r="E46" s="515"/>
      <c r="F46" s="516"/>
      <c r="G46" s="542" t="s">
        <v>712</v>
      </c>
      <c r="H46" s="753"/>
      <c r="I46" s="753"/>
      <c r="J46" s="753"/>
      <c r="K46" s="753"/>
      <c r="L46" s="753"/>
      <c r="M46" s="753"/>
      <c r="N46" s="753"/>
      <c r="O46" s="544"/>
      <c r="P46" s="192" t="s">
        <v>749</v>
      </c>
      <c r="Q46" s="192"/>
      <c r="R46" s="192"/>
      <c r="S46" s="192"/>
      <c r="T46" s="192"/>
      <c r="U46" s="192"/>
      <c r="V46" s="192"/>
      <c r="W46" s="192"/>
      <c r="X46" s="234"/>
      <c r="Y46" s="340" t="s">
        <v>12</v>
      </c>
      <c r="Z46" s="551"/>
      <c r="AA46" s="552"/>
      <c r="AB46" s="553" t="s">
        <v>711</v>
      </c>
      <c r="AC46" s="553"/>
      <c r="AD46" s="553"/>
      <c r="AE46" s="364">
        <v>70</v>
      </c>
      <c r="AF46" s="365"/>
      <c r="AG46" s="365"/>
      <c r="AH46" s="365"/>
      <c r="AI46" s="364">
        <v>70</v>
      </c>
      <c r="AJ46" s="365"/>
      <c r="AK46" s="365"/>
      <c r="AL46" s="365"/>
      <c r="AM46" s="167" t="s">
        <v>390</v>
      </c>
      <c r="AN46" s="168"/>
      <c r="AO46" s="168"/>
      <c r="AP46" s="169"/>
      <c r="AQ46" s="167" t="s">
        <v>390</v>
      </c>
      <c r="AR46" s="168"/>
      <c r="AS46" s="168"/>
      <c r="AT46" s="169"/>
      <c r="AU46" s="365" t="s">
        <v>390</v>
      </c>
      <c r="AV46" s="365"/>
      <c r="AW46" s="365"/>
      <c r="AX46" s="366"/>
      <c r="AY46">
        <f t="shared" ref="AY46:AY50" si="5">$AY$44</f>
        <v>1</v>
      </c>
    </row>
    <row r="47" spans="1:51" ht="33" customHeight="1" x14ac:dyDescent="0.15">
      <c r="A47" s="518"/>
      <c r="B47" s="519"/>
      <c r="C47" s="519"/>
      <c r="D47" s="519"/>
      <c r="E47" s="519"/>
      <c r="F47" s="520"/>
      <c r="G47" s="545"/>
      <c r="H47" s="546"/>
      <c r="I47" s="546"/>
      <c r="J47" s="546"/>
      <c r="K47" s="546"/>
      <c r="L47" s="546"/>
      <c r="M47" s="546"/>
      <c r="N47" s="546"/>
      <c r="O47" s="547"/>
      <c r="P47" s="236"/>
      <c r="Q47" s="236"/>
      <c r="R47" s="236"/>
      <c r="S47" s="236"/>
      <c r="T47" s="236"/>
      <c r="U47" s="236"/>
      <c r="V47" s="236"/>
      <c r="W47" s="236"/>
      <c r="X47" s="237"/>
      <c r="Y47" s="304" t="s">
        <v>54</v>
      </c>
      <c r="Z47" s="299"/>
      <c r="AA47" s="300"/>
      <c r="AB47" s="524" t="s">
        <v>711</v>
      </c>
      <c r="AC47" s="524"/>
      <c r="AD47" s="524"/>
      <c r="AE47" s="364" t="s">
        <v>390</v>
      </c>
      <c r="AF47" s="365"/>
      <c r="AG47" s="365"/>
      <c r="AH47" s="365"/>
      <c r="AI47" s="364" t="s">
        <v>704</v>
      </c>
      <c r="AJ47" s="365"/>
      <c r="AK47" s="365"/>
      <c r="AL47" s="365"/>
      <c r="AM47" s="167" t="s">
        <v>390</v>
      </c>
      <c r="AN47" s="168"/>
      <c r="AO47" s="168"/>
      <c r="AP47" s="169"/>
      <c r="AQ47" s="167" t="s">
        <v>390</v>
      </c>
      <c r="AR47" s="168"/>
      <c r="AS47" s="168"/>
      <c r="AT47" s="169"/>
      <c r="AU47" s="365">
        <v>67</v>
      </c>
      <c r="AV47" s="365"/>
      <c r="AW47" s="365"/>
      <c r="AX47" s="366"/>
      <c r="AY47">
        <f t="shared" si="5"/>
        <v>1</v>
      </c>
    </row>
    <row r="48" spans="1:51" ht="33" customHeight="1" x14ac:dyDescent="0.15">
      <c r="A48" s="649"/>
      <c r="B48" s="650"/>
      <c r="C48" s="650"/>
      <c r="D48" s="650"/>
      <c r="E48" s="650"/>
      <c r="F48" s="651"/>
      <c r="G48" s="548"/>
      <c r="H48" s="549"/>
      <c r="I48" s="549"/>
      <c r="J48" s="549"/>
      <c r="K48" s="549"/>
      <c r="L48" s="549"/>
      <c r="M48" s="549"/>
      <c r="N48" s="549"/>
      <c r="O48" s="550"/>
      <c r="P48" s="195"/>
      <c r="Q48" s="195"/>
      <c r="R48" s="195"/>
      <c r="S48" s="195"/>
      <c r="T48" s="195"/>
      <c r="U48" s="195"/>
      <c r="V48" s="195"/>
      <c r="W48" s="195"/>
      <c r="X48" s="239"/>
      <c r="Y48" s="304" t="s">
        <v>13</v>
      </c>
      <c r="Z48" s="299"/>
      <c r="AA48" s="300"/>
      <c r="AB48" s="498" t="s">
        <v>180</v>
      </c>
      <c r="AC48" s="498"/>
      <c r="AD48" s="498"/>
      <c r="AE48" s="364" t="s">
        <v>704</v>
      </c>
      <c r="AF48" s="365"/>
      <c r="AG48" s="365"/>
      <c r="AH48" s="365"/>
      <c r="AI48" s="364" t="s">
        <v>704</v>
      </c>
      <c r="AJ48" s="365"/>
      <c r="AK48" s="365"/>
      <c r="AL48" s="365"/>
      <c r="AM48" s="167" t="s">
        <v>390</v>
      </c>
      <c r="AN48" s="168"/>
      <c r="AO48" s="168"/>
      <c r="AP48" s="169"/>
      <c r="AQ48" s="167" t="s">
        <v>390</v>
      </c>
      <c r="AR48" s="168"/>
      <c r="AS48" s="168"/>
      <c r="AT48" s="169"/>
      <c r="AU48" s="365" t="s">
        <v>704</v>
      </c>
      <c r="AV48" s="365"/>
      <c r="AW48" s="365"/>
      <c r="AX48" s="366"/>
      <c r="AY48">
        <f t="shared" si="5"/>
        <v>1</v>
      </c>
    </row>
    <row r="49" spans="1:51" ht="23.25" customHeight="1" x14ac:dyDescent="0.15">
      <c r="A49" s="897" t="s">
        <v>364</v>
      </c>
      <c r="B49" s="898"/>
      <c r="C49" s="898"/>
      <c r="D49" s="898"/>
      <c r="E49" s="898"/>
      <c r="F49" s="899"/>
      <c r="G49" s="903" t="s">
        <v>751</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1</v>
      </c>
    </row>
    <row r="50" spans="1:51" ht="23.25" customHeight="1" thickBo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1</v>
      </c>
    </row>
    <row r="51" spans="1:51" ht="18.75" hidden="1" customHeight="1" x14ac:dyDescent="0.15">
      <c r="A51" s="514" t="s">
        <v>334</v>
      </c>
      <c r="B51" s="515"/>
      <c r="C51" s="515"/>
      <c r="D51" s="515"/>
      <c r="E51" s="515"/>
      <c r="F51" s="516"/>
      <c r="G51" s="567" t="s">
        <v>146</v>
      </c>
      <c r="H51" s="378"/>
      <c r="I51" s="378"/>
      <c r="J51" s="378"/>
      <c r="K51" s="378"/>
      <c r="L51" s="378"/>
      <c r="M51" s="378"/>
      <c r="N51" s="378"/>
      <c r="O51" s="568"/>
      <c r="P51" s="633" t="s">
        <v>59</v>
      </c>
      <c r="Q51" s="378"/>
      <c r="R51" s="378"/>
      <c r="S51" s="378"/>
      <c r="T51" s="378"/>
      <c r="U51" s="378"/>
      <c r="V51" s="378"/>
      <c r="W51" s="378"/>
      <c r="X51" s="568"/>
      <c r="Y51" s="634"/>
      <c r="Z51" s="635"/>
      <c r="AA51" s="636"/>
      <c r="AB51" s="637" t="s">
        <v>11</v>
      </c>
      <c r="AC51" s="638"/>
      <c r="AD51" s="639"/>
      <c r="AE51" s="336" t="s">
        <v>374</v>
      </c>
      <c r="AF51" s="336"/>
      <c r="AG51" s="336"/>
      <c r="AH51" s="336"/>
      <c r="AI51" s="336" t="s">
        <v>396</v>
      </c>
      <c r="AJ51" s="336"/>
      <c r="AK51" s="336"/>
      <c r="AL51" s="336"/>
      <c r="AM51" s="336" t="s">
        <v>493</v>
      </c>
      <c r="AN51" s="336"/>
      <c r="AO51" s="336"/>
      <c r="AP51" s="336"/>
      <c r="AQ51" s="268" t="s">
        <v>225</v>
      </c>
      <c r="AR51" s="269"/>
      <c r="AS51" s="269"/>
      <c r="AT51" s="270"/>
      <c r="AU51" s="374" t="s">
        <v>134</v>
      </c>
      <c r="AV51" s="374"/>
      <c r="AW51" s="374"/>
      <c r="AX51" s="375"/>
      <c r="AY51">
        <f>COUNTA($G$53)</f>
        <v>0</v>
      </c>
    </row>
    <row r="52" spans="1:51" ht="18.75" hidden="1" customHeight="1" x14ac:dyDescent="0.15">
      <c r="A52" s="514"/>
      <c r="B52" s="515"/>
      <c r="C52" s="515"/>
      <c r="D52" s="515"/>
      <c r="E52" s="515"/>
      <c r="F52" s="516"/>
      <c r="G52" s="569"/>
      <c r="H52" s="376"/>
      <c r="I52" s="376"/>
      <c r="J52" s="376"/>
      <c r="K52" s="376"/>
      <c r="L52" s="376"/>
      <c r="M52" s="376"/>
      <c r="N52" s="376"/>
      <c r="O52" s="570"/>
      <c r="P52" s="582"/>
      <c r="Q52" s="376"/>
      <c r="R52" s="376"/>
      <c r="S52" s="376"/>
      <c r="T52" s="376"/>
      <c r="U52" s="376"/>
      <c r="V52" s="376"/>
      <c r="W52" s="376"/>
      <c r="X52" s="570"/>
      <c r="Y52" s="469"/>
      <c r="Z52" s="470"/>
      <c r="AA52" s="471"/>
      <c r="AB52" s="333"/>
      <c r="AC52" s="334"/>
      <c r="AD52" s="335"/>
      <c r="AE52" s="336"/>
      <c r="AF52" s="336"/>
      <c r="AG52" s="336"/>
      <c r="AH52" s="336"/>
      <c r="AI52" s="336"/>
      <c r="AJ52" s="336"/>
      <c r="AK52" s="336"/>
      <c r="AL52" s="336"/>
      <c r="AM52" s="336"/>
      <c r="AN52" s="336"/>
      <c r="AO52" s="336"/>
      <c r="AP52" s="336"/>
      <c r="AQ52" s="232"/>
      <c r="AR52" s="179"/>
      <c r="AS52" s="180" t="s">
        <v>226</v>
      </c>
      <c r="AT52" s="203"/>
      <c r="AU52" s="272"/>
      <c r="AV52" s="272"/>
      <c r="AW52" s="376" t="s">
        <v>179</v>
      </c>
      <c r="AX52" s="377"/>
      <c r="AY52">
        <f>$AY$51</f>
        <v>0</v>
      </c>
    </row>
    <row r="53" spans="1:51" ht="23.25" hidden="1" customHeight="1" x14ac:dyDescent="0.15">
      <c r="A53" s="517"/>
      <c r="B53" s="515"/>
      <c r="C53" s="515"/>
      <c r="D53" s="515"/>
      <c r="E53" s="515"/>
      <c r="F53" s="516"/>
      <c r="G53" s="542"/>
      <c r="H53" s="753"/>
      <c r="I53" s="753"/>
      <c r="J53" s="753"/>
      <c r="K53" s="753"/>
      <c r="L53" s="753"/>
      <c r="M53" s="753"/>
      <c r="N53" s="753"/>
      <c r="O53" s="544"/>
      <c r="P53" s="192"/>
      <c r="Q53" s="192"/>
      <c r="R53" s="192"/>
      <c r="S53" s="192"/>
      <c r="T53" s="192"/>
      <c r="U53" s="192"/>
      <c r="V53" s="192"/>
      <c r="W53" s="192"/>
      <c r="X53" s="234"/>
      <c r="Y53" s="340" t="s">
        <v>12</v>
      </c>
      <c r="Z53" s="551"/>
      <c r="AA53" s="552"/>
      <c r="AB53" s="553"/>
      <c r="AC53" s="553"/>
      <c r="AD53" s="553"/>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0</v>
      </c>
    </row>
    <row r="54" spans="1:51" ht="23.25" hidden="1" customHeight="1" x14ac:dyDescent="0.15">
      <c r="A54" s="518"/>
      <c r="B54" s="519"/>
      <c r="C54" s="519"/>
      <c r="D54" s="519"/>
      <c r="E54" s="519"/>
      <c r="F54" s="520"/>
      <c r="G54" s="545"/>
      <c r="H54" s="546"/>
      <c r="I54" s="546"/>
      <c r="J54" s="546"/>
      <c r="K54" s="546"/>
      <c r="L54" s="546"/>
      <c r="M54" s="546"/>
      <c r="N54" s="546"/>
      <c r="O54" s="547"/>
      <c r="P54" s="236"/>
      <c r="Q54" s="236"/>
      <c r="R54" s="236"/>
      <c r="S54" s="236"/>
      <c r="T54" s="236"/>
      <c r="U54" s="236"/>
      <c r="V54" s="236"/>
      <c r="W54" s="236"/>
      <c r="X54" s="237"/>
      <c r="Y54" s="304" t="s">
        <v>54</v>
      </c>
      <c r="Z54" s="299"/>
      <c r="AA54" s="300"/>
      <c r="AB54" s="524"/>
      <c r="AC54" s="524"/>
      <c r="AD54" s="524"/>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0</v>
      </c>
    </row>
    <row r="55" spans="1:51" ht="23.25" hidden="1" customHeight="1" x14ac:dyDescent="0.15">
      <c r="A55" s="649"/>
      <c r="B55" s="650"/>
      <c r="C55" s="650"/>
      <c r="D55" s="650"/>
      <c r="E55" s="650"/>
      <c r="F55" s="651"/>
      <c r="G55" s="548"/>
      <c r="H55" s="549"/>
      <c r="I55" s="549"/>
      <c r="J55" s="549"/>
      <c r="K55" s="549"/>
      <c r="L55" s="549"/>
      <c r="M55" s="549"/>
      <c r="N55" s="549"/>
      <c r="O55" s="550"/>
      <c r="P55" s="195"/>
      <c r="Q55" s="195"/>
      <c r="R55" s="195"/>
      <c r="S55" s="195"/>
      <c r="T55" s="195"/>
      <c r="U55" s="195"/>
      <c r="V55" s="195"/>
      <c r="W55" s="195"/>
      <c r="X55" s="239"/>
      <c r="Y55" s="304" t="s">
        <v>13</v>
      </c>
      <c r="Z55" s="299"/>
      <c r="AA55" s="300"/>
      <c r="AB55" s="462" t="s">
        <v>14</v>
      </c>
      <c r="AC55" s="462"/>
      <c r="AD55" s="462"/>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0</v>
      </c>
    </row>
    <row r="56" spans="1:51" ht="23.25" hidden="1" customHeight="1" x14ac:dyDescent="0.15">
      <c r="A56" s="897" t="s">
        <v>364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0</v>
      </c>
    </row>
    <row r="57" spans="1:51"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0</v>
      </c>
    </row>
    <row r="58" spans="1:51" ht="18.75" hidden="1" customHeight="1" x14ac:dyDescent="0.15">
      <c r="A58" s="514" t="s">
        <v>334</v>
      </c>
      <c r="B58" s="515"/>
      <c r="C58" s="515"/>
      <c r="D58" s="515"/>
      <c r="E58" s="515"/>
      <c r="F58" s="516"/>
      <c r="G58" s="567" t="s">
        <v>146</v>
      </c>
      <c r="H58" s="378"/>
      <c r="I58" s="378"/>
      <c r="J58" s="378"/>
      <c r="K58" s="378"/>
      <c r="L58" s="378"/>
      <c r="M58" s="378"/>
      <c r="N58" s="378"/>
      <c r="O58" s="568"/>
      <c r="P58" s="633" t="s">
        <v>59</v>
      </c>
      <c r="Q58" s="378"/>
      <c r="R58" s="378"/>
      <c r="S58" s="378"/>
      <c r="T58" s="378"/>
      <c r="U58" s="378"/>
      <c r="V58" s="378"/>
      <c r="W58" s="378"/>
      <c r="X58" s="568"/>
      <c r="Y58" s="634"/>
      <c r="Z58" s="635"/>
      <c r="AA58" s="636"/>
      <c r="AB58" s="637" t="s">
        <v>11</v>
      </c>
      <c r="AC58" s="638"/>
      <c r="AD58" s="639"/>
      <c r="AE58" s="336" t="s">
        <v>374</v>
      </c>
      <c r="AF58" s="336"/>
      <c r="AG58" s="336"/>
      <c r="AH58" s="336"/>
      <c r="AI58" s="336" t="s">
        <v>396</v>
      </c>
      <c r="AJ58" s="336"/>
      <c r="AK58" s="336"/>
      <c r="AL58" s="336"/>
      <c r="AM58" s="336" t="s">
        <v>493</v>
      </c>
      <c r="AN58" s="336"/>
      <c r="AO58" s="336"/>
      <c r="AP58" s="336"/>
      <c r="AQ58" s="268" t="s">
        <v>225</v>
      </c>
      <c r="AR58" s="269"/>
      <c r="AS58" s="269"/>
      <c r="AT58" s="270"/>
      <c r="AU58" s="374" t="s">
        <v>134</v>
      </c>
      <c r="AV58" s="374"/>
      <c r="AW58" s="374"/>
      <c r="AX58" s="375"/>
      <c r="AY58">
        <f>COUNTA($G$60)</f>
        <v>0</v>
      </c>
    </row>
    <row r="59" spans="1:51" ht="18.75" hidden="1" customHeight="1" x14ac:dyDescent="0.15">
      <c r="A59" s="514"/>
      <c r="B59" s="515"/>
      <c r="C59" s="515"/>
      <c r="D59" s="515"/>
      <c r="E59" s="515"/>
      <c r="F59" s="516"/>
      <c r="G59" s="569"/>
      <c r="H59" s="376"/>
      <c r="I59" s="376"/>
      <c r="J59" s="376"/>
      <c r="K59" s="376"/>
      <c r="L59" s="376"/>
      <c r="M59" s="376"/>
      <c r="N59" s="376"/>
      <c r="O59" s="570"/>
      <c r="P59" s="582"/>
      <c r="Q59" s="376"/>
      <c r="R59" s="376"/>
      <c r="S59" s="376"/>
      <c r="T59" s="376"/>
      <c r="U59" s="376"/>
      <c r="V59" s="376"/>
      <c r="W59" s="376"/>
      <c r="X59" s="570"/>
      <c r="Y59" s="469"/>
      <c r="Z59" s="470"/>
      <c r="AA59" s="471"/>
      <c r="AB59" s="333"/>
      <c r="AC59" s="334"/>
      <c r="AD59" s="335"/>
      <c r="AE59" s="336"/>
      <c r="AF59" s="336"/>
      <c r="AG59" s="336"/>
      <c r="AH59" s="336"/>
      <c r="AI59" s="336"/>
      <c r="AJ59" s="336"/>
      <c r="AK59" s="336"/>
      <c r="AL59" s="336"/>
      <c r="AM59" s="336"/>
      <c r="AN59" s="336"/>
      <c r="AO59" s="336"/>
      <c r="AP59" s="336"/>
      <c r="AQ59" s="232"/>
      <c r="AR59" s="179"/>
      <c r="AS59" s="180" t="s">
        <v>226</v>
      </c>
      <c r="AT59" s="203"/>
      <c r="AU59" s="272"/>
      <c r="AV59" s="272"/>
      <c r="AW59" s="376" t="s">
        <v>179</v>
      </c>
      <c r="AX59" s="377"/>
      <c r="AY59">
        <f>$AY$58</f>
        <v>0</v>
      </c>
    </row>
    <row r="60" spans="1:51" ht="23.25" hidden="1" customHeight="1" x14ac:dyDescent="0.15">
      <c r="A60" s="517"/>
      <c r="B60" s="515"/>
      <c r="C60" s="515"/>
      <c r="D60" s="515"/>
      <c r="E60" s="515"/>
      <c r="F60" s="516"/>
      <c r="G60" s="542"/>
      <c r="H60" s="753"/>
      <c r="I60" s="753"/>
      <c r="J60" s="753"/>
      <c r="K60" s="753"/>
      <c r="L60" s="753"/>
      <c r="M60" s="753"/>
      <c r="N60" s="753"/>
      <c r="O60" s="544"/>
      <c r="P60" s="192"/>
      <c r="Q60" s="192"/>
      <c r="R60" s="192"/>
      <c r="S60" s="192"/>
      <c r="T60" s="192"/>
      <c r="U60" s="192"/>
      <c r="V60" s="192"/>
      <c r="W60" s="192"/>
      <c r="X60" s="234"/>
      <c r="Y60" s="340" t="s">
        <v>12</v>
      </c>
      <c r="Z60" s="551"/>
      <c r="AA60" s="552"/>
      <c r="AB60" s="553"/>
      <c r="AC60" s="553"/>
      <c r="AD60" s="553"/>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0</v>
      </c>
    </row>
    <row r="61" spans="1:51" ht="23.25" hidden="1" customHeight="1" x14ac:dyDescent="0.15">
      <c r="A61" s="518"/>
      <c r="B61" s="519"/>
      <c r="C61" s="519"/>
      <c r="D61" s="519"/>
      <c r="E61" s="519"/>
      <c r="F61" s="520"/>
      <c r="G61" s="545"/>
      <c r="H61" s="546"/>
      <c r="I61" s="546"/>
      <c r="J61" s="546"/>
      <c r="K61" s="546"/>
      <c r="L61" s="546"/>
      <c r="M61" s="546"/>
      <c r="N61" s="546"/>
      <c r="O61" s="547"/>
      <c r="P61" s="236"/>
      <c r="Q61" s="236"/>
      <c r="R61" s="236"/>
      <c r="S61" s="236"/>
      <c r="T61" s="236"/>
      <c r="U61" s="236"/>
      <c r="V61" s="236"/>
      <c r="W61" s="236"/>
      <c r="X61" s="237"/>
      <c r="Y61" s="304" t="s">
        <v>54</v>
      </c>
      <c r="Z61" s="299"/>
      <c r="AA61" s="300"/>
      <c r="AB61" s="524"/>
      <c r="AC61" s="524"/>
      <c r="AD61" s="524"/>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0</v>
      </c>
    </row>
    <row r="62" spans="1:51" ht="23.25" hidden="1" customHeight="1" x14ac:dyDescent="0.15">
      <c r="A62" s="518"/>
      <c r="B62" s="519"/>
      <c r="C62" s="519"/>
      <c r="D62" s="519"/>
      <c r="E62" s="519"/>
      <c r="F62" s="520"/>
      <c r="G62" s="548"/>
      <c r="H62" s="549"/>
      <c r="I62" s="549"/>
      <c r="J62" s="549"/>
      <c r="K62" s="549"/>
      <c r="L62" s="549"/>
      <c r="M62" s="549"/>
      <c r="N62" s="549"/>
      <c r="O62" s="550"/>
      <c r="P62" s="195"/>
      <c r="Q62" s="195"/>
      <c r="R62" s="195"/>
      <c r="S62" s="195"/>
      <c r="T62" s="195"/>
      <c r="U62" s="195"/>
      <c r="V62" s="195"/>
      <c r="W62" s="195"/>
      <c r="X62" s="239"/>
      <c r="Y62" s="304" t="s">
        <v>13</v>
      </c>
      <c r="Z62" s="299"/>
      <c r="AA62" s="300"/>
      <c r="AB62" s="498" t="s">
        <v>14</v>
      </c>
      <c r="AC62" s="498"/>
      <c r="AD62" s="498"/>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0</v>
      </c>
    </row>
    <row r="63" spans="1:51" ht="23.25" hidden="1" customHeight="1" x14ac:dyDescent="0.15">
      <c r="A63" s="897" t="s">
        <v>364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0</v>
      </c>
    </row>
    <row r="64" spans="1:51"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0</v>
      </c>
    </row>
    <row r="65" spans="1:51" ht="18.75" hidden="1" customHeight="1" x14ac:dyDescent="0.15">
      <c r="A65" s="858" t="s">
        <v>335</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330</v>
      </c>
      <c r="X65" s="870"/>
      <c r="Y65" s="873"/>
      <c r="Z65" s="873"/>
      <c r="AA65" s="874"/>
      <c r="AB65" s="867" t="s">
        <v>11</v>
      </c>
      <c r="AC65" s="863"/>
      <c r="AD65" s="864"/>
      <c r="AE65" s="336" t="s">
        <v>374</v>
      </c>
      <c r="AF65" s="336"/>
      <c r="AG65" s="336"/>
      <c r="AH65" s="336"/>
      <c r="AI65" s="336" t="s">
        <v>396</v>
      </c>
      <c r="AJ65" s="336"/>
      <c r="AK65" s="336"/>
      <c r="AL65" s="336"/>
      <c r="AM65" s="336" t="s">
        <v>493</v>
      </c>
      <c r="AN65" s="336"/>
      <c r="AO65" s="336"/>
      <c r="AP65" s="336"/>
      <c r="AQ65" s="216" t="s">
        <v>225</v>
      </c>
      <c r="AR65" s="200"/>
      <c r="AS65" s="200"/>
      <c r="AT65" s="201"/>
      <c r="AU65" s="975" t="s">
        <v>134</v>
      </c>
      <c r="AV65" s="975"/>
      <c r="AW65" s="975"/>
      <c r="AX65" s="976"/>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6"/>
      <c r="AG66" s="336"/>
      <c r="AH66" s="336"/>
      <c r="AI66" s="336"/>
      <c r="AJ66" s="336"/>
      <c r="AK66" s="336"/>
      <c r="AL66" s="336"/>
      <c r="AM66" s="336"/>
      <c r="AN66" s="336"/>
      <c r="AO66" s="336"/>
      <c r="AP66" s="336"/>
      <c r="AQ66" s="232"/>
      <c r="AR66" s="179"/>
      <c r="AS66" s="180" t="s">
        <v>226</v>
      </c>
      <c r="AT66" s="203"/>
      <c r="AU66" s="272"/>
      <c r="AV66" s="272"/>
      <c r="AW66" s="865" t="s">
        <v>333</v>
      </c>
      <c r="AX66" s="977"/>
      <c r="AY66">
        <f>$AY$65</f>
        <v>0</v>
      </c>
    </row>
    <row r="67" spans="1:51" ht="23.25" hidden="1" customHeight="1" x14ac:dyDescent="0.15">
      <c r="A67" s="851"/>
      <c r="B67" s="852"/>
      <c r="C67" s="852"/>
      <c r="D67" s="852"/>
      <c r="E67" s="852"/>
      <c r="F67" s="853"/>
      <c r="G67" s="978" t="s">
        <v>227</v>
      </c>
      <c r="H67" s="961"/>
      <c r="I67" s="962"/>
      <c r="J67" s="962"/>
      <c r="K67" s="962"/>
      <c r="L67" s="962"/>
      <c r="M67" s="962"/>
      <c r="N67" s="962"/>
      <c r="O67" s="963"/>
      <c r="P67" s="961"/>
      <c r="Q67" s="962"/>
      <c r="R67" s="962"/>
      <c r="S67" s="962"/>
      <c r="T67" s="962"/>
      <c r="U67" s="962"/>
      <c r="V67" s="963"/>
      <c r="W67" s="967"/>
      <c r="X67" s="968"/>
      <c r="Y67" s="948" t="s">
        <v>12</v>
      </c>
      <c r="Z67" s="948"/>
      <c r="AA67" s="949"/>
      <c r="AB67" s="950" t="s">
        <v>354</v>
      </c>
      <c r="AC67" s="950"/>
      <c r="AD67" s="950"/>
      <c r="AE67" s="364"/>
      <c r="AF67" s="365"/>
      <c r="AG67" s="365"/>
      <c r="AH67" s="365"/>
      <c r="AI67" s="364"/>
      <c r="AJ67" s="365"/>
      <c r="AK67" s="365"/>
      <c r="AL67" s="365"/>
      <c r="AM67" s="364"/>
      <c r="AN67" s="365"/>
      <c r="AO67" s="365"/>
      <c r="AP67" s="365"/>
      <c r="AQ67" s="364"/>
      <c r="AR67" s="365"/>
      <c r="AS67" s="365"/>
      <c r="AT67" s="816"/>
      <c r="AU67" s="365"/>
      <c r="AV67" s="365"/>
      <c r="AW67" s="365"/>
      <c r="AX67" s="366"/>
      <c r="AY67">
        <f t="shared" ref="AY67:AY72" si="8">$AY$65</f>
        <v>0</v>
      </c>
    </row>
    <row r="68" spans="1:51" ht="23.25" hidden="1" customHeight="1" x14ac:dyDescent="0.15">
      <c r="A68" s="851"/>
      <c r="B68" s="852"/>
      <c r="C68" s="852"/>
      <c r="D68" s="852"/>
      <c r="E68" s="852"/>
      <c r="F68" s="853"/>
      <c r="G68" s="938"/>
      <c r="H68" s="964"/>
      <c r="I68" s="965"/>
      <c r="J68" s="965"/>
      <c r="K68" s="965"/>
      <c r="L68" s="965"/>
      <c r="M68" s="965"/>
      <c r="N68" s="965"/>
      <c r="O68" s="966"/>
      <c r="P68" s="964"/>
      <c r="Q68" s="965"/>
      <c r="R68" s="965"/>
      <c r="S68" s="965"/>
      <c r="T68" s="965"/>
      <c r="U68" s="965"/>
      <c r="V68" s="966"/>
      <c r="W68" s="969"/>
      <c r="X68" s="970"/>
      <c r="Y68" s="131" t="s">
        <v>54</v>
      </c>
      <c r="Z68" s="131"/>
      <c r="AA68" s="132"/>
      <c r="AB68" s="973" t="s">
        <v>354</v>
      </c>
      <c r="AC68" s="973"/>
      <c r="AD68" s="973"/>
      <c r="AE68" s="364"/>
      <c r="AF68" s="365"/>
      <c r="AG68" s="365"/>
      <c r="AH68" s="365"/>
      <c r="AI68" s="364"/>
      <c r="AJ68" s="365"/>
      <c r="AK68" s="365"/>
      <c r="AL68" s="365"/>
      <c r="AM68" s="364"/>
      <c r="AN68" s="365"/>
      <c r="AO68" s="365"/>
      <c r="AP68" s="365"/>
      <c r="AQ68" s="364"/>
      <c r="AR68" s="365"/>
      <c r="AS68" s="365"/>
      <c r="AT68" s="816"/>
      <c r="AU68" s="365"/>
      <c r="AV68" s="365"/>
      <c r="AW68" s="365"/>
      <c r="AX68" s="366"/>
      <c r="AY68">
        <f t="shared" si="8"/>
        <v>0</v>
      </c>
    </row>
    <row r="69" spans="1:51" ht="23.25" hidden="1" customHeight="1" x14ac:dyDescent="0.15">
      <c r="A69" s="851"/>
      <c r="B69" s="852"/>
      <c r="C69" s="852"/>
      <c r="D69" s="852"/>
      <c r="E69" s="852"/>
      <c r="F69" s="853"/>
      <c r="G69" s="979"/>
      <c r="H69" s="964"/>
      <c r="I69" s="965"/>
      <c r="J69" s="965"/>
      <c r="K69" s="965"/>
      <c r="L69" s="965"/>
      <c r="M69" s="965"/>
      <c r="N69" s="965"/>
      <c r="O69" s="966"/>
      <c r="P69" s="964"/>
      <c r="Q69" s="965"/>
      <c r="R69" s="965"/>
      <c r="S69" s="965"/>
      <c r="T69" s="965"/>
      <c r="U69" s="965"/>
      <c r="V69" s="966"/>
      <c r="W69" s="971"/>
      <c r="X69" s="972"/>
      <c r="Y69" s="131" t="s">
        <v>13</v>
      </c>
      <c r="Z69" s="131"/>
      <c r="AA69" s="132"/>
      <c r="AB69" s="974" t="s">
        <v>355</v>
      </c>
      <c r="AC69" s="974"/>
      <c r="AD69" s="974"/>
      <c r="AE69" s="372"/>
      <c r="AF69" s="373"/>
      <c r="AG69" s="373"/>
      <c r="AH69" s="373"/>
      <c r="AI69" s="372"/>
      <c r="AJ69" s="373"/>
      <c r="AK69" s="373"/>
      <c r="AL69" s="373"/>
      <c r="AM69" s="372"/>
      <c r="AN69" s="373"/>
      <c r="AO69" s="373"/>
      <c r="AP69" s="373"/>
      <c r="AQ69" s="364"/>
      <c r="AR69" s="365"/>
      <c r="AS69" s="365"/>
      <c r="AT69" s="816"/>
      <c r="AU69" s="365"/>
      <c r="AV69" s="365"/>
      <c r="AW69" s="365"/>
      <c r="AX69" s="366"/>
      <c r="AY69">
        <f t="shared" si="8"/>
        <v>0</v>
      </c>
    </row>
    <row r="70" spans="1:51" ht="23.25" hidden="1" customHeight="1" x14ac:dyDescent="0.15">
      <c r="A70" s="851" t="s">
        <v>340</v>
      </c>
      <c r="B70" s="852"/>
      <c r="C70" s="852"/>
      <c r="D70" s="852"/>
      <c r="E70" s="852"/>
      <c r="F70" s="853"/>
      <c r="G70" s="938" t="s">
        <v>228</v>
      </c>
      <c r="H70" s="939"/>
      <c r="I70" s="939"/>
      <c r="J70" s="939"/>
      <c r="K70" s="939"/>
      <c r="L70" s="939"/>
      <c r="M70" s="939"/>
      <c r="N70" s="939"/>
      <c r="O70" s="939"/>
      <c r="P70" s="939"/>
      <c r="Q70" s="939"/>
      <c r="R70" s="939"/>
      <c r="S70" s="939"/>
      <c r="T70" s="939"/>
      <c r="U70" s="939"/>
      <c r="V70" s="939"/>
      <c r="W70" s="942" t="s">
        <v>353</v>
      </c>
      <c r="X70" s="943"/>
      <c r="Y70" s="948" t="s">
        <v>12</v>
      </c>
      <c r="Z70" s="948"/>
      <c r="AA70" s="949"/>
      <c r="AB70" s="950" t="s">
        <v>354</v>
      </c>
      <c r="AC70" s="950"/>
      <c r="AD70" s="950"/>
      <c r="AE70" s="364"/>
      <c r="AF70" s="365"/>
      <c r="AG70" s="365"/>
      <c r="AH70" s="365"/>
      <c r="AI70" s="364"/>
      <c r="AJ70" s="365"/>
      <c r="AK70" s="365"/>
      <c r="AL70" s="365"/>
      <c r="AM70" s="364"/>
      <c r="AN70" s="365"/>
      <c r="AO70" s="365"/>
      <c r="AP70" s="365"/>
      <c r="AQ70" s="364"/>
      <c r="AR70" s="365"/>
      <c r="AS70" s="365"/>
      <c r="AT70" s="816"/>
      <c r="AU70" s="365"/>
      <c r="AV70" s="365"/>
      <c r="AW70" s="365"/>
      <c r="AX70" s="366"/>
      <c r="AY70">
        <f t="shared" si="8"/>
        <v>0</v>
      </c>
    </row>
    <row r="71" spans="1:51" ht="23.25" hidden="1" customHeight="1" x14ac:dyDescent="0.15">
      <c r="A71" s="851"/>
      <c r="B71" s="852"/>
      <c r="C71" s="852"/>
      <c r="D71" s="852"/>
      <c r="E71" s="852"/>
      <c r="F71" s="853"/>
      <c r="G71" s="938"/>
      <c r="H71" s="940"/>
      <c r="I71" s="940"/>
      <c r="J71" s="940"/>
      <c r="K71" s="940"/>
      <c r="L71" s="940"/>
      <c r="M71" s="940"/>
      <c r="N71" s="940"/>
      <c r="O71" s="940"/>
      <c r="P71" s="940"/>
      <c r="Q71" s="940"/>
      <c r="R71" s="940"/>
      <c r="S71" s="940"/>
      <c r="T71" s="940"/>
      <c r="U71" s="940"/>
      <c r="V71" s="940"/>
      <c r="W71" s="944"/>
      <c r="X71" s="945"/>
      <c r="Y71" s="131" t="s">
        <v>54</v>
      </c>
      <c r="Z71" s="131"/>
      <c r="AA71" s="132"/>
      <c r="AB71" s="973" t="s">
        <v>354</v>
      </c>
      <c r="AC71" s="973"/>
      <c r="AD71" s="973"/>
      <c r="AE71" s="364"/>
      <c r="AF71" s="365"/>
      <c r="AG71" s="365"/>
      <c r="AH71" s="365"/>
      <c r="AI71" s="364"/>
      <c r="AJ71" s="365"/>
      <c r="AK71" s="365"/>
      <c r="AL71" s="365"/>
      <c r="AM71" s="364"/>
      <c r="AN71" s="365"/>
      <c r="AO71" s="365"/>
      <c r="AP71" s="365"/>
      <c r="AQ71" s="364"/>
      <c r="AR71" s="365"/>
      <c r="AS71" s="365"/>
      <c r="AT71" s="816"/>
      <c r="AU71" s="365"/>
      <c r="AV71" s="365"/>
      <c r="AW71" s="365"/>
      <c r="AX71" s="366"/>
      <c r="AY71">
        <f t="shared" si="8"/>
        <v>0</v>
      </c>
    </row>
    <row r="72" spans="1:51" ht="23.25" hidden="1" customHeight="1" x14ac:dyDescent="0.15">
      <c r="A72" s="854"/>
      <c r="B72" s="855"/>
      <c r="C72" s="855"/>
      <c r="D72" s="855"/>
      <c r="E72" s="855"/>
      <c r="F72" s="856"/>
      <c r="G72" s="938"/>
      <c r="H72" s="941"/>
      <c r="I72" s="941"/>
      <c r="J72" s="941"/>
      <c r="K72" s="941"/>
      <c r="L72" s="941"/>
      <c r="M72" s="941"/>
      <c r="N72" s="941"/>
      <c r="O72" s="941"/>
      <c r="P72" s="941"/>
      <c r="Q72" s="941"/>
      <c r="R72" s="941"/>
      <c r="S72" s="941"/>
      <c r="T72" s="941"/>
      <c r="U72" s="941"/>
      <c r="V72" s="941"/>
      <c r="W72" s="946"/>
      <c r="X72" s="947"/>
      <c r="Y72" s="131" t="s">
        <v>13</v>
      </c>
      <c r="Z72" s="131"/>
      <c r="AA72" s="132"/>
      <c r="AB72" s="974" t="s">
        <v>355</v>
      </c>
      <c r="AC72" s="974"/>
      <c r="AD72" s="974"/>
      <c r="AE72" s="372"/>
      <c r="AF72" s="373"/>
      <c r="AG72" s="373"/>
      <c r="AH72" s="373"/>
      <c r="AI72" s="372"/>
      <c r="AJ72" s="373"/>
      <c r="AK72" s="373"/>
      <c r="AL72" s="373"/>
      <c r="AM72" s="372"/>
      <c r="AN72" s="373"/>
      <c r="AO72" s="373"/>
      <c r="AP72" s="501"/>
      <c r="AQ72" s="364"/>
      <c r="AR72" s="365"/>
      <c r="AS72" s="365"/>
      <c r="AT72" s="816"/>
      <c r="AU72" s="365"/>
      <c r="AV72" s="365"/>
      <c r="AW72" s="365"/>
      <c r="AX72" s="366"/>
      <c r="AY72">
        <f t="shared" si="8"/>
        <v>0</v>
      </c>
    </row>
    <row r="73" spans="1:51" ht="18.75" hidden="1" customHeight="1" x14ac:dyDescent="0.15">
      <c r="A73" s="837" t="s">
        <v>335</v>
      </c>
      <c r="B73" s="838"/>
      <c r="C73" s="838"/>
      <c r="D73" s="838"/>
      <c r="E73" s="838"/>
      <c r="F73" s="839"/>
      <c r="G73" s="808"/>
      <c r="H73" s="200" t="s">
        <v>146</v>
      </c>
      <c r="I73" s="200"/>
      <c r="J73" s="200"/>
      <c r="K73" s="200"/>
      <c r="L73" s="200"/>
      <c r="M73" s="200"/>
      <c r="N73" s="200"/>
      <c r="O73" s="201"/>
      <c r="P73" s="216" t="s">
        <v>59</v>
      </c>
      <c r="Q73" s="200"/>
      <c r="R73" s="200"/>
      <c r="S73" s="200"/>
      <c r="T73" s="200"/>
      <c r="U73" s="200"/>
      <c r="V73" s="200"/>
      <c r="W73" s="200"/>
      <c r="X73" s="201"/>
      <c r="Y73" s="810"/>
      <c r="Z73" s="811"/>
      <c r="AA73" s="812"/>
      <c r="AB73" s="216" t="s">
        <v>11</v>
      </c>
      <c r="AC73" s="200"/>
      <c r="AD73" s="201"/>
      <c r="AE73" s="336" t="s">
        <v>374</v>
      </c>
      <c r="AF73" s="336"/>
      <c r="AG73" s="336"/>
      <c r="AH73" s="336"/>
      <c r="AI73" s="336" t="s">
        <v>396</v>
      </c>
      <c r="AJ73" s="336"/>
      <c r="AK73" s="336"/>
      <c r="AL73" s="336"/>
      <c r="AM73" s="336" t="s">
        <v>493</v>
      </c>
      <c r="AN73" s="336"/>
      <c r="AO73" s="336"/>
      <c r="AP73" s="336"/>
      <c r="AQ73" s="216" t="s">
        <v>225</v>
      </c>
      <c r="AR73" s="200"/>
      <c r="AS73" s="200"/>
      <c r="AT73" s="201"/>
      <c r="AU73" s="274" t="s">
        <v>134</v>
      </c>
      <c r="AV73" s="177"/>
      <c r="AW73" s="177"/>
      <c r="AX73" s="178"/>
      <c r="AY73">
        <f>COUNTA($H$75)</f>
        <v>0</v>
      </c>
    </row>
    <row r="74" spans="1:51" ht="18.75" hidden="1" customHeight="1" x14ac:dyDescent="0.15">
      <c r="A74" s="840"/>
      <c r="B74" s="841"/>
      <c r="C74" s="841"/>
      <c r="D74" s="841"/>
      <c r="E74" s="841"/>
      <c r="F74" s="842"/>
      <c r="G74" s="809"/>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226</v>
      </c>
      <c r="AT74" s="203"/>
      <c r="AU74" s="232"/>
      <c r="AV74" s="179"/>
      <c r="AW74" s="180" t="s">
        <v>179</v>
      </c>
      <c r="AX74" s="181"/>
      <c r="AY74">
        <f>$AY$73</f>
        <v>0</v>
      </c>
    </row>
    <row r="75" spans="1:51" ht="23.25" hidden="1" customHeight="1" x14ac:dyDescent="0.15">
      <c r="A75" s="840"/>
      <c r="B75" s="841"/>
      <c r="C75" s="841"/>
      <c r="D75" s="841"/>
      <c r="E75" s="841"/>
      <c r="F75" s="842"/>
      <c r="G75" s="784" t="s">
        <v>227</v>
      </c>
      <c r="H75" s="192"/>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0</v>
      </c>
    </row>
    <row r="76" spans="1:51" ht="23.25" hidden="1" customHeight="1" x14ac:dyDescent="0.15">
      <c r="A76" s="840"/>
      <c r="B76" s="841"/>
      <c r="C76" s="841"/>
      <c r="D76" s="841"/>
      <c r="E76" s="841"/>
      <c r="F76" s="842"/>
      <c r="G76" s="785"/>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0</v>
      </c>
    </row>
    <row r="77" spans="1:51" ht="23.25" hidden="1" customHeight="1" x14ac:dyDescent="0.15">
      <c r="A77" s="840"/>
      <c r="B77" s="841"/>
      <c r="C77" s="841"/>
      <c r="D77" s="841"/>
      <c r="E77" s="841"/>
      <c r="F77" s="842"/>
      <c r="G77" s="786"/>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0</v>
      </c>
    </row>
    <row r="78" spans="1:51" ht="69.75" hidden="1" customHeight="1" x14ac:dyDescent="0.15">
      <c r="A78" s="912" t="s">
        <v>367</v>
      </c>
      <c r="B78" s="913"/>
      <c r="C78" s="913"/>
      <c r="D78" s="913"/>
      <c r="E78" s="910" t="s">
        <v>314</v>
      </c>
      <c r="F78" s="911"/>
      <c r="G78" s="53" t="s">
        <v>228</v>
      </c>
      <c r="H78" s="795"/>
      <c r="I78" s="246"/>
      <c r="J78" s="246"/>
      <c r="K78" s="246"/>
      <c r="L78" s="246"/>
      <c r="M78" s="246"/>
      <c r="N78" s="246"/>
      <c r="O78" s="796"/>
      <c r="P78" s="263"/>
      <c r="Q78" s="263"/>
      <c r="R78" s="263"/>
      <c r="S78" s="263"/>
      <c r="T78" s="263"/>
      <c r="U78" s="263"/>
      <c r="V78" s="263"/>
      <c r="W78" s="263"/>
      <c r="X78" s="263"/>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13" t="s">
        <v>149</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27" t="s">
        <v>329</v>
      </c>
      <c r="AP79" s="128"/>
      <c r="AQ79" s="128"/>
      <c r="AR79" s="74"/>
      <c r="AS79" s="127"/>
      <c r="AT79" s="128"/>
      <c r="AU79" s="128"/>
      <c r="AV79" s="128"/>
      <c r="AW79" s="128"/>
      <c r="AX79" s="129"/>
      <c r="AY79">
        <f>COUNTIF($AR$79,"☑")</f>
        <v>0</v>
      </c>
    </row>
    <row r="80" spans="1:51" ht="18.75" hidden="1" customHeight="1" x14ac:dyDescent="0.15">
      <c r="A80" s="521" t="s">
        <v>147</v>
      </c>
      <c r="B80" s="846" t="s">
        <v>327</v>
      </c>
      <c r="C80" s="847"/>
      <c r="D80" s="847"/>
      <c r="E80" s="847"/>
      <c r="F80" s="848"/>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686</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2"/>
      <c r="AY80">
        <f>COUNTA($G$82)</f>
        <v>0</v>
      </c>
    </row>
    <row r="81" spans="1:60" ht="22.5" hidden="1" customHeight="1" x14ac:dyDescent="0.15">
      <c r="A81" s="522"/>
      <c r="B81" s="849"/>
      <c r="C81" s="554"/>
      <c r="D81" s="554"/>
      <c r="E81" s="554"/>
      <c r="F81" s="555"/>
      <c r="G81" s="376"/>
      <c r="H81" s="376"/>
      <c r="I81" s="376"/>
      <c r="J81" s="376"/>
      <c r="K81" s="376"/>
      <c r="L81" s="376"/>
      <c r="M81" s="376"/>
      <c r="N81" s="376"/>
      <c r="O81" s="376"/>
      <c r="P81" s="376"/>
      <c r="Q81" s="376"/>
      <c r="R81" s="376"/>
      <c r="S81" s="376"/>
      <c r="T81" s="376"/>
      <c r="U81" s="376"/>
      <c r="V81" s="376"/>
      <c r="W81" s="376"/>
      <c r="X81" s="376"/>
      <c r="Y81" s="376"/>
      <c r="Z81" s="376"/>
      <c r="AA81" s="570"/>
      <c r="AB81" s="582"/>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22"/>
      <c r="B82" s="849"/>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c r="AY82">
        <f t="shared" ref="AY82:AY89" si="10">$AY$80</f>
        <v>0</v>
      </c>
    </row>
    <row r="83" spans="1:60" ht="22.5" hidden="1" customHeight="1" x14ac:dyDescent="0.15">
      <c r="A83" s="522"/>
      <c r="B83" s="849"/>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c r="AY83">
        <f t="shared" si="10"/>
        <v>0</v>
      </c>
    </row>
    <row r="84" spans="1:60" ht="19.5" hidden="1" customHeight="1" x14ac:dyDescent="0.15">
      <c r="A84" s="522"/>
      <c r="B84" s="850"/>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6"/>
      <c r="AF84" s="506"/>
      <c r="AG84" s="506"/>
      <c r="AH84" s="506"/>
      <c r="AI84" s="506"/>
      <c r="AJ84" s="506"/>
      <c r="AK84" s="506"/>
      <c r="AL84" s="506"/>
      <c r="AM84" s="506"/>
      <c r="AN84" s="506"/>
      <c r="AO84" s="506"/>
      <c r="AP84" s="506"/>
      <c r="AQ84" s="506"/>
      <c r="AR84" s="506"/>
      <c r="AS84" s="506"/>
      <c r="AT84" s="506"/>
      <c r="AU84" s="509"/>
      <c r="AV84" s="509"/>
      <c r="AW84" s="509"/>
      <c r="AX84" s="510"/>
      <c r="AY84">
        <f t="shared" si="10"/>
        <v>0</v>
      </c>
    </row>
    <row r="85" spans="1:60" ht="18.75" hidden="1" customHeight="1" x14ac:dyDescent="0.15">
      <c r="A85" s="522"/>
      <c r="B85" s="554" t="s">
        <v>145</v>
      </c>
      <c r="C85" s="554"/>
      <c r="D85" s="554"/>
      <c r="E85" s="554"/>
      <c r="F85" s="555"/>
      <c r="G85" s="797" t="s">
        <v>61</v>
      </c>
      <c r="H85" s="782"/>
      <c r="I85" s="782"/>
      <c r="J85" s="782"/>
      <c r="K85" s="782"/>
      <c r="L85" s="782"/>
      <c r="M85" s="782"/>
      <c r="N85" s="782"/>
      <c r="O85" s="783"/>
      <c r="P85" s="781" t="s">
        <v>63</v>
      </c>
      <c r="Q85" s="782"/>
      <c r="R85" s="782"/>
      <c r="S85" s="782"/>
      <c r="T85" s="782"/>
      <c r="U85" s="782"/>
      <c r="V85" s="782"/>
      <c r="W85" s="782"/>
      <c r="X85" s="783"/>
      <c r="Y85" s="204"/>
      <c r="Z85" s="205"/>
      <c r="AA85" s="206"/>
      <c r="AB85" s="459" t="s">
        <v>11</v>
      </c>
      <c r="AC85" s="460"/>
      <c r="AD85" s="461"/>
      <c r="AE85" s="336" t="s">
        <v>374</v>
      </c>
      <c r="AF85" s="336"/>
      <c r="AG85" s="336"/>
      <c r="AH85" s="336"/>
      <c r="AI85" s="336" t="s">
        <v>396</v>
      </c>
      <c r="AJ85" s="336"/>
      <c r="AK85" s="336"/>
      <c r="AL85" s="336"/>
      <c r="AM85" s="336" t="s">
        <v>493</v>
      </c>
      <c r="AN85" s="336"/>
      <c r="AO85" s="336"/>
      <c r="AP85" s="336"/>
      <c r="AQ85" s="216" t="s">
        <v>225</v>
      </c>
      <c r="AR85" s="200"/>
      <c r="AS85" s="200"/>
      <c r="AT85" s="201"/>
      <c r="AU85" s="370" t="s">
        <v>134</v>
      </c>
      <c r="AV85" s="370"/>
      <c r="AW85" s="370"/>
      <c r="AX85" s="371"/>
      <c r="AY85">
        <f t="shared" si="10"/>
        <v>0</v>
      </c>
      <c r="AZ85" s="10"/>
      <c r="BA85" s="10"/>
      <c r="BB85" s="10"/>
      <c r="BC85" s="10"/>
    </row>
    <row r="86" spans="1:60" ht="18.75" hidden="1" customHeight="1" x14ac:dyDescent="0.15">
      <c r="A86" s="522"/>
      <c r="B86" s="554"/>
      <c r="C86" s="554"/>
      <c r="D86" s="554"/>
      <c r="E86" s="554"/>
      <c r="F86" s="555"/>
      <c r="G86" s="569"/>
      <c r="H86" s="376"/>
      <c r="I86" s="376"/>
      <c r="J86" s="376"/>
      <c r="K86" s="376"/>
      <c r="L86" s="376"/>
      <c r="M86" s="376"/>
      <c r="N86" s="376"/>
      <c r="O86" s="570"/>
      <c r="P86" s="582"/>
      <c r="Q86" s="376"/>
      <c r="R86" s="376"/>
      <c r="S86" s="376"/>
      <c r="T86" s="376"/>
      <c r="U86" s="376"/>
      <c r="V86" s="376"/>
      <c r="W86" s="376"/>
      <c r="X86" s="570"/>
      <c r="Y86" s="204"/>
      <c r="Z86" s="205"/>
      <c r="AA86" s="206"/>
      <c r="AB86" s="333"/>
      <c r="AC86" s="334"/>
      <c r="AD86" s="335"/>
      <c r="AE86" s="336"/>
      <c r="AF86" s="336"/>
      <c r="AG86" s="336"/>
      <c r="AH86" s="336"/>
      <c r="AI86" s="336"/>
      <c r="AJ86" s="336"/>
      <c r="AK86" s="336"/>
      <c r="AL86" s="336"/>
      <c r="AM86" s="336"/>
      <c r="AN86" s="336"/>
      <c r="AO86" s="336"/>
      <c r="AP86" s="336"/>
      <c r="AQ86" s="271"/>
      <c r="AR86" s="272"/>
      <c r="AS86" s="180" t="s">
        <v>226</v>
      </c>
      <c r="AT86" s="203"/>
      <c r="AU86" s="272"/>
      <c r="AV86" s="272"/>
      <c r="AW86" s="376" t="s">
        <v>179</v>
      </c>
      <c r="AX86" s="377"/>
      <c r="AY86">
        <f t="shared" si="10"/>
        <v>0</v>
      </c>
      <c r="AZ86" s="10"/>
      <c r="BA86" s="10"/>
      <c r="BB86" s="10"/>
      <c r="BC86" s="10"/>
      <c r="BD86" s="10"/>
      <c r="BE86" s="10"/>
      <c r="BF86" s="10"/>
      <c r="BG86" s="10"/>
      <c r="BH86" s="10"/>
    </row>
    <row r="87" spans="1:60" ht="23.25" hidden="1" customHeight="1" x14ac:dyDescent="0.15">
      <c r="A87" s="522"/>
      <c r="B87" s="554"/>
      <c r="C87" s="554"/>
      <c r="D87" s="554"/>
      <c r="E87" s="554"/>
      <c r="F87" s="555"/>
      <c r="G87" s="233"/>
      <c r="H87" s="192"/>
      <c r="I87" s="192"/>
      <c r="J87" s="192"/>
      <c r="K87" s="192"/>
      <c r="L87" s="192"/>
      <c r="M87" s="192"/>
      <c r="N87" s="192"/>
      <c r="O87" s="234"/>
      <c r="P87" s="192"/>
      <c r="Q87" s="801"/>
      <c r="R87" s="801"/>
      <c r="S87" s="801"/>
      <c r="T87" s="801"/>
      <c r="U87" s="801"/>
      <c r="V87" s="801"/>
      <c r="W87" s="801"/>
      <c r="X87" s="802"/>
      <c r="Y87" s="758" t="s">
        <v>62</v>
      </c>
      <c r="Z87" s="759"/>
      <c r="AA87" s="760"/>
      <c r="AB87" s="553"/>
      <c r="AC87" s="553"/>
      <c r="AD87" s="553"/>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0</v>
      </c>
    </row>
    <row r="88" spans="1:60" ht="23.25" hidden="1" customHeight="1" x14ac:dyDescent="0.15">
      <c r="A88" s="522"/>
      <c r="B88" s="554"/>
      <c r="C88" s="554"/>
      <c r="D88" s="554"/>
      <c r="E88" s="554"/>
      <c r="F88" s="555"/>
      <c r="G88" s="235"/>
      <c r="H88" s="236"/>
      <c r="I88" s="236"/>
      <c r="J88" s="236"/>
      <c r="K88" s="236"/>
      <c r="L88" s="236"/>
      <c r="M88" s="236"/>
      <c r="N88" s="236"/>
      <c r="O88" s="237"/>
      <c r="P88" s="803"/>
      <c r="Q88" s="803"/>
      <c r="R88" s="803"/>
      <c r="S88" s="803"/>
      <c r="T88" s="803"/>
      <c r="U88" s="803"/>
      <c r="V88" s="803"/>
      <c r="W88" s="803"/>
      <c r="X88" s="804"/>
      <c r="Y88" s="734" t="s">
        <v>54</v>
      </c>
      <c r="Z88" s="735"/>
      <c r="AA88" s="736"/>
      <c r="AB88" s="524"/>
      <c r="AC88" s="524"/>
      <c r="AD88" s="524"/>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0</v>
      </c>
      <c r="AZ88" s="10"/>
      <c r="BA88" s="10"/>
      <c r="BB88" s="10"/>
      <c r="BC88" s="10"/>
    </row>
    <row r="89" spans="1:60" ht="23.25" hidden="1" customHeight="1" x14ac:dyDescent="0.15">
      <c r="A89" s="522"/>
      <c r="B89" s="556"/>
      <c r="C89" s="556"/>
      <c r="D89" s="556"/>
      <c r="E89" s="556"/>
      <c r="F89" s="557"/>
      <c r="G89" s="238"/>
      <c r="H89" s="195"/>
      <c r="I89" s="195"/>
      <c r="J89" s="195"/>
      <c r="K89" s="195"/>
      <c r="L89" s="195"/>
      <c r="M89" s="195"/>
      <c r="N89" s="195"/>
      <c r="O89" s="239"/>
      <c r="P89" s="305"/>
      <c r="Q89" s="305"/>
      <c r="R89" s="305"/>
      <c r="S89" s="305"/>
      <c r="T89" s="305"/>
      <c r="U89" s="305"/>
      <c r="V89" s="305"/>
      <c r="W89" s="305"/>
      <c r="X89" s="805"/>
      <c r="Y89" s="734" t="s">
        <v>13</v>
      </c>
      <c r="Z89" s="735"/>
      <c r="AA89" s="736"/>
      <c r="AB89" s="462" t="s">
        <v>14</v>
      </c>
      <c r="AC89" s="462"/>
      <c r="AD89" s="462"/>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0</v>
      </c>
      <c r="AZ89" s="10"/>
      <c r="BA89" s="10"/>
      <c r="BB89" s="10"/>
      <c r="BC89" s="10"/>
      <c r="BD89" s="10"/>
      <c r="BE89" s="10"/>
      <c r="BF89" s="10"/>
      <c r="BG89" s="10"/>
      <c r="BH89" s="10"/>
    </row>
    <row r="90" spans="1:60" ht="18.75" hidden="1" customHeight="1" x14ac:dyDescent="0.15">
      <c r="A90" s="522"/>
      <c r="B90" s="554" t="s">
        <v>145</v>
      </c>
      <c r="C90" s="554"/>
      <c r="D90" s="554"/>
      <c r="E90" s="554"/>
      <c r="F90" s="555"/>
      <c r="G90" s="797" t="s">
        <v>61</v>
      </c>
      <c r="H90" s="782"/>
      <c r="I90" s="782"/>
      <c r="J90" s="782"/>
      <c r="K90" s="782"/>
      <c r="L90" s="782"/>
      <c r="M90" s="782"/>
      <c r="N90" s="782"/>
      <c r="O90" s="783"/>
      <c r="P90" s="781" t="s">
        <v>63</v>
      </c>
      <c r="Q90" s="782"/>
      <c r="R90" s="782"/>
      <c r="S90" s="782"/>
      <c r="T90" s="782"/>
      <c r="U90" s="782"/>
      <c r="V90" s="782"/>
      <c r="W90" s="782"/>
      <c r="X90" s="783"/>
      <c r="Y90" s="204"/>
      <c r="Z90" s="205"/>
      <c r="AA90" s="206"/>
      <c r="AB90" s="459" t="s">
        <v>11</v>
      </c>
      <c r="AC90" s="460"/>
      <c r="AD90" s="461"/>
      <c r="AE90" s="336" t="s">
        <v>374</v>
      </c>
      <c r="AF90" s="336"/>
      <c r="AG90" s="336"/>
      <c r="AH90" s="336"/>
      <c r="AI90" s="336" t="s">
        <v>396</v>
      </c>
      <c r="AJ90" s="336"/>
      <c r="AK90" s="336"/>
      <c r="AL90" s="336"/>
      <c r="AM90" s="336" t="s">
        <v>493</v>
      </c>
      <c r="AN90" s="336"/>
      <c r="AO90" s="336"/>
      <c r="AP90" s="336"/>
      <c r="AQ90" s="216" t="s">
        <v>225</v>
      </c>
      <c r="AR90" s="200"/>
      <c r="AS90" s="200"/>
      <c r="AT90" s="201"/>
      <c r="AU90" s="370" t="s">
        <v>134</v>
      </c>
      <c r="AV90" s="370"/>
      <c r="AW90" s="370"/>
      <c r="AX90" s="371"/>
      <c r="AY90">
        <f>COUNTA($G$92)</f>
        <v>0</v>
      </c>
    </row>
    <row r="91" spans="1:60" ht="18.75" hidden="1" customHeight="1" x14ac:dyDescent="0.15">
      <c r="A91" s="522"/>
      <c r="B91" s="554"/>
      <c r="C91" s="554"/>
      <c r="D91" s="554"/>
      <c r="E91" s="554"/>
      <c r="F91" s="555"/>
      <c r="G91" s="569"/>
      <c r="H91" s="376"/>
      <c r="I91" s="376"/>
      <c r="J91" s="376"/>
      <c r="K91" s="376"/>
      <c r="L91" s="376"/>
      <c r="M91" s="376"/>
      <c r="N91" s="376"/>
      <c r="O91" s="570"/>
      <c r="P91" s="582"/>
      <c r="Q91" s="376"/>
      <c r="R91" s="376"/>
      <c r="S91" s="376"/>
      <c r="T91" s="376"/>
      <c r="U91" s="376"/>
      <c r="V91" s="376"/>
      <c r="W91" s="376"/>
      <c r="X91" s="570"/>
      <c r="Y91" s="204"/>
      <c r="Z91" s="205"/>
      <c r="AA91" s="206"/>
      <c r="AB91" s="333"/>
      <c r="AC91" s="334"/>
      <c r="AD91" s="335"/>
      <c r="AE91" s="336"/>
      <c r="AF91" s="336"/>
      <c r="AG91" s="336"/>
      <c r="AH91" s="336"/>
      <c r="AI91" s="336"/>
      <c r="AJ91" s="336"/>
      <c r="AK91" s="336"/>
      <c r="AL91" s="336"/>
      <c r="AM91" s="336"/>
      <c r="AN91" s="336"/>
      <c r="AO91" s="336"/>
      <c r="AP91" s="336"/>
      <c r="AQ91" s="271"/>
      <c r="AR91" s="272"/>
      <c r="AS91" s="180" t="s">
        <v>226</v>
      </c>
      <c r="AT91" s="203"/>
      <c r="AU91" s="272"/>
      <c r="AV91" s="272"/>
      <c r="AW91" s="376" t="s">
        <v>179</v>
      </c>
      <c r="AX91" s="377"/>
      <c r="AY91">
        <f>$AY$90</f>
        <v>0</v>
      </c>
      <c r="AZ91" s="10"/>
      <c r="BA91" s="10"/>
      <c r="BB91" s="10"/>
      <c r="BC91" s="10"/>
    </row>
    <row r="92" spans="1:60" ht="23.25" hidden="1" customHeight="1" x14ac:dyDescent="0.15">
      <c r="A92" s="522"/>
      <c r="B92" s="554"/>
      <c r="C92" s="554"/>
      <c r="D92" s="554"/>
      <c r="E92" s="554"/>
      <c r="F92" s="555"/>
      <c r="G92" s="233"/>
      <c r="H92" s="192"/>
      <c r="I92" s="192"/>
      <c r="J92" s="192"/>
      <c r="K92" s="192"/>
      <c r="L92" s="192"/>
      <c r="M92" s="192"/>
      <c r="N92" s="192"/>
      <c r="O92" s="234"/>
      <c r="P92" s="192"/>
      <c r="Q92" s="801"/>
      <c r="R92" s="801"/>
      <c r="S92" s="801"/>
      <c r="T92" s="801"/>
      <c r="U92" s="801"/>
      <c r="V92" s="801"/>
      <c r="W92" s="801"/>
      <c r="X92" s="802"/>
      <c r="Y92" s="758" t="s">
        <v>62</v>
      </c>
      <c r="Z92" s="759"/>
      <c r="AA92" s="760"/>
      <c r="AB92" s="553"/>
      <c r="AC92" s="553"/>
      <c r="AD92" s="553"/>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22"/>
      <c r="B93" s="554"/>
      <c r="C93" s="554"/>
      <c r="D93" s="554"/>
      <c r="E93" s="554"/>
      <c r="F93" s="555"/>
      <c r="G93" s="235"/>
      <c r="H93" s="236"/>
      <c r="I93" s="236"/>
      <c r="J93" s="236"/>
      <c r="K93" s="236"/>
      <c r="L93" s="236"/>
      <c r="M93" s="236"/>
      <c r="N93" s="236"/>
      <c r="O93" s="237"/>
      <c r="P93" s="803"/>
      <c r="Q93" s="803"/>
      <c r="R93" s="803"/>
      <c r="S93" s="803"/>
      <c r="T93" s="803"/>
      <c r="U93" s="803"/>
      <c r="V93" s="803"/>
      <c r="W93" s="803"/>
      <c r="X93" s="804"/>
      <c r="Y93" s="734" t="s">
        <v>54</v>
      </c>
      <c r="Z93" s="735"/>
      <c r="AA93" s="736"/>
      <c r="AB93" s="524"/>
      <c r="AC93" s="524"/>
      <c r="AD93" s="524"/>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0</v>
      </c>
    </row>
    <row r="94" spans="1:60" ht="23.25" hidden="1" customHeight="1" x14ac:dyDescent="0.15">
      <c r="A94" s="522"/>
      <c r="B94" s="556"/>
      <c r="C94" s="556"/>
      <c r="D94" s="556"/>
      <c r="E94" s="556"/>
      <c r="F94" s="557"/>
      <c r="G94" s="238"/>
      <c r="H94" s="195"/>
      <c r="I94" s="195"/>
      <c r="J94" s="195"/>
      <c r="K94" s="195"/>
      <c r="L94" s="195"/>
      <c r="M94" s="195"/>
      <c r="N94" s="195"/>
      <c r="O94" s="239"/>
      <c r="P94" s="305"/>
      <c r="Q94" s="305"/>
      <c r="R94" s="305"/>
      <c r="S94" s="305"/>
      <c r="T94" s="305"/>
      <c r="U94" s="305"/>
      <c r="V94" s="305"/>
      <c r="W94" s="305"/>
      <c r="X94" s="805"/>
      <c r="Y94" s="734" t="s">
        <v>13</v>
      </c>
      <c r="Z94" s="735"/>
      <c r="AA94" s="736"/>
      <c r="AB94" s="462" t="s">
        <v>14</v>
      </c>
      <c r="AC94" s="462"/>
      <c r="AD94" s="462"/>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0</v>
      </c>
      <c r="AZ94" s="10"/>
      <c r="BA94" s="10"/>
      <c r="BB94" s="10"/>
      <c r="BC94" s="10"/>
    </row>
    <row r="95" spans="1:60" ht="18.75" hidden="1" customHeight="1" x14ac:dyDescent="0.15">
      <c r="A95" s="522"/>
      <c r="B95" s="554" t="s">
        <v>145</v>
      </c>
      <c r="C95" s="554"/>
      <c r="D95" s="554"/>
      <c r="E95" s="554"/>
      <c r="F95" s="555"/>
      <c r="G95" s="797" t="s">
        <v>61</v>
      </c>
      <c r="H95" s="782"/>
      <c r="I95" s="782"/>
      <c r="J95" s="782"/>
      <c r="K95" s="782"/>
      <c r="L95" s="782"/>
      <c r="M95" s="782"/>
      <c r="N95" s="782"/>
      <c r="O95" s="783"/>
      <c r="P95" s="781" t="s">
        <v>63</v>
      </c>
      <c r="Q95" s="782"/>
      <c r="R95" s="782"/>
      <c r="S95" s="782"/>
      <c r="T95" s="782"/>
      <c r="U95" s="782"/>
      <c r="V95" s="782"/>
      <c r="W95" s="782"/>
      <c r="X95" s="783"/>
      <c r="Y95" s="204"/>
      <c r="Z95" s="205"/>
      <c r="AA95" s="206"/>
      <c r="AB95" s="459" t="s">
        <v>11</v>
      </c>
      <c r="AC95" s="460"/>
      <c r="AD95" s="461"/>
      <c r="AE95" s="336" t="s">
        <v>374</v>
      </c>
      <c r="AF95" s="336"/>
      <c r="AG95" s="336"/>
      <c r="AH95" s="336"/>
      <c r="AI95" s="336" t="s">
        <v>396</v>
      </c>
      <c r="AJ95" s="336"/>
      <c r="AK95" s="336"/>
      <c r="AL95" s="336"/>
      <c r="AM95" s="336" t="s">
        <v>493</v>
      </c>
      <c r="AN95" s="336"/>
      <c r="AO95" s="336"/>
      <c r="AP95" s="336"/>
      <c r="AQ95" s="216" t="s">
        <v>225</v>
      </c>
      <c r="AR95" s="200"/>
      <c r="AS95" s="200"/>
      <c r="AT95" s="201"/>
      <c r="AU95" s="370" t="s">
        <v>134</v>
      </c>
      <c r="AV95" s="370"/>
      <c r="AW95" s="370"/>
      <c r="AX95" s="371"/>
      <c r="AY95">
        <f>COUNTA($G$97)</f>
        <v>0</v>
      </c>
      <c r="AZ95" s="10"/>
      <c r="BA95" s="10"/>
      <c r="BB95" s="10"/>
      <c r="BC95" s="10"/>
      <c r="BD95" s="10"/>
      <c r="BE95" s="10"/>
      <c r="BF95" s="10"/>
      <c r="BG95" s="10"/>
      <c r="BH95" s="10"/>
    </row>
    <row r="96" spans="1:60" ht="18.75" hidden="1" customHeight="1" x14ac:dyDescent="0.15">
      <c r="A96" s="522"/>
      <c r="B96" s="554"/>
      <c r="C96" s="554"/>
      <c r="D96" s="554"/>
      <c r="E96" s="554"/>
      <c r="F96" s="555"/>
      <c r="G96" s="569"/>
      <c r="H96" s="376"/>
      <c r="I96" s="376"/>
      <c r="J96" s="376"/>
      <c r="K96" s="376"/>
      <c r="L96" s="376"/>
      <c r="M96" s="376"/>
      <c r="N96" s="376"/>
      <c r="O96" s="570"/>
      <c r="P96" s="582"/>
      <c r="Q96" s="376"/>
      <c r="R96" s="376"/>
      <c r="S96" s="376"/>
      <c r="T96" s="376"/>
      <c r="U96" s="376"/>
      <c r="V96" s="376"/>
      <c r="W96" s="376"/>
      <c r="X96" s="570"/>
      <c r="Y96" s="204"/>
      <c r="Z96" s="205"/>
      <c r="AA96" s="206"/>
      <c r="AB96" s="333"/>
      <c r="AC96" s="334"/>
      <c r="AD96" s="335"/>
      <c r="AE96" s="336"/>
      <c r="AF96" s="336"/>
      <c r="AG96" s="336"/>
      <c r="AH96" s="336"/>
      <c r="AI96" s="336"/>
      <c r="AJ96" s="336"/>
      <c r="AK96" s="336"/>
      <c r="AL96" s="336"/>
      <c r="AM96" s="336"/>
      <c r="AN96" s="336"/>
      <c r="AO96" s="336"/>
      <c r="AP96" s="336"/>
      <c r="AQ96" s="271"/>
      <c r="AR96" s="272"/>
      <c r="AS96" s="180" t="s">
        <v>226</v>
      </c>
      <c r="AT96" s="203"/>
      <c r="AU96" s="272"/>
      <c r="AV96" s="272"/>
      <c r="AW96" s="376" t="s">
        <v>179</v>
      </c>
      <c r="AX96" s="377"/>
      <c r="AY96">
        <f>$AY$95</f>
        <v>0</v>
      </c>
    </row>
    <row r="97" spans="1:60" ht="23.25" hidden="1" customHeight="1" x14ac:dyDescent="0.15">
      <c r="A97" s="522"/>
      <c r="B97" s="554"/>
      <c r="C97" s="554"/>
      <c r="D97" s="554"/>
      <c r="E97" s="554"/>
      <c r="F97" s="555"/>
      <c r="G97" s="233"/>
      <c r="H97" s="192"/>
      <c r="I97" s="192"/>
      <c r="J97" s="192"/>
      <c r="K97" s="192"/>
      <c r="L97" s="192"/>
      <c r="M97" s="192"/>
      <c r="N97" s="192"/>
      <c r="O97" s="234"/>
      <c r="P97" s="192"/>
      <c r="Q97" s="801"/>
      <c r="R97" s="801"/>
      <c r="S97" s="801"/>
      <c r="T97" s="801"/>
      <c r="U97" s="801"/>
      <c r="V97" s="801"/>
      <c r="W97" s="801"/>
      <c r="X97" s="802"/>
      <c r="Y97" s="758" t="s">
        <v>62</v>
      </c>
      <c r="Z97" s="759"/>
      <c r="AA97" s="760"/>
      <c r="AB97" s="404"/>
      <c r="AC97" s="405"/>
      <c r="AD97" s="406"/>
      <c r="AE97" s="364"/>
      <c r="AF97" s="365"/>
      <c r="AG97" s="365"/>
      <c r="AH97" s="816"/>
      <c r="AI97" s="364"/>
      <c r="AJ97" s="365"/>
      <c r="AK97" s="365"/>
      <c r="AL97" s="816"/>
      <c r="AM97" s="364"/>
      <c r="AN97" s="365"/>
      <c r="AO97" s="365"/>
      <c r="AP97" s="365"/>
      <c r="AQ97" s="167"/>
      <c r="AR97" s="168"/>
      <c r="AS97" s="168"/>
      <c r="AT97" s="169"/>
      <c r="AU97" s="365"/>
      <c r="AV97" s="365"/>
      <c r="AW97" s="365"/>
      <c r="AX97" s="366"/>
      <c r="AY97">
        <f t="shared" ref="AY97:AY99" si="12">$AY$95</f>
        <v>0</v>
      </c>
      <c r="AZ97" s="10"/>
      <c r="BA97" s="10"/>
      <c r="BB97" s="10"/>
      <c r="BC97" s="10"/>
    </row>
    <row r="98" spans="1:60" ht="23.25" hidden="1" customHeight="1" x14ac:dyDescent="0.15">
      <c r="A98" s="522"/>
      <c r="B98" s="554"/>
      <c r="C98" s="554"/>
      <c r="D98" s="554"/>
      <c r="E98" s="554"/>
      <c r="F98" s="555"/>
      <c r="G98" s="235"/>
      <c r="H98" s="236"/>
      <c r="I98" s="236"/>
      <c r="J98" s="236"/>
      <c r="K98" s="236"/>
      <c r="L98" s="236"/>
      <c r="M98" s="236"/>
      <c r="N98" s="236"/>
      <c r="O98" s="237"/>
      <c r="P98" s="803"/>
      <c r="Q98" s="803"/>
      <c r="R98" s="803"/>
      <c r="S98" s="803"/>
      <c r="T98" s="803"/>
      <c r="U98" s="803"/>
      <c r="V98" s="803"/>
      <c r="W98" s="803"/>
      <c r="X98" s="804"/>
      <c r="Y98" s="734" t="s">
        <v>54</v>
      </c>
      <c r="Z98" s="735"/>
      <c r="AA98" s="736"/>
      <c r="AB98" s="301"/>
      <c r="AC98" s="302"/>
      <c r="AD98" s="303"/>
      <c r="AE98" s="364"/>
      <c r="AF98" s="365"/>
      <c r="AG98" s="365"/>
      <c r="AH98" s="816"/>
      <c r="AI98" s="364"/>
      <c r="AJ98" s="365"/>
      <c r="AK98" s="365"/>
      <c r="AL98" s="816"/>
      <c r="AM98" s="364"/>
      <c r="AN98" s="365"/>
      <c r="AO98" s="365"/>
      <c r="AP98" s="365"/>
      <c r="AQ98" s="167"/>
      <c r="AR98" s="168"/>
      <c r="AS98" s="168"/>
      <c r="AT98" s="169"/>
      <c r="AU98" s="365"/>
      <c r="AV98" s="365"/>
      <c r="AW98" s="365"/>
      <c r="AX98" s="366"/>
      <c r="AY98">
        <f t="shared" si="12"/>
        <v>0</v>
      </c>
      <c r="AZ98" s="10"/>
      <c r="BA98" s="10"/>
      <c r="BB98" s="10"/>
      <c r="BC98" s="10"/>
      <c r="BD98" s="10"/>
      <c r="BE98" s="10"/>
      <c r="BF98" s="10"/>
      <c r="BG98" s="10"/>
      <c r="BH98" s="10"/>
    </row>
    <row r="99" spans="1:60" ht="23.25" hidden="1" customHeight="1" thickBot="1" x14ac:dyDescent="0.2">
      <c r="A99" s="523"/>
      <c r="B99" s="880"/>
      <c r="C99" s="880"/>
      <c r="D99" s="880"/>
      <c r="E99" s="880"/>
      <c r="F99" s="881"/>
      <c r="G99" s="806"/>
      <c r="H99" s="249"/>
      <c r="I99" s="249"/>
      <c r="J99" s="249"/>
      <c r="K99" s="249"/>
      <c r="L99" s="249"/>
      <c r="M99" s="249"/>
      <c r="N99" s="249"/>
      <c r="O99" s="807"/>
      <c r="P99" s="843"/>
      <c r="Q99" s="843"/>
      <c r="R99" s="843"/>
      <c r="S99" s="843"/>
      <c r="T99" s="843"/>
      <c r="U99" s="843"/>
      <c r="V99" s="843"/>
      <c r="W99" s="843"/>
      <c r="X99" s="844"/>
      <c r="Y99" s="481" t="s">
        <v>13</v>
      </c>
      <c r="Z99" s="482"/>
      <c r="AA99" s="483"/>
      <c r="AB99" s="463" t="s">
        <v>14</v>
      </c>
      <c r="AC99" s="464"/>
      <c r="AD99" s="465"/>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336</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6"/>
      <c r="Z100" s="467"/>
      <c r="AA100" s="468"/>
      <c r="AB100" s="857" t="s">
        <v>11</v>
      </c>
      <c r="AC100" s="857"/>
      <c r="AD100" s="857"/>
      <c r="AE100" s="823" t="s">
        <v>374</v>
      </c>
      <c r="AF100" s="824"/>
      <c r="AG100" s="824"/>
      <c r="AH100" s="825"/>
      <c r="AI100" s="823" t="s">
        <v>396</v>
      </c>
      <c r="AJ100" s="824"/>
      <c r="AK100" s="824"/>
      <c r="AL100" s="825"/>
      <c r="AM100" s="823" t="s">
        <v>493</v>
      </c>
      <c r="AN100" s="824"/>
      <c r="AO100" s="824"/>
      <c r="AP100" s="825"/>
      <c r="AQ100" s="926" t="s">
        <v>401</v>
      </c>
      <c r="AR100" s="927"/>
      <c r="AS100" s="927"/>
      <c r="AT100" s="928"/>
      <c r="AU100" s="926" t="s">
        <v>527</v>
      </c>
      <c r="AV100" s="927"/>
      <c r="AW100" s="927"/>
      <c r="AX100" s="929"/>
    </row>
    <row r="101" spans="1:60" ht="23.25" customHeight="1" x14ac:dyDescent="0.15">
      <c r="A101" s="492"/>
      <c r="B101" s="493"/>
      <c r="C101" s="493"/>
      <c r="D101" s="493"/>
      <c r="E101" s="493"/>
      <c r="F101" s="494"/>
      <c r="G101" s="192" t="s">
        <v>713</v>
      </c>
      <c r="H101" s="192"/>
      <c r="I101" s="192"/>
      <c r="J101" s="192"/>
      <c r="K101" s="192"/>
      <c r="L101" s="192"/>
      <c r="M101" s="192"/>
      <c r="N101" s="192"/>
      <c r="O101" s="192"/>
      <c r="P101" s="192"/>
      <c r="Q101" s="192"/>
      <c r="R101" s="192"/>
      <c r="S101" s="192"/>
      <c r="T101" s="192"/>
      <c r="U101" s="192"/>
      <c r="V101" s="192"/>
      <c r="W101" s="192"/>
      <c r="X101" s="234"/>
      <c r="Y101" s="815" t="s">
        <v>55</v>
      </c>
      <c r="Z101" s="720"/>
      <c r="AA101" s="721"/>
      <c r="AB101" s="553" t="s">
        <v>714</v>
      </c>
      <c r="AC101" s="553"/>
      <c r="AD101" s="553"/>
      <c r="AE101" s="364">
        <v>12</v>
      </c>
      <c r="AF101" s="365"/>
      <c r="AG101" s="365"/>
      <c r="AH101" s="816"/>
      <c r="AI101" s="364">
        <v>9</v>
      </c>
      <c r="AJ101" s="365"/>
      <c r="AK101" s="365"/>
      <c r="AL101" s="816"/>
      <c r="AM101" s="364">
        <v>8</v>
      </c>
      <c r="AN101" s="365"/>
      <c r="AO101" s="365"/>
      <c r="AP101" s="816"/>
      <c r="AQ101" s="359"/>
      <c r="AR101" s="359"/>
      <c r="AS101" s="359"/>
      <c r="AT101" s="359"/>
      <c r="AU101" s="364"/>
      <c r="AV101" s="365"/>
      <c r="AW101" s="365"/>
      <c r="AX101" s="366"/>
    </row>
    <row r="102" spans="1:60" ht="23.25" customHeight="1" x14ac:dyDescent="0.15">
      <c r="A102" s="495"/>
      <c r="B102" s="496"/>
      <c r="C102" s="496"/>
      <c r="D102" s="496"/>
      <c r="E102" s="496"/>
      <c r="F102" s="497"/>
      <c r="G102" s="195"/>
      <c r="H102" s="195"/>
      <c r="I102" s="195"/>
      <c r="J102" s="195"/>
      <c r="K102" s="195"/>
      <c r="L102" s="195"/>
      <c r="M102" s="195"/>
      <c r="N102" s="195"/>
      <c r="O102" s="195"/>
      <c r="P102" s="195"/>
      <c r="Q102" s="195"/>
      <c r="R102" s="195"/>
      <c r="S102" s="195"/>
      <c r="T102" s="195"/>
      <c r="U102" s="195"/>
      <c r="V102" s="195"/>
      <c r="W102" s="195"/>
      <c r="X102" s="239"/>
      <c r="Y102" s="475" t="s">
        <v>56</v>
      </c>
      <c r="Z102" s="341"/>
      <c r="AA102" s="342"/>
      <c r="AB102" s="553" t="s">
        <v>714</v>
      </c>
      <c r="AC102" s="553"/>
      <c r="AD102" s="553"/>
      <c r="AE102" s="359">
        <v>13</v>
      </c>
      <c r="AF102" s="359"/>
      <c r="AG102" s="359"/>
      <c r="AH102" s="359"/>
      <c r="AI102" s="359">
        <v>10</v>
      </c>
      <c r="AJ102" s="359"/>
      <c r="AK102" s="359"/>
      <c r="AL102" s="359"/>
      <c r="AM102" s="372">
        <v>8</v>
      </c>
      <c r="AN102" s="373"/>
      <c r="AO102" s="373"/>
      <c r="AP102" s="501"/>
      <c r="AQ102" s="359">
        <v>10</v>
      </c>
      <c r="AR102" s="359"/>
      <c r="AS102" s="359"/>
      <c r="AT102" s="359"/>
      <c r="AU102" s="372"/>
      <c r="AV102" s="373"/>
      <c r="AW102" s="373"/>
      <c r="AX102" s="930"/>
    </row>
    <row r="103" spans="1:60" ht="31.5" hidden="1" customHeight="1" x14ac:dyDescent="0.15">
      <c r="A103" s="489" t="s">
        <v>336</v>
      </c>
      <c r="B103" s="490"/>
      <c r="C103" s="490"/>
      <c r="D103" s="490"/>
      <c r="E103" s="490"/>
      <c r="F103" s="491"/>
      <c r="G103" s="735" t="s">
        <v>60</v>
      </c>
      <c r="H103" s="735"/>
      <c r="I103" s="735"/>
      <c r="J103" s="735"/>
      <c r="K103" s="735"/>
      <c r="L103" s="735"/>
      <c r="M103" s="735"/>
      <c r="N103" s="735"/>
      <c r="O103" s="735"/>
      <c r="P103" s="735"/>
      <c r="Q103" s="735"/>
      <c r="R103" s="735"/>
      <c r="S103" s="735"/>
      <c r="T103" s="735"/>
      <c r="U103" s="735"/>
      <c r="V103" s="735"/>
      <c r="W103" s="735"/>
      <c r="X103" s="736"/>
      <c r="Y103" s="469"/>
      <c r="Z103" s="470"/>
      <c r="AA103" s="471"/>
      <c r="AB103" s="304" t="s">
        <v>11</v>
      </c>
      <c r="AC103" s="299"/>
      <c r="AD103" s="300"/>
      <c r="AE103" s="336" t="s">
        <v>374</v>
      </c>
      <c r="AF103" s="336"/>
      <c r="AG103" s="336"/>
      <c r="AH103" s="336"/>
      <c r="AI103" s="336" t="s">
        <v>396</v>
      </c>
      <c r="AJ103" s="336"/>
      <c r="AK103" s="336"/>
      <c r="AL103" s="336"/>
      <c r="AM103" s="336" t="s">
        <v>493</v>
      </c>
      <c r="AN103" s="336"/>
      <c r="AO103" s="336"/>
      <c r="AP103" s="336"/>
      <c r="AQ103" s="361" t="s">
        <v>401</v>
      </c>
      <c r="AR103" s="362"/>
      <c r="AS103" s="362"/>
      <c r="AT103" s="362"/>
      <c r="AU103" s="361" t="s">
        <v>527</v>
      </c>
      <c r="AV103" s="362"/>
      <c r="AW103" s="362"/>
      <c r="AX103" s="363"/>
      <c r="AY103">
        <f>COUNTA($G$104)</f>
        <v>0</v>
      </c>
    </row>
    <row r="104" spans="1:60" ht="23.25" hidden="1" customHeight="1" x14ac:dyDescent="0.15">
      <c r="A104" s="492"/>
      <c r="B104" s="493"/>
      <c r="C104" s="493"/>
      <c r="D104" s="493"/>
      <c r="E104" s="493"/>
      <c r="F104" s="494"/>
      <c r="G104" s="192"/>
      <c r="H104" s="192"/>
      <c r="I104" s="192"/>
      <c r="J104" s="192"/>
      <c r="K104" s="192"/>
      <c r="L104" s="192"/>
      <c r="M104" s="192"/>
      <c r="N104" s="192"/>
      <c r="O104" s="192"/>
      <c r="P104" s="192"/>
      <c r="Q104" s="192"/>
      <c r="R104" s="192"/>
      <c r="S104" s="192"/>
      <c r="T104" s="192"/>
      <c r="U104" s="192"/>
      <c r="V104" s="192"/>
      <c r="W104" s="192"/>
      <c r="X104" s="234"/>
      <c r="Y104" s="478" t="s">
        <v>55</v>
      </c>
      <c r="Z104" s="479"/>
      <c r="AA104" s="480"/>
      <c r="AB104" s="472"/>
      <c r="AC104" s="473"/>
      <c r="AD104" s="474"/>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0</v>
      </c>
    </row>
    <row r="105" spans="1:60" ht="23.25" hidden="1" customHeight="1" x14ac:dyDescent="0.15">
      <c r="A105" s="495"/>
      <c r="B105" s="496"/>
      <c r="C105" s="496"/>
      <c r="D105" s="496"/>
      <c r="E105" s="496"/>
      <c r="F105" s="497"/>
      <c r="G105" s="195"/>
      <c r="H105" s="195"/>
      <c r="I105" s="195"/>
      <c r="J105" s="195"/>
      <c r="K105" s="195"/>
      <c r="L105" s="195"/>
      <c r="M105" s="195"/>
      <c r="N105" s="195"/>
      <c r="O105" s="195"/>
      <c r="P105" s="195"/>
      <c r="Q105" s="195"/>
      <c r="R105" s="195"/>
      <c r="S105" s="195"/>
      <c r="T105" s="195"/>
      <c r="U105" s="195"/>
      <c r="V105" s="195"/>
      <c r="W105" s="195"/>
      <c r="X105" s="239"/>
      <c r="Y105" s="475" t="s">
        <v>56</v>
      </c>
      <c r="Z105" s="476"/>
      <c r="AA105" s="477"/>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0</v>
      </c>
    </row>
    <row r="106" spans="1:60" ht="31.5" hidden="1" customHeight="1" x14ac:dyDescent="0.15">
      <c r="A106" s="489" t="s">
        <v>336</v>
      </c>
      <c r="B106" s="490"/>
      <c r="C106" s="490"/>
      <c r="D106" s="490"/>
      <c r="E106" s="490"/>
      <c r="F106" s="491"/>
      <c r="G106" s="735" t="s">
        <v>60</v>
      </c>
      <c r="H106" s="735"/>
      <c r="I106" s="735"/>
      <c r="J106" s="735"/>
      <c r="K106" s="735"/>
      <c r="L106" s="735"/>
      <c r="M106" s="735"/>
      <c r="N106" s="735"/>
      <c r="O106" s="735"/>
      <c r="P106" s="735"/>
      <c r="Q106" s="735"/>
      <c r="R106" s="735"/>
      <c r="S106" s="735"/>
      <c r="T106" s="735"/>
      <c r="U106" s="735"/>
      <c r="V106" s="735"/>
      <c r="W106" s="735"/>
      <c r="X106" s="736"/>
      <c r="Y106" s="469"/>
      <c r="Z106" s="470"/>
      <c r="AA106" s="471"/>
      <c r="AB106" s="304" t="s">
        <v>11</v>
      </c>
      <c r="AC106" s="299"/>
      <c r="AD106" s="300"/>
      <c r="AE106" s="336" t="s">
        <v>374</v>
      </c>
      <c r="AF106" s="336"/>
      <c r="AG106" s="336"/>
      <c r="AH106" s="336"/>
      <c r="AI106" s="336" t="s">
        <v>396</v>
      </c>
      <c r="AJ106" s="336"/>
      <c r="AK106" s="336"/>
      <c r="AL106" s="336"/>
      <c r="AM106" s="336" t="s">
        <v>493</v>
      </c>
      <c r="AN106" s="336"/>
      <c r="AO106" s="336"/>
      <c r="AP106" s="336"/>
      <c r="AQ106" s="361" t="s">
        <v>401</v>
      </c>
      <c r="AR106" s="362"/>
      <c r="AS106" s="362"/>
      <c r="AT106" s="362"/>
      <c r="AU106" s="361" t="s">
        <v>527</v>
      </c>
      <c r="AV106" s="362"/>
      <c r="AW106" s="362"/>
      <c r="AX106" s="363"/>
      <c r="AY106">
        <f>COUNTA($G$107)</f>
        <v>0</v>
      </c>
    </row>
    <row r="107" spans="1:60" ht="23.25" hidden="1" customHeight="1" x14ac:dyDescent="0.15">
      <c r="A107" s="492"/>
      <c r="B107" s="493"/>
      <c r="C107" s="493"/>
      <c r="D107" s="493"/>
      <c r="E107" s="493"/>
      <c r="F107" s="494"/>
      <c r="G107" s="192"/>
      <c r="H107" s="192"/>
      <c r="I107" s="192"/>
      <c r="J107" s="192"/>
      <c r="K107" s="192"/>
      <c r="L107" s="192"/>
      <c r="M107" s="192"/>
      <c r="N107" s="192"/>
      <c r="O107" s="192"/>
      <c r="P107" s="192"/>
      <c r="Q107" s="192"/>
      <c r="R107" s="192"/>
      <c r="S107" s="192"/>
      <c r="T107" s="192"/>
      <c r="U107" s="192"/>
      <c r="V107" s="192"/>
      <c r="W107" s="192"/>
      <c r="X107" s="234"/>
      <c r="Y107" s="478" t="s">
        <v>55</v>
      </c>
      <c r="Z107" s="479"/>
      <c r="AA107" s="480"/>
      <c r="AB107" s="472"/>
      <c r="AC107" s="473"/>
      <c r="AD107" s="474"/>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0</v>
      </c>
    </row>
    <row r="108" spans="1:60" ht="23.25" hidden="1" customHeight="1" x14ac:dyDescent="0.15">
      <c r="A108" s="495"/>
      <c r="B108" s="496"/>
      <c r="C108" s="496"/>
      <c r="D108" s="496"/>
      <c r="E108" s="496"/>
      <c r="F108" s="497"/>
      <c r="G108" s="195"/>
      <c r="H108" s="195"/>
      <c r="I108" s="195"/>
      <c r="J108" s="195"/>
      <c r="K108" s="195"/>
      <c r="L108" s="195"/>
      <c r="M108" s="195"/>
      <c r="N108" s="195"/>
      <c r="O108" s="195"/>
      <c r="P108" s="195"/>
      <c r="Q108" s="195"/>
      <c r="R108" s="195"/>
      <c r="S108" s="195"/>
      <c r="T108" s="195"/>
      <c r="U108" s="195"/>
      <c r="V108" s="195"/>
      <c r="W108" s="195"/>
      <c r="X108" s="239"/>
      <c r="Y108" s="475" t="s">
        <v>56</v>
      </c>
      <c r="Z108" s="476"/>
      <c r="AA108" s="477"/>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0</v>
      </c>
    </row>
    <row r="109" spans="1:60" ht="31.5" hidden="1" customHeight="1" x14ac:dyDescent="0.15">
      <c r="A109" s="489" t="s">
        <v>336</v>
      </c>
      <c r="B109" s="490"/>
      <c r="C109" s="490"/>
      <c r="D109" s="490"/>
      <c r="E109" s="490"/>
      <c r="F109" s="491"/>
      <c r="G109" s="735" t="s">
        <v>60</v>
      </c>
      <c r="H109" s="735"/>
      <c r="I109" s="735"/>
      <c r="J109" s="735"/>
      <c r="K109" s="735"/>
      <c r="L109" s="735"/>
      <c r="M109" s="735"/>
      <c r="N109" s="735"/>
      <c r="O109" s="735"/>
      <c r="P109" s="735"/>
      <c r="Q109" s="735"/>
      <c r="R109" s="735"/>
      <c r="S109" s="735"/>
      <c r="T109" s="735"/>
      <c r="U109" s="735"/>
      <c r="V109" s="735"/>
      <c r="W109" s="735"/>
      <c r="X109" s="736"/>
      <c r="Y109" s="469"/>
      <c r="Z109" s="470"/>
      <c r="AA109" s="471"/>
      <c r="AB109" s="304" t="s">
        <v>11</v>
      </c>
      <c r="AC109" s="299"/>
      <c r="AD109" s="300"/>
      <c r="AE109" s="336" t="s">
        <v>374</v>
      </c>
      <c r="AF109" s="336"/>
      <c r="AG109" s="336"/>
      <c r="AH109" s="336"/>
      <c r="AI109" s="336" t="s">
        <v>396</v>
      </c>
      <c r="AJ109" s="336"/>
      <c r="AK109" s="336"/>
      <c r="AL109" s="336"/>
      <c r="AM109" s="336" t="s">
        <v>493</v>
      </c>
      <c r="AN109" s="336"/>
      <c r="AO109" s="336"/>
      <c r="AP109" s="336"/>
      <c r="AQ109" s="361" t="s">
        <v>401</v>
      </c>
      <c r="AR109" s="362"/>
      <c r="AS109" s="362"/>
      <c r="AT109" s="362"/>
      <c r="AU109" s="361" t="s">
        <v>527</v>
      </c>
      <c r="AV109" s="362"/>
      <c r="AW109" s="362"/>
      <c r="AX109" s="363"/>
      <c r="AY109">
        <f>COUNTA($G$110)</f>
        <v>0</v>
      </c>
    </row>
    <row r="110" spans="1:60" ht="23.25" hidden="1" customHeight="1" x14ac:dyDescent="0.15">
      <c r="A110" s="492"/>
      <c r="B110" s="493"/>
      <c r="C110" s="493"/>
      <c r="D110" s="493"/>
      <c r="E110" s="493"/>
      <c r="F110" s="494"/>
      <c r="G110" s="192"/>
      <c r="H110" s="192"/>
      <c r="I110" s="192"/>
      <c r="J110" s="192"/>
      <c r="K110" s="192"/>
      <c r="L110" s="192"/>
      <c r="M110" s="192"/>
      <c r="N110" s="192"/>
      <c r="O110" s="192"/>
      <c r="P110" s="192"/>
      <c r="Q110" s="192"/>
      <c r="R110" s="192"/>
      <c r="S110" s="192"/>
      <c r="T110" s="192"/>
      <c r="U110" s="192"/>
      <c r="V110" s="192"/>
      <c r="W110" s="192"/>
      <c r="X110" s="234"/>
      <c r="Y110" s="478" t="s">
        <v>55</v>
      </c>
      <c r="Z110" s="479"/>
      <c r="AA110" s="480"/>
      <c r="AB110" s="472"/>
      <c r="AC110" s="473"/>
      <c r="AD110" s="474"/>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5"/>
      <c r="B111" s="496"/>
      <c r="C111" s="496"/>
      <c r="D111" s="496"/>
      <c r="E111" s="496"/>
      <c r="F111" s="497"/>
      <c r="G111" s="195"/>
      <c r="H111" s="195"/>
      <c r="I111" s="195"/>
      <c r="J111" s="195"/>
      <c r="K111" s="195"/>
      <c r="L111" s="195"/>
      <c r="M111" s="195"/>
      <c r="N111" s="195"/>
      <c r="O111" s="195"/>
      <c r="P111" s="195"/>
      <c r="Q111" s="195"/>
      <c r="R111" s="195"/>
      <c r="S111" s="195"/>
      <c r="T111" s="195"/>
      <c r="U111" s="195"/>
      <c r="V111" s="195"/>
      <c r="W111" s="195"/>
      <c r="X111" s="239"/>
      <c r="Y111" s="475" t="s">
        <v>56</v>
      </c>
      <c r="Z111" s="476"/>
      <c r="AA111" s="477"/>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9" t="s">
        <v>336</v>
      </c>
      <c r="B112" s="490"/>
      <c r="C112" s="490"/>
      <c r="D112" s="490"/>
      <c r="E112" s="490"/>
      <c r="F112" s="491"/>
      <c r="G112" s="735" t="s">
        <v>60</v>
      </c>
      <c r="H112" s="735"/>
      <c r="I112" s="735"/>
      <c r="J112" s="735"/>
      <c r="K112" s="735"/>
      <c r="L112" s="735"/>
      <c r="M112" s="735"/>
      <c r="N112" s="735"/>
      <c r="O112" s="735"/>
      <c r="P112" s="735"/>
      <c r="Q112" s="735"/>
      <c r="R112" s="735"/>
      <c r="S112" s="735"/>
      <c r="T112" s="735"/>
      <c r="U112" s="735"/>
      <c r="V112" s="735"/>
      <c r="W112" s="735"/>
      <c r="X112" s="736"/>
      <c r="Y112" s="469"/>
      <c r="Z112" s="470"/>
      <c r="AA112" s="471"/>
      <c r="AB112" s="304" t="s">
        <v>11</v>
      </c>
      <c r="AC112" s="299"/>
      <c r="AD112" s="300"/>
      <c r="AE112" s="336" t="s">
        <v>374</v>
      </c>
      <c r="AF112" s="336"/>
      <c r="AG112" s="336"/>
      <c r="AH112" s="336"/>
      <c r="AI112" s="336" t="s">
        <v>396</v>
      </c>
      <c r="AJ112" s="336"/>
      <c r="AK112" s="336"/>
      <c r="AL112" s="336"/>
      <c r="AM112" s="336" t="s">
        <v>493</v>
      </c>
      <c r="AN112" s="336"/>
      <c r="AO112" s="336"/>
      <c r="AP112" s="336"/>
      <c r="AQ112" s="361" t="s">
        <v>401</v>
      </c>
      <c r="AR112" s="362"/>
      <c r="AS112" s="362"/>
      <c r="AT112" s="362"/>
      <c r="AU112" s="361" t="s">
        <v>527</v>
      </c>
      <c r="AV112" s="362"/>
      <c r="AW112" s="362"/>
      <c r="AX112" s="363"/>
      <c r="AY112">
        <f>COUNTA($G$113)</f>
        <v>0</v>
      </c>
    </row>
    <row r="113" spans="1:51" ht="23.25" hidden="1" customHeight="1" x14ac:dyDescent="0.15">
      <c r="A113" s="492"/>
      <c r="B113" s="493"/>
      <c r="C113" s="493"/>
      <c r="D113" s="493"/>
      <c r="E113" s="493"/>
      <c r="F113" s="494"/>
      <c r="G113" s="192"/>
      <c r="H113" s="192"/>
      <c r="I113" s="192"/>
      <c r="J113" s="192"/>
      <c r="K113" s="192"/>
      <c r="L113" s="192"/>
      <c r="M113" s="192"/>
      <c r="N113" s="192"/>
      <c r="O113" s="192"/>
      <c r="P113" s="192"/>
      <c r="Q113" s="192"/>
      <c r="R113" s="192"/>
      <c r="S113" s="192"/>
      <c r="T113" s="192"/>
      <c r="U113" s="192"/>
      <c r="V113" s="192"/>
      <c r="W113" s="192"/>
      <c r="X113" s="234"/>
      <c r="Y113" s="478" t="s">
        <v>55</v>
      </c>
      <c r="Z113" s="479"/>
      <c r="AA113" s="480"/>
      <c r="AB113" s="472"/>
      <c r="AC113" s="473"/>
      <c r="AD113" s="474"/>
      <c r="AE113" s="359"/>
      <c r="AF113" s="359"/>
      <c r="AG113" s="359"/>
      <c r="AH113" s="359"/>
      <c r="AI113" s="359"/>
      <c r="AJ113" s="359"/>
      <c r="AK113" s="359"/>
      <c r="AL113" s="359"/>
      <c r="AM113" s="359"/>
      <c r="AN113" s="359"/>
      <c r="AO113" s="359"/>
      <c r="AP113" s="359"/>
      <c r="AQ113" s="364"/>
      <c r="AR113" s="365"/>
      <c r="AS113" s="365"/>
      <c r="AT113" s="816"/>
      <c r="AU113" s="359"/>
      <c r="AV113" s="359"/>
      <c r="AW113" s="359"/>
      <c r="AX113" s="360"/>
      <c r="AY113">
        <f>$AY$112</f>
        <v>0</v>
      </c>
    </row>
    <row r="114" spans="1:51" ht="23.25" hidden="1" customHeight="1" x14ac:dyDescent="0.15">
      <c r="A114" s="495"/>
      <c r="B114" s="496"/>
      <c r="C114" s="496"/>
      <c r="D114" s="496"/>
      <c r="E114" s="496"/>
      <c r="F114" s="497"/>
      <c r="G114" s="195"/>
      <c r="H114" s="195"/>
      <c r="I114" s="195"/>
      <c r="J114" s="195"/>
      <c r="K114" s="195"/>
      <c r="L114" s="195"/>
      <c r="M114" s="195"/>
      <c r="N114" s="195"/>
      <c r="O114" s="195"/>
      <c r="P114" s="195"/>
      <c r="Q114" s="195"/>
      <c r="R114" s="195"/>
      <c r="S114" s="195"/>
      <c r="T114" s="195"/>
      <c r="U114" s="195"/>
      <c r="V114" s="195"/>
      <c r="W114" s="195"/>
      <c r="X114" s="239"/>
      <c r="Y114" s="475" t="s">
        <v>56</v>
      </c>
      <c r="Z114" s="476"/>
      <c r="AA114" s="477"/>
      <c r="AB114" s="404"/>
      <c r="AC114" s="405"/>
      <c r="AD114" s="406"/>
      <c r="AE114" s="367"/>
      <c r="AF114" s="367"/>
      <c r="AG114" s="367"/>
      <c r="AH114" s="367"/>
      <c r="AI114" s="367"/>
      <c r="AJ114" s="367"/>
      <c r="AK114" s="367"/>
      <c r="AL114" s="367"/>
      <c r="AM114" s="367"/>
      <c r="AN114" s="367"/>
      <c r="AO114" s="367"/>
      <c r="AP114" s="367"/>
      <c r="AQ114" s="364"/>
      <c r="AR114" s="365"/>
      <c r="AS114" s="365"/>
      <c r="AT114" s="816"/>
      <c r="AU114" s="364"/>
      <c r="AV114" s="365"/>
      <c r="AW114" s="365"/>
      <c r="AX114" s="366"/>
      <c r="AY114">
        <f>$AY$112</f>
        <v>0</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36" t="s">
        <v>374</v>
      </c>
      <c r="AF115" s="336"/>
      <c r="AG115" s="336"/>
      <c r="AH115" s="336"/>
      <c r="AI115" s="336" t="s">
        <v>396</v>
      </c>
      <c r="AJ115" s="336"/>
      <c r="AK115" s="336"/>
      <c r="AL115" s="336"/>
      <c r="AM115" s="336" t="s">
        <v>493</v>
      </c>
      <c r="AN115" s="336"/>
      <c r="AO115" s="336"/>
      <c r="AP115" s="336"/>
      <c r="AQ115" s="337" t="s">
        <v>528</v>
      </c>
      <c r="AR115" s="338"/>
      <c r="AS115" s="338"/>
      <c r="AT115" s="338"/>
      <c r="AU115" s="338"/>
      <c r="AV115" s="338"/>
      <c r="AW115" s="338"/>
      <c r="AX115" s="339"/>
    </row>
    <row r="116" spans="1:51" ht="23.25" customHeight="1" x14ac:dyDescent="0.15">
      <c r="A116" s="293"/>
      <c r="B116" s="294"/>
      <c r="C116" s="294"/>
      <c r="D116" s="294"/>
      <c r="E116" s="294"/>
      <c r="F116" s="295"/>
      <c r="G116" s="352" t="s">
        <v>715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709</v>
      </c>
      <c r="AC116" s="302"/>
      <c r="AD116" s="303"/>
      <c r="AE116" s="359" t="s">
        <v>709</v>
      </c>
      <c r="AF116" s="359"/>
      <c r="AG116" s="359"/>
      <c r="AH116" s="359"/>
      <c r="AI116" s="359" t="s">
        <v>709</v>
      </c>
      <c r="AJ116" s="359"/>
      <c r="AK116" s="359"/>
      <c r="AL116" s="359"/>
      <c r="AM116" s="359" t="s">
        <v>709</v>
      </c>
      <c r="AN116" s="359"/>
      <c r="AO116" s="359"/>
      <c r="AP116" s="359"/>
      <c r="AQ116" s="364" t="s">
        <v>709</v>
      </c>
      <c r="AR116" s="365"/>
      <c r="AS116" s="365"/>
      <c r="AT116" s="365"/>
      <c r="AU116" s="365"/>
      <c r="AV116" s="365"/>
      <c r="AW116" s="365"/>
      <c r="AX116" s="366"/>
    </row>
    <row r="117" spans="1:51"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747</v>
      </c>
      <c r="AC117" s="344"/>
      <c r="AD117" s="345"/>
      <c r="AE117" s="307" t="s">
        <v>390</v>
      </c>
      <c r="AF117" s="307"/>
      <c r="AG117" s="307"/>
      <c r="AH117" s="307"/>
      <c r="AI117" s="307" t="s">
        <v>390</v>
      </c>
      <c r="AJ117" s="307"/>
      <c r="AK117" s="307"/>
      <c r="AL117" s="307"/>
      <c r="AM117" s="307" t="s">
        <v>390</v>
      </c>
      <c r="AN117" s="307"/>
      <c r="AO117" s="307"/>
      <c r="AP117" s="307"/>
      <c r="AQ117" s="307" t="s">
        <v>390</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36" t="s">
        <v>374</v>
      </c>
      <c r="AF118" s="336"/>
      <c r="AG118" s="336"/>
      <c r="AH118" s="336"/>
      <c r="AI118" s="336" t="s">
        <v>396</v>
      </c>
      <c r="AJ118" s="336"/>
      <c r="AK118" s="336"/>
      <c r="AL118" s="336"/>
      <c r="AM118" s="336" t="s">
        <v>493</v>
      </c>
      <c r="AN118" s="336"/>
      <c r="AO118" s="336"/>
      <c r="AP118" s="336"/>
      <c r="AQ118" s="337" t="s">
        <v>528</v>
      </c>
      <c r="AR118" s="338"/>
      <c r="AS118" s="338"/>
      <c r="AT118" s="338"/>
      <c r="AU118" s="338"/>
      <c r="AV118" s="338"/>
      <c r="AW118" s="338"/>
      <c r="AX118" s="339"/>
      <c r="AY118" s="90">
        <f>IF(SUBSTITUTE(SUBSTITUTE($G$119,"／",""),"　","")="",0,1)</f>
        <v>0</v>
      </c>
    </row>
    <row r="119" spans="1:51" ht="23.25" hidden="1" customHeight="1" x14ac:dyDescent="0.15">
      <c r="A119" s="293"/>
      <c r="B119" s="294"/>
      <c r="C119" s="294"/>
      <c r="D119" s="294"/>
      <c r="E119" s="294"/>
      <c r="F119" s="295"/>
      <c r="G119" s="352" t="s">
        <v>344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343</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36" t="s">
        <v>374</v>
      </c>
      <c r="AF121" s="336"/>
      <c r="AG121" s="336"/>
      <c r="AH121" s="336"/>
      <c r="AI121" s="336" t="s">
        <v>396</v>
      </c>
      <c r="AJ121" s="336"/>
      <c r="AK121" s="336"/>
      <c r="AL121" s="336"/>
      <c r="AM121" s="336" t="s">
        <v>493</v>
      </c>
      <c r="AN121" s="336"/>
      <c r="AO121" s="336"/>
      <c r="AP121" s="336"/>
      <c r="AQ121" s="337" t="s">
        <v>528</v>
      </c>
      <c r="AR121" s="338"/>
      <c r="AS121" s="338"/>
      <c r="AT121" s="338"/>
      <c r="AU121" s="338"/>
      <c r="AV121" s="338"/>
      <c r="AW121" s="338"/>
      <c r="AX121" s="339"/>
      <c r="AY121" s="90">
        <f>IF(SUBSTITUTE(SUBSTITUTE($G$122,"／",""),"　","")="",0,1)</f>
        <v>0</v>
      </c>
    </row>
    <row r="122" spans="1:51" ht="23.25" hidden="1" customHeight="1" x14ac:dyDescent="0.15">
      <c r="A122" s="293"/>
      <c r="B122" s="294"/>
      <c r="C122" s="294"/>
      <c r="D122" s="294"/>
      <c r="E122" s="294"/>
      <c r="F122" s="295"/>
      <c r="G122" s="352" t="s">
        <v>345</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346</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36" t="s">
        <v>374</v>
      </c>
      <c r="AF124" s="336"/>
      <c r="AG124" s="336"/>
      <c r="AH124" s="336"/>
      <c r="AI124" s="336" t="s">
        <v>396</v>
      </c>
      <c r="AJ124" s="336"/>
      <c r="AK124" s="336"/>
      <c r="AL124" s="336"/>
      <c r="AM124" s="336" t="s">
        <v>493</v>
      </c>
      <c r="AN124" s="336"/>
      <c r="AO124" s="336"/>
      <c r="AP124" s="336"/>
      <c r="AQ124" s="337" t="s">
        <v>528</v>
      </c>
      <c r="AR124" s="338"/>
      <c r="AS124" s="338"/>
      <c r="AT124" s="338"/>
      <c r="AU124" s="338"/>
      <c r="AV124" s="338"/>
      <c r="AW124" s="338"/>
      <c r="AX124" s="339"/>
      <c r="AY124" s="90">
        <f>IF(SUBSTITUTE(SUBSTITUTE($G$125,"／",""),"　","")="",0,1)</f>
        <v>0</v>
      </c>
    </row>
    <row r="125" spans="1:51" ht="23.25" hidden="1" customHeight="1" x14ac:dyDescent="0.15">
      <c r="A125" s="293"/>
      <c r="B125" s="294"/>
      <c r="C125" s="294"/>
      <c r="D125" s="294"/>
      <c r="E125" s="294"/>
      <c r="F125" s="295"/>
      <c r="G125" s="352" t="s">
        <v>524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343</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8"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374</v>
      </c>
      <c r="AF127" s="336"/>
      <c r="AG127" s="336"/>
      <c r="AH127" s="336"/>
      <c r="AI127" s="336" t="s">
        <v>396</v>
      </c>
      <c r="AJ127" s="336"/>
      <c r="AK127" s="336"/>
      <c r="AL127" s="336"/>
      <c r="AM127" s="336" t="s">
        <v>493</v>
      </c>
      <c r="AN127" s="336"/>
      <c r="AO127" s="336"/>
      <c r="AP127" s="336"/>
      <c r="AQ127" s="337" t="s">
        <v>528</v>
      </c>
      <c r="AR127" s="338"/>
      <c r="AS127" s="338"/>
      <c r="AT127" s="338"/>
      <c r="AU127" s="338"/>
      <c r="AV127" s="338"/>
      <c r="AW127" s="338"/>
      <c r="AX127" s="339"/>
      <c r="AY127" s="90">
        <f>IF(SUBSTITUTE(SUBSTITUTE($G$128,"／",""),"　","")="",0,1)</f>
        <v>0</v>
      </c>
    </row>
    <row r="128" spans="1:51" ht="23.25" hidden="1" customHeight="1" x14ac:dyDescent="0.15">
      <c r="A128" s="293"/>
      <c r="B128" s="294"/>
      <c r="C128" s="294"/>
      <c r="D128" s="294"/>
      <c r="E128" s="294"/>
      <c r="F128" s="295"/>
      <c r="G128" s="352" t="s">
        <v>525</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343</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92" t="s">
        <v>389</v>
      </c>
      <c r="B130" s="990"/>
      <c r="C130" s="989" t="s">
        <v>229</v>
      </c>
      <c r="D130" s="990"/>
      <c r="E130" s="309" t="s">
        <v>258</v>
      </c>
      <c r="F130" s="310"/>
      <c r="G130" s="311" t="s">
        <v>716</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3"/>
      <c r="B131" s="254"/>
      <c r="C131" s="253"/>
      <c r="D131" s="254"/>
      <c r="E131" s="240" t="s">
        <v>257</v>
      </c>
      <c r="F131" s="241"/>
      <c r="G131" s="238" t="s">
        <v>717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3"/>
      <c r="B132" s="254"/>
      <c r="C132" s="253"/>
      <c r="D132" s="254"/>
      <c r="E132" s="251" t="s">
        <v>230</v>
      </c>
      <c r="F132" s="314"/>
      <c r="G132" s="283" t="s">
        <v>239</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374</v>
      </c>
      <c r="AF132" s="200"/>
      <c r="AG132" s="200"/>
      <c r="AH132" s="201"/>
      <c r="AI132" s="216" t="s">
        <v>396</v>
      </c>
      <c r="AJ132" s="200"/>
      <c r="AK132" s="200"/>
      <c r="AL132" s="201"/>
      <c r="AM132" s="216" t="s">
        <v>685</v>
      </c>
      <c r="AN132" s="200"/>
      <c r="AO132" s="200"/>
      <c r="AP132" s="201"/>
      <c r="AQ132" s="268" t="s">
        <v>225</v>
      </c>
      <c r="AR132" s="269"/>
      <c r="AS132" s="269"/>
      <c r="AT132" s="270"/>
      <c r="AU132" s="280" t="s">
        <v>241</v>
      </c>
      <c r="AV132" s="280"/>
      <c r="AW132" s="280"/>
      <c r="AX132" s="281"/>
      <c r="AY132">
        <f>COUNTA($G$134)</f>
        <v>1</v>
      </c>
    </row>
    <row r="133" spans="1:51" ht="18.75" customHeight="1" x14ac:dyDescent="0.15">
      <c r="A133" s="993"/>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709</v>
      </c>
      <c r="AR133" s="272"/>
      <c r="AS133" s="180" t="s">
        <v>226</v>
      </c>
      <c r="AT133" s="203"/>
      <c r="AU133" s="179">
        <v>3</v>
      </c>
      <c r="AV133" s="179"/>
      <c r="AW133" s="180" t="s">
        <v>179</v>
      </c>
      <c r="AX133" s="181"/>
      <c r="AY133">
        <f>$AY$132</f>
        <v>1</v>
      </c>
    </row>
    <row r="134" spans="1:51" ht="39.75" customHeight="1" x14ac:dyDescent="0.15">
      <c r="A134" s="993"/>
      <c r="B134" s="254"/>
      <c r="C134" s="253"/>
      <c r="D134" s="254"/>
      <c r="E134" s="253"/>
      <c r="F134" s="315"/>
      <c r="G134" s="233" t="s">
        <v>707</v>
      </c>
      <c r="H134" s="192"/>
      <c r="I134" s="192"/>
      <c r="J134" s="192"/>
      <c r="K134" s="192"/>
      <c r="L134" s="192"/>
      <c r="M134" s="192"/>
      <c r="N134" s="192"/>
      <c r="O134" s="192"/>
      <c r="P134" s="192"/>
      <c r="Q134" s="192"/>
      <c r="R134" s="192"/>
      <c r="S134" s="192"/>
      <c r="T134" s="192"/>
      <c r="U134" s="192"/>
      <c r="V134" s="192"/>
      <c r="W134" s="192"/>
      <c r="X134" s="234"/>
      <c r="Y134" s="173" t="s">
        <v>240</v>
      </c>
      <c r="Z134" s="174"/>
      <c r="AA134" s="175"/>
      <c r="AB134" s="282" t="s">
        <v>718</v>
      </c>
      <c r="AC134" s="225"/>
      <c r="AD134" s="225"/>
      <c r="AE134" s="267">
        <v>5163</v>
      </c>
      <c r="AF134" s="168"/>
      <c r="AG134" s="168"/>
      <c r="AH134" s="168"/>
      <c r="AI134" s="267">
        <v>7906</v>
      </c>
      <c r="AJ134" s="168"/>
      <c r="AK134" s="168"/>
      <c r="AL134" s="168"/>
      <c r="AM134" s="267">
        <v>12098</v>
      </c>
      <c r="AN134" s="168"/>
      <c r="AO134" s="168"/>
      <c r="AP134" s="168"/>
      <c r="AQ134" s="267" t="s">
        <v>390</v>
      </c>
      <c r="AR134" s="168"/>
      <c r="AS134" s="168"/>
      <c r="AT134" s="168"/>
      <c r="AU134" s="267" t="s">
        <v>390</v>
      </c>
      <c r="AV134" s="168"/>
      <c r="AW134" s="168"/>
      <c r="AX134" s="209"/>
      <c r="AY134">
        <f t="shared" ref="AY134:AY135" si="13">$AY$132</f>
        <v>1</v>
      </c>
    </row>
    <row r="135" spans="1:51" ht="39.75" customHeight="1" x14ac:dyDescent="0.15">
      <c r="A135" s="993"/>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718</v>
      </c>
      <c r="AC135" s="176"/>
      <c r="AD135" s="176"/>
      <c r="AE135" s="267" t="s">
        <v>704</v>
      </c>
      <c r="AF135" s="168"/>
      <c r="AG135" s="168"/>
      <c r="AH135" s="168"/>
      <c r="AI135" s="267" t="s">
        <v>704</v>
      </c>
      <c r="AJ135" s="168"/>
      <c r="AK135" s="168"/>
      <c r="AL135" s="168"/>
      <c r="AM135" s="267" t="s">
        <v>390</v>
      </c>
      <c r="AN135" s="168"/>
      <c r="AO135" s="168"/>
      <c r="AP135" s="168"/>
      <c r="AQ135" s="267" t="s">
        <v>390</v>
      </c>
      <c r="AR135" s="168"/>
      <c r="AS135" s="168"/>
      <c r="AT135" s="168"/>
      <c r="AU135" s="267">
        <v>13500</v>
      </c>
      <c r="AV135" s="168"/>
      <c r="AW135" s="168"/>
      <c r="AX135" s="209"/>
      <c r="AY135">
        <f t="shared" si="13"/>
        <v>1</v>
      </c>
    </row>
    <row r="136" spans="1:51" ht="18.75" customHeight="1" x14ac:dyDescent="0.15">
      <c r="A136" s="993"/>
      <c r="B136" s="254"/>
      <c r="C136" s="253"/>
      <c r="D136" s="254"/>
      <c r="E136" s="253"/>
      <c r="F136" s="315"/>
      <c r="G136" s="283" t="s">
        <v>239</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374</v>
      </c>
      <c r="AF136" s="200"/>
      <c r="AG136" s="200"/>
      <c r="AH136" s="201"/>
      <c r="AI136" s="216" t="s">
        <v>396</v>
      </c>
      <c r="AJ136" s="200"/>
      <c r="AK136" s="200"/>
      <c r="AL136" s="201"/>
      <c r="AM136" s="216" t="s">
        <v>685</v>
      </c>
      <c r="AN136" s="200"/>
      <c r="AO136" s="200"/>
      <c r="AP136" s="201"/>
      <c r="AQ136" s="268" t="s">
        <v>225</v>
      </c>
      <c r="AR136" s="269"/>
      <c r="AS136" s="269"/>
      <c r="AT136" s="270"/>
      <c r="AU136" s="280" t="s">
        <v>241</v>
      </c>
      <c r="AV136" s="280"/>
      <c r="AW136" s="280"/>
      <c r="AX136" s="281"/>
      <c r="AY136">
        <f>COUNTA($G$138)</f>
        <v>1</v>
      </c>
    </row>
    <row r="137" spans="1:51" ht="18.75" customHeight="1" x14ac:dyDescent="0.15">
      <c r="A137" s="993"/>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t="s">
        <v>709</v>
      </c>
      <c r="AR137" s="272"/>
      <c r="AS137" s="180" t="s">
        <v>226</v>
      </c>
      <c r="AT137" s="203"/>
      <c r="AU137" s="179">
        <v>5</v>
      </c>
      <c r="AV137" s="179"/>
      <c r="AW137" s="180" t="s">
        <v>179</v>
      </c>
      <c r="AX137" s="181"/>
      <c r="AY137">
        <f>$AY$136</f>
        <v>1</v>
      </c>
    </row>
    <row r="138" spans="1:51" ht="50.1" customHeight="1" x14ac:dyDescent="0.15">
      <c r="A138" s="993"/>
      <c r="B138" s="254"/>
      <c r="C138" s="253"/>
      <c r="D138" s="254"/>
      <c r="E138" s="253"/>
      <c r="F138" s="315"/>
      <c r="G138" s="233" t="s">
        <v>794</v>
      </c>
      <c r="H138" s="192"/>
      <c r="I138" s="192"/>
      <c r="J138" s="192"/>
      <c r="K138" s="192"/>
      <c r="L138" s="192"/>
      <c r="M138" s="192"/>
      <c r="N138" s="192"/>
      <c r="O138" s="192"/>
      <c r="P138" s="192"/>
      <c r="Q138" s="192"/>
      <c r="R138" s="192"/>
      <c r="S138" s="192"/>
      <c r="T138" s="192"/>
      <c r="U138" s="192"/>
      <c r="V138" s="192"/>
      <c r="W138" s="192"/>
      <c r="X138" s="234"/>
      <c r="Y138" s="173" t="s">
        <v>240</v>
      </c>
      <c r="Z138" s="174"/>
      <c r="AA138" s="175"/>
      <c r="AB138" s="282" t="s">
        <v>711</v>
      </c>
      <c r="AC138" s="225"/>
      <c r="AD138" s="225"/>
      <c r="AE138" s="267">
        <v>42.5</v>
      </c>
      <c r="AF138" s="168"/>
      <c r="AG138" s="168"/>
      <c r="AH138" s="168"/>
      <c r="AI138" s="267">
        <v>43.06</v>
      </c>
      <c r="AJ138" s="168"/>
      <c r="AK138" s="168"/>
      <c r="AL138" s="168"/>
      <c r="AM138" s="267">
        <v>43.4</v>
      </c>
      <c r="AN138" s="168"/>
      <c r="AO138" s="168"/>
      <c r="AP138" s="168"/>
      <c r="AQ138" s="267" t="s">
        <v>704</v>
      </c>
      <c r="AR138" s="168"/>
      <c r="AS138" s="168"/>
      <c r="AT138" s="168"/>
      <c r="AU138" s="267" t="s">
        <v>704</v>
      </c>
      <c r="AV138" s="168"/>
      <c r="AW138" s="168"/>
      <c r="AX138" s="209"/>
      <c r="AY138">
        <f t="shared" ref="AY138:AY139" si="14">$AY$136</f>
        <v>1</v>
      </c>
    </row>
    <row r="139" spans="1:51" ht="50.1" customHeight="1" x14ac:dyDescent="0.15">
      <c r="A139" s="993"/>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t="s">
        <v>711</v>
      </c>
      <c r="AC139" s="176"/>
      <c r="AD139" s="176"/>
      <c r="AE139" s="267">
        <v>44</v>
      </c>
      <c r="AF139" s="168"/>
      <c r="AG139" s="168"/>
      <c r="AH139" s="168"/>
      <c r="AI139" s="267">
        <v>44.5</v>
      </c>
      <c r="AJ139" s="168"/>
      <c r="AK139" s="168"/>
      <c r="AL139" s="168"/>
      <c r="AM139" s="267">
        <v>44.5</v>
      </c>
      <c r="AN139" s="168"/>
      <c r="AO139" s="168"/>
      <c r="AP139" s="168"/>
      <c r="AQ139" s="267" t="s">
        <v>704</v>
      </c>
      <c r="AR139" s="168"/>
      <c r="AS139" s="168"/>
      <c r="AT139" s="168"/>
      <c r="AU139" s="267">
        <v>44.5</v>
      </c>
      <c r="AV139" s="168"/>
      <c r="AW139" s="168"/>
      <c r="AX139" s="209"/>
      <c r="AY139">
        <f t="shared" si="14"/>
        <v>1</v>
      </c>
    </row>
    <row r="140" spans="1:51" ht="18.75" hidden="1" customHeight="1" x14ac:dyDescent="0.15">
      <c r="A140" s="993"/>
      <c r="B140" s="254"/>
      <c r="C140" s="253"/>
      <c r="D140" s="254"/>
      <c r="E140" s="253"/>
      <c r="F140" s="315"/>
      <c r="G140" s="283" t="s">
        <v>239</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374</v>
      </c>
      <c r="AF140" s="200"/>
      <c r="AG140" s="200"/>
      <c r="AH140" s="201"/>
      <c r="AI140" s="216" t="s">
        <v>396</v>
      </c>
      <c r="AJ140" s="200"/>
      <c r="AK140" s="200"/>
      <c r="AL140" s="201"/>
      <c r="AM140" s="216" t="s">
        <v>685</v>
      </c>
      <c r="AN140" s="200"/>
      <c r="AO140" s="200"/>
      <c r="AP140" s="201"/>
      <c r="AQ140" s="268" t="s">
        <v>225</v>
      </c>
      <c r="AR140" s="269"/>
      <c r="AS140" s="269"/>
      <c r="AT140" s="270"/>
      <c r="AU140" s="280" t="s">
        <v>241</v>
      </c>
      <c r="AV140" s="280"/>
      <c r="AW140" s="280"/>
      <c r="AX140" s="281"/>
      <c r="AY140">
        <f>COUNTA($G$142)</f>
        <v>0</v>
      </c>
    </row>
    <row r="141" spans="1:51" ht="18.75" hidden="1" customHeight="1" x14ac:dyDescent="0.15">
      <c r="A141" s="993"/>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226</v>
      </c>
      <c r="AT141" s="203"/>
      <c r="AU141" s="179"/>
      <c r="AV141" s="179"/>
      <c r="AW141" s="180" t="s">
        <v>179</v>
      </c>
      <c r="AX141" s="181"/>
      <c r="AY141">
        <f>$AY$140</f>
        <v>0</v>
      </c>
    </row>
    <row r="142" spans="1:51" ht="39.75" hidden="1" customHeight="1" x14ac:dyDescent="0.15">
      <c r="A142" s="993"/>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240</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93"/>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93"/>
      <c r="B144" s="254"/>
      <c r="C144" s="253"/>
      <c r="D144" s="254"/>
      <c r="E144" s="253"/>
      <c r="F144" s="315"/>
      <c r="G144" s="283" t="s">
        <v>239</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374</v>
      </c>
      <c r="AF144" s="200"/>
      <c r="AG144" s="200"/>
      <c r="AH144" s="201"/>
      <c r="AI144" s="216" t="s">
        <v>396</v>
      </c>
      <c r="AJ144" s="200"/>
      <c r="AK144" s="200"/>
      <c r="AL144" s="201"/>
      <c r="AM144" s="216" t="s">
        <v>685</v>
      </c>
      <c r="AN144" s="200"/>
      <c r="AO144" s="200"/>
      <c r="AP144" s="201"/>
      <c r="AQ144" s="268" t="s">
        <v>225</v>
      </c>
      <c r="AR144" s="269"/>
      <c r="AS144" s="269"/>
      <c r="AT144" s="270"/>
      <c r="AU144" s="280" t="s">
        <v>241</v>
      </c>
      <c r="AV144" s="280"/>
      <c r="AW144" s="280"/>
      <c r="AX144" s="281"/>
      <c r="AY144">
        <f>COUNTA($G$146)</f>
        <v>0</v>
      </c>
    </row>
    <row r="145" spans="1:51" ht="18.75" hidden="1" customHeight="1" x14ac:dyDescent="0.15">
      <c r="A145" s="993"/>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226</v>
      </c>
      <c r="AT145" s="203"/>
      <c r="AU145" s="179"/>
      <c r="AV145" s="179"/>
      <c r="AW145" s="180" t="s">
        <v>179</v>
      </c>
      <c r="AX145" s="181"/>
      <c r="AY145">
        <f>$AY$144</f>
        <v>0</v>
      </c>
    </row>
    <row r="146" spans="1:51" ht="39.75" hidden="1" customHeight="1" x14ac:dyDescent="0.15">
      <c r="A146" s="993"/>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240</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93"/>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93"/>
      <c r="B148" s="254"/>
      <c r="C148" s="253"/>
      <c r="D148" s="254"/>
      <c r="E148" s="253"/>
      <c r="F148" s="315"/>
      <c r="G148" s="283" t="s">
        <v>239</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374</v>
      </c>
      <c r="AF148" s="200"/>
      <c r="AG148" s="200"/>
      <c r="AH148" s="201"/>
      <c r="AI148" s="216" t="s">
        <v>396</v>
      </c>
      <c r="AJ148" s="200"/>
      <c r="AK148" s="200"/>
      <c r="AL148" s="201"/>
      <c r="AM148" s="216" t="s">
        <v>685</v>
      </c>
      <c r="AN148" s="200"/>
      <c r="AO148" s="200"/>
      <c r="AP148" s="201"/>
      <c r="AQ148" s="268" t="s">
        <v>225</v>
      </c>
      <c r="AR148" s="269"/>
      <c r="AS148" s="269"/>
      <c r="AT148" s="270"/>
      <c r="AU148" s="280" t="s">
        <v>241</v>
      </c>
      <c r="AV148" s="280"/>
      <c r="AW148" s="280"/>
      <c r="AX148" s="281"/>
      <c r="AY148">
        <f>COUNTA($G$150)</f>
        <v>0</v>
      </c>
    </row>
    <row r="149" spans="1:51" ht="18.75" hidden="1" customHeight="1" x14ac:dyDescent="0.15">
      <c r="A149" s="993"/>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226</v>
      </c>
      <c r="AT149" s="203"/>
      <c r="AU149" s="179"/>
      <c r="AV149" s="179"/>
      <c r="AW149" s="180" t="s">
        <v>179</v>
      </c>
      <c r="AX149" s="181"/>
      <c r="AY149">
        <f>$AY$148</f>
        <v>0</v>
      </c>
    </row>
    <row r="150" spans="1:51" ht="39.75" hidden="1" customHeight="1" x14ac:dyDescent="0.15">
      <c r="A150" s="993"/>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240</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93"/>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hidden="1" customHeight="1" x14ac:dyDescent="0.15">
      <c r="A152" s="993"/>
      <c r="B152" s="254"/>
      <c r="C152" s="253"/>
      <c r="D152" s="254"/>
      <c r="E152" s="253"/>
      <c r="F152" s="315"/>
      <c r="G152" s="273" t="s">
        <v>242</v>
      </c>
      <c r="H152" s="200"/>
      <c r="I152" s="200"/>
      <c r="J152" s="200"/>
      <c r="K152" s="200"/>
      <c r="L152" s="200"/>
      <c r="M152" s="200"/>
      <c r="N152" s="200"/>
      <c r="O152" s="200"/>
      <c r="P152" s="201"/>
      <c r="Q152" s="216" t="s">
        <v>321</v>
      </c>
      <c r="R152" s="200"/>
      <c r="S152" s="200"/>
      <c r="T152" s="200"/>
      <c r="U152" s="200"/>
      <c r="V152" s="200"/>
      <c r="W152" s="200"/>
      <c r="X152" s="200"/>
      <c r="Y152" s="200"/>
      <c r="Z152" s="200"/>
      <c r="AA152" s="200"/>
      <c r="AB152" s="288" t="s">
        <v>322</v>
      </c>
      <c r="AC152" s="200"/>
      <c r="AD152" s="201"/>
      <c r="AE152" s="216" t="s">
        <v>243</v>
      </c>
      <c r="AF152" s="200"/>
      <c r="AG152" s="200"/>
      <c r="AH152" s="200"/>
      <c r="AI152" s="200"/>
      <c r="AJ152" s="200"/>
      <c r="AK152" s="200"/>
      <c r="AL152" s="200"/>
      <c r="AM152" s="200"/>
      <c r="AN152" s="200"/>
      <c r="AO152" s="200"/>
      <c r="AP152" s="200"/>
      <c r="AQ152" s="200"/>
      <c r="AR152" s="200"/>
      <c r="AS152" s="200"/>
      <c r="AT152" s="200"/>
      <c r="AU152" s="200"/>
      <c r="AV152" s="200"/>
      <c r="AW152" s="200"/>
      <c r="AX152" s="589"/>
      <c r="AY152">
        <f>COUNTA($G$154)</f>
        <v>0</v>
      </c>
    </row>
    <row r="153" spans="1:51" ht="22.5" hidden="1" customHeight="1" x14ac:dyDescent="0.15">
      <c r="A153" s="993"/>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0</v>
      </c>
    </row>
    <row r="154" spans="1:51" ht="22.5" hidden="1" customHeight="1" x14ac:dyDescent="0.15">
      <c r="A154" s="993"/>
      <c r="B154" s="254"/>
      <c r="C154" s="253"/>
      <c r="D154" s="254"/>
      <c r="E154" s="253"/>
      <c r="F154" s="315"/>
      <c r="G154" s="233"/>
      <c r="H154" s="192"/>
      <c r="I154" s="192"/>
      <c r="J154" s="192"/>
      <c r="K154" s="192"/>
      <c r="L154" s="192"/>
      <c r="M154" s="192"/>
      <c r="N154" s="192"/>
      <c r="O154" s="192"/>
      <c r="P154" s="234"/>
      <c r="Q154" s="191"/>
      <c r="R154" s="192"/>
      <c r="S154" s="192"/>
      <c r="T154" s="192"/>
      <c r="U154" s="192"/>
      <c r="V154" s="192"/>
      <c r="W154" s="192"/>
      <c r="X154" s="192"/>
      <c r="Y154" s="192"/>
      <c r="Z154" s="192"/>
      <c r="AA154" s="921"/>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0</v>
      </c>
    </row>
    <row r="155" spans="1:51" ht="22.5" hidden="1" customHeight="1" x14ac:dyDescent="0.15">
      <c r="A155" s="993"/>
      <c r="B155" s="254"/>
      <c r="C155" s="253"/>
      <c r="D155" s="254"/>
      <c r="E155" s="253"/>
      <c r="F155" s="315"/>
      <c r="G155" s="235"/>
      <c r="H155" s="236"/>
      <c r="I155" s="236"/>
      <c r="J155" s="236"/>
      <c r="K155" s="236"/>
      <c r="L155" s="236"/>
      <c r="M155" s="236"/>
      <c r="N155" s="236"/>
      <c r="O155" s="236"/>
      <c r="P155" s="237"/>
      <c r="Q155" s="429"/>
      <c r="R155" s="236"/>
      <c r="S155" s="236"/>
      <c r="T155" s="236"/>
      <c r="U155" s="236"/>
      <c r="V155" s="236"/>
      <c r="W155" s="236"/>
      <c r="X155" s="236"/>
      <c r="Y155" s="236"/>
      <c r="Z155" s="236"/>
      <c r="AA155" s="922"/>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0</v>
      </c>
    </row>
    <row r="156" spans="1:51" ht="25.5" hidden="1" customHeight="1" x14ac:dyDescent="0.15">
      <c r="A156" s="993"/>
      <c r="B156" s="254"/>
      <c r="C156" s="253"/>
      <c r="D156" s="254"/>
      <c r="E156" s="253"/>
      <c r="F156" s="315"/>
      <c r="G156" s="235"/>
      <c r="H156" s="236"/>
      <c r="I156" s="236"/>
      <c r="J156" s="236"/>
      <c r="K156" s="236"/>
      <c r="L156" s="236"/>
      <c r="M156" s="236"/>
      <c r="N156" s="236"/>
      <c r="O156" s="236"/>
      <c r="P156" s="237"/>
      <c r="Q156" s="429"/>
      <c r="R156" s="236"/>
      <c r="S156" s="236"/>
      <c r="T156" s="236"/>
      <c r="U156" s="236"/>
      <c r="V156" s="236"/>
      <c r="W156" s="236"/>
      <c r="X156" s="236"/>
      <c r="Y156" s="236"/>
      <c r="Z156" s="236"/>
      <c r="AA156" s="922"/>
      <c r="AB156" s="259"/>
      <c r="AC156" s="260"/>
      <c r="AD156" s="260"/>
      <c r="AE156" s="278" t="s">
        <v>244</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0</v>
      </c>
    </row>
    <row r="157" spans="1:51" ht="22.5" hidden="1" customHeight="1" x14ac:dyDescent="0.15">
      <c r="A157" s="993"/>
      <c r="B157" s="254"/>
      <c r="C157" s="253"/>
      <c r="D157" s="254"/>
      <c r="E157" s="253"/>
      <c r="F157" s="315"/>
      <c r="G157" s="235"/>
      <c r="H157" s="236"/>
      <c r="I157" s="236"/>
      <c r="J157" s="236"/>
      <c r="K157" s="236"/>
      <c r="L157" s="236"/>
      <c r="M157" s="236"/>
      <c r="N157" s="236"/>
      <c r="O157" s="236"/>
      <c r="P157" s="237"/>
      <c r="Q157" s="429"/>
      <c r="R157" s="236"/>
      <c r="S157" s="236"/>
      <c r="T157" s="236"/>
      <c r="U157" s="236"/>
      <c r="V157" s="236"/>
      <c r="W157" s="236"/>
      <c r="X157" s="236"/>
      <c r="Y157" s="236"/>
      <c r="Z157" s="236"/>
      <c r="AA157" s="922"/>
      <c r="AB157" s="259"/>
      <c r="AC157" s="260"/>
      <c r="AD157" s="260"/>
      <c r="AE157" s="191"/>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0</v>
      </c>
    </row>
    <row r="158" spans="1:51" ht="22.5" hidden="1" customHeight="1" x14ac:dyDescent="0.15">
      <c r="A158" s="993"/>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3"/>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0</v>
      </c>
    </row>
    <row r="159" spans="1:51" ht="22.5" hidden="1" customHeight="1" x14ac:dyDescent="0.15">
      <c r="A159" s="993"/>
      <c r="B159" s="254"/>
      <c r="C159" s="253"/>
      <c r="D159" s="254"/>
      <c r="E159" s="253"/>
      <c r="F159" s="315"/>
      <c r="G159" s="273" t="s">
        <v>242</v>
      </c>
      <c r="H159" s="200"/>
      <c r="I159" s="200"/>
      <c r="J159" s="200"/>
      <c r="K159" s="200"/>
      <c r="L159" s="200"/>
      <c r="M159" s="200"/>
      <c r="N159" s="200"/>
      <c r="O159" s="200"/>
      <c r="P159" s="201"/>
      <c r="Q159" s="216" t="s">
        <v>321</v>
      </c>
      <c r="R159" s="200"/>
      <c r="S159" s="200"/>
      <c r="T159" s="200"/>
      <c r="U159" s="200"/>
      <c r="V159" s="200"/>
      <c r="W159" s="200"/>
      <c r="X159" s="200"/>
      <c r="Y159" s="200"/>
      <c r="Z159" s="200"/>
      <c r="AA159" s="200"/>
      <c r="AB159" s="288" t="s">
        <v>322</v>
      </c>
      <c r="AC159" s="200"/>
      <c r="AD159" s="201"/>
      <c r="AE159" s="274" t="s">
        <v>243</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0</v>
      </c>
    </row>
    <row r="160" spans="1:51" ht="22.5" hidden="1" customHeight="1" x14ac:dyDescent="0.15">
      <c r="A160" s="993"/>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3"/>
      <c r="B161" s="254"/>
      <c r="C161" s="253"/>
      <c r="D161" s="254"/>
      <c r="E161" s="253"/>
      <c r="F161" s="315"/>
      <c r="G161" s="233"/>
      <c r="H161" s="192"/>
      <c r="I161" s="192"/>
      <c r="J161" s="192"/>
      <c r="K161" s="192"/>
      <c r="L161" s="192"/>
      <c r="M161" s="192"/>
      <c r="N161" s="192"/>
      <c r="O161" s="192"/>
      <c r="P161" s="234"/>
      <c r="Q161" s="191"/>
      <c r="R161" s="192"/>
      <c r="S161" s="192"/>
      <c r="T161" s="192"/>
      <c r="U161" s="192"/>
      <c r="V161" s="192"/>
      <c r="W161" s="192"/>
      <c r="X161" s="192"/>
      <c r="Y161" s="192"/>
      <c r="Z161" s="192"/>
      <c r="AA161" s="921"/>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0</v>
      </c>
    </row>
    <row r="162" spans="1:51" ht="22.5" hidden="1" customHeight="1" x14ac:dyDescent="0.15">
      <c r="A162" s="993"/>
      <c r="B162" s="254"/>
      <c r="C162" s="253"/>
      <c r="D162" s="254"/>
      <c r="E162" s="253"/>
      <c r="F162" s="315"/>
      <c r="G162" s="235"/>
      <c r="H162" s="236"/>
      <c r="I162" s="236"/>
      <c r="J162" s="236"/>
      <c r="K162" s="236"/>
      <c r="L162" s="236"/>
      <c r="M162" s="236"/>
      <c r="N162" s="236"/>
      <c r="O162" s="236"/>
      <c r="P162" s="237"/>
      <c r="Q162" s="429"/>
      <c r="R162" s="236"/>
      <c r="S162" s="236"/>
      <c r="T162" s="236"/>
      <c r="U162" s="236"/>
      <c r="V162" s="236"/>
      <c r="W162" s="236"/>
      <c r="X162" s="236"/>
      <c r="Y162" s="236"/>
      <c r="Z162" s="236"/>
      <c r="AA162" s="922"/>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0</v>
      </c>
    </row>
    <row r="163" spans="1:51" ht="25.5" hidden="1" customHeight="1" x14ac:dyDescent="0.15">
      <c r="A163" s="993"/>
      <c r="B163" s="254"/>
      <c r="C163" s="253"/>
      <c r="D163" s="254"/>
      <c r="E163" s="253"/>
      <c r="F163" s="315"/>
      <c r="G163" s="235"/>
      <c r="H163" s="236"/>
      <c r="I163" s="236"/>
      <c r="J163" s="236"/>
      <c r="K163" s="236"/>
      <c r="L163" s="236"/>
      <c r="M163" s="236"/>
      <c r="N163" s="236"/>
      <c r="O163" s="236"/>
      <c r="P163" s="237"/>
      <c r="Q163" s="429"/>
      <c r="R163" s="236"/>
      <c r="S163" s="236"/>
      <c r="T163" s="236"/>
      <c r="U163" s="236"/>
      <c r="V163" s="236"/>
      <c r="W163" s="236"/>
      <c r="X163" s="236"/>
      <c r="Y163" s="236"/>
      <c r="Z163" s="236"/>
      <c r="AA163" s="922"/>
      <c r="AB163" s="259"/>
      <c r="AC163" s="260"/>
      <c r="AD163" s="260"/>
      <c r="AE163" s="278" t="s">
        <v>244</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3"/>
      <c r="B164" s="254"/>
      <c r="C164" s="253"/>
      <c r="D164" s="254"/>
      <c r="E164" s="253"/>
      <c r="F164" s="315"/>
      <c r="G164" s="235"/>
      <c r="H164" s="236"/>
      <c r="I164" s="236"/>
      <c r="J164" s="236"/>
      <c r="K164" s="236"/>
      <c r="L164" s="236"/>
      <c r="M164" s="236"/>
      <c r="N164" s="236"/>
      <c r="O164" s="236"/>
      <c r="P164" s="237"/>
      <c r="Q164" s="429"/>
      <c r="R164" s="236"/>
      <c r="S164" s="236"/>
      <c r="T164" s="236"/>
      <c r="U164" s="236"/>
      <c r="V164" s="236"/>
      <c r="W164" s="236"/>
      <c r="X164" s="236"/>
      <c r="Y164" s="236"/>
      <c r="Z164" s="236"/>
      <c r="AA164" s="922"/>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0</v>
      </c>
    </row>
    <row r="165" spans="1:51" ht="22.5" hidden="1" customHeight="1" x14ac:dyDescent="0.15">
      <c r="A165" s="993"/>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3"/>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0</v>
      </c>
    </row>
    <row r="166" spans="1:51" ht="22.5" hidden="1" customHeight="1" x14ac:dyDescent="0.15">
      <c r="A166" s="993"/>
      <c r="B166" s="254"/>
      <c r="C166" s="253"/>
      <c r="D166" s="254"/>
      <c r="E166" s="253"/>
      <c r="F166" s="315"/>
      <c r="G166" s="273" t="s">
        <v>242</v>
      </c>
      <c r="H166" s="200"/>
      <c r="I166" s="200"/>
      <c r="J166" s="200"/>
      <c r="K166" s="200"/>
      <c r="L166" s="200"/>
      <c r="M166" s="200"/>
      <c r="N166" s="200"/>
      <c r="O166" s="200"/>
      <c r="P166" s="201"/>
      <c r="Q166" s="216" t="s">
        <v>321</v>
      </c>
      <c r="R166" s="200"/>
      <c r="S166" s="200"/>
      <c r="T166" s="200"/>
      <c r="U166" s="200"/>
      <c r="V166" s="200"/>
      <c r="W166" s="200"/>
      <c r="X166" s="200"/>
      <c r="Y166" s="200"/>
      <c r="Z166" s="200"/>
      <c r="AA166" s="200"/>
      <c r="AB166" s="288" t="s">
        <v>322</v>
      </c>
      <c r="AC166" s="200"/>
      <c r="AD166" s="201"/>
      <c r="AE166" s="274" t="s">
        <v>243</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0</v>
      </c>
    </row>
    <row r="167" spans="1:51" ht="22.5" hidden="1" customHeight="1" x14ac:dyDescent="0.15">
      <c r="A167" s="993"/>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3"/>
      <c r="B168" s="254"/>
      <c r="C168" s="253"/>
      <c r="D168" s="254"/>
      <c r="E168" s="253"/>
      <c r="F168" s="315"/>
      <c r="G168" s="233"/>
      <c r="H168" s="192"/>
      <c r="I168" s="192"/>
      <c r="J168" s="192"/>
      <c r="K168" s="192"/>
      <c r="L168" s="192"/>
      <c r="M168" s="192"/>
      <c r="N168" s="192"/>
      <c r="O168" s="192"/>
      <c r="P168" s="234"/>
      <c r="Q168" s="191"/>
      <c r="R168" s="192"/>
      <c r="S168" s="192"/>
      <c r="T168" s="192"/>
      <c r="U168" s="192"/>
      <c r="V168" s="192"/>
      <c r="W168" s="192"/>
      <c r="X168" s="192"/>
      <c r="Y168" s="192"/>
      <c r="Z168" s="192"/>
      <c r="AA168" s="921"/>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0</v>
      </c>
    </row>
    <row r="169" spans="1:51" ht="22.5" hidden="1" customHeight="1" x14ac:dyDescent="0.15">
      <c r="A169" s="993"/>
      <c r="B169" s="254"/>
      <c r="C169" s="253"/>
      <c r="D169" s="254"/>
      <c r="E169" s="253"/>
      <c r="F169" s="315"/>
      <c r="G169" s="235"/>
      <c r="H169" s="236"/>
      <c r="I169" s="236"/>
      <c r="J169" s="236"/>
      <c r="K169" s="236"/>
      <c r="L169" s="236"/>
      <c r="M169" s="236"/>
      <c r="N169" s="236"/>
      <c r="O169" s="236"/>
      <c r="P169" s="237"/>
      <c r="Q169" s="429"/>
      <c r="R169" s="236"/>
      <c r="S169" s="236"/>
      <c r="T169" s="236"/>
      <c r="U169" s="236"/>
      <c r="V169" s="236"/>
      <c r="W169" s="236"/>
      <c r="X169" s="236"/>
      <c r="Y169" s="236"/>
      <c r="Z169" s="236"/>
      <c r="AA169" s="922"/>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0</v>
      </c>
    </row>
    <row r="170" spans="1:51" ht="25.5" hidden="1" customHeight="1" x14ac:dyDescent="0.15">
      <c r="A170" s="993"/>
      <c r="B170" s="254"/>
      <c r="C170" s="253"/>
      <c r="D170" s="254"/>
      <c r="E170" s="253"/>
      <c r="F170" s="315"/>
      <c r="G170" s="235"/>
      <c r="H170" s="236"/>
      <c r="I170" s="236"/>
      <c r="J170" s="236"/>
      <c r="K170" s="236"/>
      <c r="L170" s="236"/>
      <c r="M170" s="236"/>
      <c r="N170" s="236"/>
      <c r="O170" s="236"/>
      <c r="P170" s="237"/>
      <c r="Q170" s="429"/>
      <c r="R170" s="236"/>
      <c r="S170" s="236"/>
      <c r="T170" s="236"/>
      <c r="U170" s="236"/>
      <c r="V170" s="236"/>
      <c r="W170" s="236"/>
      <c r="X170" s="236"/>
      <c r="Y170" s="236"/>
      <c r="Z170" s="236"/>
      <c r="AA170" s="922"/>
      <c r="AB170" s="259"/>
      <c r="AC170" s="260"/>
      <c r="AD170" s="260"/>
      <c r="AE170" s="278" t="s">
        <v>244</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3"/>
      <c r="B171" s="254"/>
      <c r="C171" s="253"/>
      <c r="D171" s="254"/>
      <c r="E171" s="253"/>
      <c r="F171" s="315"/>
      <c r="G171" s="235"/>
      <c r="H171" s="236"/>
      <c r="I171" s="236"/>
      <c r="J171" s="236"/>
      <c r="K171" s="236"/>
      <c r="L171" s="236"/>
      <c r="M171" s="236"/>
      <c r="N171" s="236"/>
      <c r="O171" s="236"/>
      <c r="P171" s="237"/>
      <c r="Q171" s="429"/>
      <c r="R171" s="236"/>
      <c r="S171" s="236"/>
      <c r="T171" s="236"/>
      <c r="U171" s="236"/>
      <c r="V171" s="236"/>
      <c r="W171" s="236"/>
      <c r="X171" s="236"/>
      <c r="Y171" s="236"/>
      <c r="Z171" s="236"/>
      <c r="AA171" s="922"/>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0</v>
      </c>
    </row>
    <row r="172" spans="1:51" ht="22.5" hidden="1" customHeight="1" x14ac:dyDescent="0.15">
      <c r="A172" s="993"/>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3"/>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0</v>
      </c>
    </row>
    <row r="173" spans="1:51" ht="22.5" hidden="1" customHeight="1" x14ac:dyDescent="0.15">
      <c r="A173" s="993"/>
      <c r="B173" s="254"/>
      <c r="C173" s="253"/>
      <c r="D173" s="254"/>
      <c r="E173" s="253"/>
      <c r="F173" s="315"/>
      <c r="G173" s="273" t="s">
        <v>242</v>
      </c>
      <c r="H173" s="200"/>
      <c r="I173" s="200"/>
      <c r="J173" s="200"/>
      <c r="K173" s="200"/>
      <c r="L173" s="200"/>
      <c r="M173" s="200"/>
      <c r="N173" s="200"/>
      <c r="O173" s="200"/>
      <c r="P173" s="201"/>
      <c r="Q173" s="216" t="s">
        <v>321</v>
      </c>
      <c r="R173" s="200"/>
      <c r="S173" s="200"/>
      <c r="T173" s="200"/>
      <c r="U173" s="200"/>
      <c r="V173" s="200"/>
      <c r="W173" s="200"/>
      <c r="X173" s="200"/>
      <c r="Y173" s="200"/>
      <c r="Z173" s="200"/>
      <c r="AA173" s="200"/>
      <c r="AB173" s="288" t="s">
        <v>322</v>
      </c>
      <c r="AC173" s="200"/>
      <c r="AD173" s="201"/>
      <c r="AE173" s="274" t="s">
        <v>243</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3"/>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3"/>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21"/>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3"/>
      <c r="B176" s="254"/>
      <c r="C176" s="253"/>
      <c r="D176" s="254"/>
      <c r="E176" s="253"/>
      <c r="F176" s="315"/>
      <c r="G176" s="235"/>
      <c r="H176" s="236"/>
      <c r="I176" s="236"/>
      <c r="J176" s="236"/>
      <c r="K176" s="236"/>
      <c r="L176" s="236"/>
      <c r="M176" s="236"/>
      <c r="N176" s="236"/>
      <c r="O176" s="236"/>
      <c r="P176" s="237"/>
      <c r="Q176" s="429"/>
      <c r="R176" s="236"/>
      <c r="S176" s="236"/>
      <c r="T176" s="236"/>
      <c r="U176" s="236"/>
      <c r="V176" s="236"/>
      <c r="W176" s="236"/>
      <c r="X176" s="236"/>
      <c r="Y176" s="236"/>
      <c r="Z176" s="236"/>
      <c r="AA176" s="922"/>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3"/>
      <c r="B177" s="254"/>
      <c r="C177" s="253"/>
      <c r="D177" s="254"/>
      <c r="E177" s="253"/>
      <c r="F177" s="315"/>
      <c r="G177" s="235"/>
      <c r="H177" s="236"/>
      <c r="I177" s="236"/>
      <c r="J177" s="236"/>
      <c r="K177" s="236"/>
      <c r="L177" s="236"/>
      <c r="M177" s="236"/>
      <c r="N177" s="236"/>
      <c r="O177" s="236"/>
      <c r="P177" s="237"/>
      <c r="Q177" s="429"/>
      <c r="R177" s="236"/>
      <c r="S177" s="236"/>
      <c r="T177" s="236"/>
      <c r="U177" s="236"/>
      <c r="V177" s="236"/>
      <c r="W177" s="236"/>
      <c r="X177" s="236"/>
      <c r="Y177" s="236"/>
      <c r="Z177" s="236"/>
      <c r="AA177" s="922"/>
      <c r="AB177" s="259"/>
      <c r="AC177" s="260"/>
      <c r="AD177" s="260"/>
      <c r="AE177" s="278" t="s">
        <v>244</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3"/>
      <c r="B178" s="254"/>
      <c r="C178" s="253"/>
      <c r="D178" s="254"/>
      <c r="E178" s="253"/>
      <c r="F178" s="315"/>
      <c r="G178" s="235"/>
      <c r="H178" s="236"/>
      <c r="I178" s="236"/>
      <c r="J178" s="236"/>
      <c r="K178" s="236"/>
      <c r="L178" s="236"/>
      <c r="M178" s="236"/>
      <c r="N178" s="236"/>
      <c r="O178" s="236"/>
      <c r="P178" s="237"/>
      <c r="Q178" s="429"/>
      <c r="R178" s="236"/>
      <c r="S178" s="236"/>
      <c r="T178" s="236"/>
      <c r="U178" s="236"/>
      <c r="V178" s="236"/>
      <c r="W178" s="236"/>
      <c r="X178" s="236"/>
      <c r="Y178" s="236"/>
      <c r="Z178" s="236"/>
      <c r="AA178" s="922"/>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93"/>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3"/>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93"/>
      <c r="B180" s="254"/>
      <c r="C180" s="253"/>
      <c r="D180" s="254"/>
      <c r="E180" s="253"/>
      <c r="F180" s="315"/>
      <c r="G180" s="273" t="s">
        <v>242</v>
      </c>
      <c r="H180" s="200"/>
      <c r="I180" s="200"/>
      <c r="J180" s="200"/>
      <c r="K180" s="200"/>
      <c r="L180" s="200"/>
      <c r="M180" s="200"/>
      <c r="N180" s="200"/>
      <c r="O180" s="200"/>
      <c r="P180" s="201"/>
      <c r="Q180" s="216" t="s">
        <v>321</v>
      </c>
      <c r="R180" s="200"/>
      <c r="S180" s="200"/>
      <c r="T180" s="200"/>
      <c r="U180" s="200"/>
      <c r="V180" s="200"/>
      <c r="W180" s="200"/>
      <c r="X180" s="200"/>
      <c r="Y180" s="200"/>
      <c r="Z180" s="200"/>
      <c r="AA180" s="200"/>
      <c r="AB180" s="288" t="s">
        <v>322</v>
      </c>
      <c r="AC180" s="200"/>
      <c r="AD180" s="201"/>
      <c r="AE180" s="274" t="s">
        <v>243</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3"/>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3"/>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21"/>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3"/>
      <c r="B183" s="254"/>
      <c r="C183" s="253"/>
      <c r="D183" s="254"/>
      <c r="E183" s="253"/>
      <c r="F183" s="315"/>
      <c r="G183" s="235"/>
      <c r="H183" s="236"/>
      <c r="I183" s="236"/>
      <c r="J183" s="236"/>
      <c r="K183" s="236"/>
      <c r="L183" s="236"/>
      <c r="M183" s="236"/>
      <c r="N183" s="236"/>
      <c r="O183" s="236"/>
      <c r="P183" s="237"/>
      <c r="Q183" s="429"/>
      <c r="R183" s="236"/>
      <c r="S183" s="236"/>
      <c r="T183" s="236"/>
      <c r="U183" s="236"/>
      <c r="V183" s="236"/>
      <c r="W183" s="236"/>
      <c r="X183" s="236"/>
      <c r="Y183" s="236"/>
      <c r="Z183" s="236"/>
      <c r="AA183" s="922"/>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3"/>
      <c r="B184" s="254"/>
      <c r="C184" s="253"/>
      <c r="D184" s="254"/>
      <c r="E184" s="253"/>
      <c r="F184" s="315"/>
      <c r="G184" s="235"/>
      <c r="H184" s="236"/>
      <c r="I184" s="236"/>
      <c r="J184" s="236"/>
      <c r="K184" s="236"/>
      <c r="L184" s="236"/>
      <c r="M184" s="236"/>
      <c r="N184" s="236"/>
      <c r="O184" s="236"/>
      <c r="P184" s="237"/>
      <c r="Q184" s="429"/>
      <c r="R184" s="236"/>
      <c r="S184" s="236"/>
      <c r="T184" s="236"/>
      <c r="U184" s="236"/>
      <c r="V184" s="236"/>
      <c r="W184" s="236"/>
      <c r="X184" s="236"/>
      <c r="Y184" s="236"/>
      <c r="Z184" s="236"/>
      <c r="AA184" s="922"/>
      <c r="AB184" s="259"/>
      <c r="AC184" s="260"/>
      <c r="AD184" s="260"/>
      <c r="AE184" s="265" t="s">
        <v>244</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3"/>
      <c r="B185" s="254"/>
      <c r="C185" s="253"/>
      <c r="D185" s="254"/>
      <c r="E185" s="253"/>
      <c r="F185" s="315"/>
      <c r="G185" s="235"/>
      <c r="H185" s="236"/>
      <c r="I185" s="236"/>
      <c r="J185" s="236"/>
      <c r="K185" s="236"/>
      <c r="L185" s="236"/>
      <c r="M185" s="236"/>
      <c r="N185" s="236"/>
      <c r="O185" s="236"/>
      <c r="P185" s="237"/>
      <c r="Q185" s="429"/>
      <c r="R185" s="236"/>
      <c r="S185" s="236"/>
      <c r="T185" s="236"/>
      <c r="U185" s="236"/>
      <c r="V185" s="236"/>
      <c r="W185" s="236"/>
      <c r="X185" s="236"/>
      <c r="Y185" s="236"/>
      <c r="Z185" s="236"/>
      <c r="AA185" s="922"/>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93"/>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3"/>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93"/>
      <c r="B187" s="254"/>
      <c r="C187" s="253"/>
      <c r="D187" s="254"/>
      <c r="E187" s="188" t="s">
        <v>288</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93"/>
      <c r="B188" s="254"/>
      <c r="C188" s="253"/>
      <c r="D188" s="254"/>
      <c r="E188" s="191" t="s">
        <v>719</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993"/>
      <c r="B189" s="254"/>
      <c r="C189" s="253"/>
      <c r="D189" s="254"/>
      <c r="E189" s="429"/>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0"/>
      <c r="AY189">
        <f>$AY$187</f>
        <v>1</v>
      </c>
    </row>
    <row r="190" spans="1:51" ht="45" hidden="1" customHeight="1" x14ac:dyDescent="0.15">
      <c r="A190" s="993"/>
      <c r="B190" s="254"/>
      <c r="C190" s="253"/>
      <c r="D190" s="254"/>
      <c r="E190" s="309" t="s">
        <v>258</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3"/>
      <c r="B191" s="254"/>
      <c r="C191" s="253"/>
      <c r="D191" s="254"/>
      <c r="E191" s="240" t="s">
        <v>257</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93"/>
      <c r="B192" s="254"/>
      <c r="C192" s="253"/>
      <c r="D192" s="254"/>
      <c r="E192" s="251" t="s">
        <v>230</v>
      </c>
      <c r="F192" s="314"/>
      <c r="G192" s="283" t="s">
        <v>239</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374</v>
      </c>
      <c r="AF192" s="200"/>
      <c r="AG192" s="200"/>
      <c r="AH192" s="201"/>
      <c r="AI192" s="216" t="s">
        <v>396</v>
      </c>
      <c r="AJ192" s="200"/>
      <c r="AK192" s="200"/>
      <c r="AL192" s="201"/>
      <c r="AM192" s="216" t="s">
        <v>685</v>
      </c>
      <c r="AN192" s="200"/>
      <c r="AO192" s="200"/>
      <c r="AP192" s="201"/>
      <c r="AQ192" s="268" t="s">
        <v>225</v>
      </c>
      <c r="AR192" s="269"/>
      <c r="AS192" s="269"/>
      <c r="AT192" s="270"/>
      <c r="AU192" s="280" t="s">
        <v>241</v>
      </c>
      <c r="AV192" s="280"/>
      <c r="AW192" s="280"/>
      <c r="AX192" s="281"/>
      <c r="AY192">
        <f>COUNTA($G$194)</f>
        <v>0</v>
      </c>
    </row>
    <row r="193" spans="1:51" ht="18.75" hidden="1" customHeight="1" x14ac:dyDescent="0.15">
      <c r="A193" s="993"/>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226</v>
      </c>
      <c r="AT193" s="203"/>
      <c r="AU193" s="179"/>
      <c r="AV193" s="179"/>
      <c r="AW193" s="180" t="s">
        <v>179</v>
      </c>
      <c r="AX193" s="181"/>
      <c r="AY193">
        <f>$AY$192</f>
        <v>0</v>
      </c>
    </row>
    <row r="194" spans="1:51" ht="39.75" hidden="1" customHeight="1" x14ac:dyDescent="0.15">
      <c r="A194" s="993"/>
      <c r="B194" s="254"/>
      <c r="C194" s="253"/>
      <c r="D194" s="254"/>
      <c r="E194" s="253"/>
      <c r="F194" s="315"/>
      <c r="G194" s="233"/>
      <c r="H194" s="192"/>
      <c r="I194" s="192"/>
      <c r="J194" s="192"/>
      <c r="K194" s="192"/>
      <c r="L194" s="192"/>
      <c r="M194" s="192"/>
      <c r="N194" s="192"/>
      <c r="O194" s="192"/>
      <c r="P194" s="192"/>
      <c r="Q194" s="192"/>
      <c r="R194" s="192"/>
      <c r="S194" s="192"/>
      <c r="T194" s="192"/>
      <c r="U194" s="192"/>
      <c r="V194" s="192"/>
      <c r="W194" s="192"/>
      <c r="X194" s="234"/>
      <c r="Y194" s="173" t="s">
        <v>240</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0</v>
      </c>
    </row>
    <row r="195" spans="1:51" ht="39.75" hidden="1" customHeight="1" x14ac:dyDescent="0.15">
      <c r="A195" s="993"/>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0</v>
      </c>
    </row>
    <row r="196" spans="1:51" ht="18.75" hidden="1" customHeight="1" x14ac:dyDescent="0.15">
      <c r="A196" s="993"/>
      <c r="B196" s="254"/>
      <c r="C196" s="253"/>
      <c r="D196" s="254"/>
      <c r="E196" s="253"/>
      <c r="F196" s="315"/>
      <c r="G196" s="283" t="s">
        <v>239</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374</v>
      </c>
      <c r="AF196" s="200"/>
      <c r="AG196" s="200"/>
      <c r="AH196" s="201"/>
      <c r="AI196" s="216" t="s">
        <v>396</v>
      </c>
      <c r="AJ196" s="200"/>
      <c r="AK196" s="200"/>
      <c r="AL196" s="201"/>
      <c r="AM196" s="216" t="s">
        <v>685</v>
      </c>
      <c r="AN196" s="200"/>
      <c r="AO196" s="200"/>
      <c r="AP196" s="201"/>
      <c r="AQ196" s="268" t="s">
        <v>225</v>
      </c>
      <c r="AR196" s="269"/>
      <c r="AS196" s="269"/>
      <c r="AT196" s="270"/>
      <c r="AU196" s="280" t="s">
        <v>241</v>
      </c>
      <c r="AV196" s="280"/>
      <c r="AW196" s="280"/>
      <c r="AX196" s="281"/>
      <c r="AY196">
        <f>COUNTA($G$198)</f>
        <v>0</v>
      </c>
    </row>
    <row r="197" spans="1:51" ht="18.75" hidden="1" customHeight="1" x14ac:dyDescent="0.15">
      <c r="A197" s="993"/>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226</v>
      </c>
      <c r="AT197" s="203"/>
      <c r="AU197" s="179"/>
      <c r="AV197" s="179"/>
      <c r="AW197" s="180" t="s">
        <v>179</v>
      </c>
      <c r="AX197" s="181"/>
      <c r="AY197">
        <f>$AY$196</f>
        <v>0</v>
      </c>
    </row>
    <row r="198" spans="1:51" ht="39.75" hidden="1" customHeight="1" x14ac:dyDescent="0.15">
      <c r="A198" s="993"/>
      <c r="B198" s="254"/>
      <c r="C198" s="253"/>
      <c r="D198" s="254"/>
      <c r="E198" s="253"/>
      <c r="F198" s="315"/>
      <c r="G198" s="233"/>
      <c r="H198" s="192"/>
      <c r="I198" s="192"/>
      <c r="J198" s="192"/>
      <c r="K198" s="192"/>
      <c r="L198" s="192"/>
      <c r="M198" s="192"/>
      <c r="N198" s="192"/>
      <c r="O198" s="192"/>
      <c r="P198" s="192"/>
      <c r="Q198" s="192"/>
      <c r="R198" s="192"/>
      <c r="S198" s="192"/>
      <c r="T198" s="192"/>
      <c r="U198" s="192"/>
      <c r="V198" s="192"/>
      <c r="W198" s="192"/>
      <c r="X198" s="234"/>
      <c r="Y198" s="173" t="s">
        <v>240</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0</v>
      </c>
    </row>
    <row r="199" spans="1:51" ht="39.75" hidden="1" customHeight="1" x14ac:dyDescent="0.15">
      <c r="A199" s="993"/>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0</v>
      </c>
    </row>
    <row r="200" spans="1:51" ht="18.75" hidden="1" customHeight="1" x14ac:dyDescent="0.15">
      <c r="A200" s="993"/>
      <c r="B200" s="254"/>
      <c r="C200" s="253"/>
      <c r="D200" s="254"/>
      <c r="E200" s="253"/>
      <c r="F200" s="315"/>
      <c r="G200" s="283" t="s">
        <v>239</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374</v>
      </c>
      <c r="AF200" s="200"/>
      <c r="AG200" s="200"/>
      <c r="AH200" s="201"/>
      <c r="AI200" s="216" t="s">
        <v>396</v>
      </c>
      <c r="AJ200" s="200"/>
      <c r="AK200" s="200"/>
      <c r="AL200" s="201"/>
      <c r="AM200" s="216" t="s">
        <v>685</v>
      </c>
      <c r="AN200" s="200"/>
      <c r="AO200" s="200"/>
      <c r="AP200" s="201"/>
      <c r="AQ200" s="268" t="s">
        <v>225</v>
      </c>
      <c r="AR200" s="269"/>
      <c r="AS200" s="269"/>
      <c r="AT200" s="270"/>
      <c r="AU200" s="280" t="s">
        <v>241</v>
      </c>
      <c r="AV200" s="280"/>
      <c r="AW200" s="280"/>
      <c r="AX200" s="281"/>
      <c r="AY200">
        <f>COUNTA($G$202)</f>
        <v>0</v>
      </c>
    </row>
    <row r="201" spans="1:51" ht="18.75" hidden="1" customHeight="1" x14ac:dyDescent="0.15">
      <c r="A201" s="993"/>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226</v>
      </c>
      <c r="AT201" s="203"/>
      <c r="AU201" s="179"/>
      <c r="AV201" s="179"/>
      <c r="AW201" s="180" t="s">
        <v>179</v>
      </c>
      <c r="AX201" s="181"/>
      <c r="AY201">
        <f>$AY$200</f>
        <v>0</v>
      </c>
    </row>
    <row r="202" spans="1:51" ht="39.75" hidden="1" customHeight="1" x14ac:dyDescent="0.15">
      <c r="A202" s="993"/>
      <c r="B202" s="254"/>
      <c r="C202" s="253"/>
      <c r="D202" s="254"/>
      <c r="E202" s="253"/>
      <c r="F202" s="315"/>
      <c r="G202" s="233"/>
      <c r="H202" s="192"/>
      <c r="I202" s="192"/>
      <c r="J202" s="192"/>
      <c r="K202" s="192"/>
      <c r="L202" s="192"/>
      <c r="M202" s="192"/>
      <c r="N202" s="192"/>
      <c r="O202" s="192"/>
      <c r="P202" s="192"/>
      <c r="Q202" s="192"/>
      <c r="R202" s="192"/>
      <c r="S202" s="192"/>
      <c r="T202" s="192"/>
      <c r="U202" s="192"/>
      <c r="V202" s="192"/>
      <c r="W202" s="192"/>
      <c r="X202" s="234"/>
      <c r="Y202" s="173" t="s">
        <v>240</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0</v>
      </c>
    </row>
    <row r="203" spans="1:51" ht="39.75" hidden="1" customHeight="1" x14ac:dyDescent="0.15">
      <c r="A203" s="993"/>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0</v>
      </c>
    </row>
    <row r="204" spans="1:51" ht="18.75" hidden="1" customHeight="1" x14ac:dyDescent="0.15">
      <c r="A204" s="993"/>
      <c r="B204" s="254"/>
      <c r="C204" s="253"/>
      <c r="D204" s="254"/>
      <c r="E204" s="253"/>
      <c r="F204" s="315"/>
      <c r="G204" s="283" t="s">
        <v>239</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374</v>
      </c>
      <c r="AF204" s="200"/>
      <c r="AG204" s="200"/>
      <c r="AH204" s="201"/>
      <c r="AI204" s="216" t="s">
        <v>396</v>
      </c>
      <c r="AJ204" s="200"/>
      <c r="AK204" s="200"/>
      <c r="AL204" s="201"/>
      <c r="AM204" s="216" t="s">
        <v>685</v>
      </c>
      <c r="AN204" s="200"/>
      <c r="AO204" s="200"/>
      <c r="AP204" s="201"/>
      <c r="AQ204" s="268" t="s">
        <v>225</v>
      </c>
      <c r="AR204" s="269"/>
      <c r="AS204" s="269"/>
      <c r="AT204" s="270"/>
      <c r="AU204" s="280" t="s">
        <v>241</v>
      </c>
      <c r="AV204" s="280"/>
      <c r="AW204" s="280"/>
      <c r="AX204" s="281"/>
      <c r="AY204">
        <f>COUNTA($G$206)</f>
        <v>0</v>
      </c>
    </row>
    <row r="205" spans="1:51" ht="18.75" hidden="1" customHeight="1" x14ac:dyDescent="0.15">
      <c r="A205" s="993"/>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226</v>
      </c>
      <c r="AT205" s="203"/>
      <c r="AU205" s="179"/>
      <c r="AV205" s="179"/>
      <c r="AW205" s="180" t="s">
        <v>179</v>
      </c>
      <c r="AX205" s="181"/>
      <c r="AY205">
        <f>$AY$204</f>
        <v>0</v>
      </c>
    </row>
    <row r="206" spans="1:51" ht="39.75" hidden="1" customHeight="1" x14ac:dyDescent="0.15">
      <c r="A206" s="993"/>
      <c r="B206" s="254"/>
      <c r="C206" s="253"/>
      <c r="D206" s="254"/>
      <c r="E206" s="253"/>
      <c r="F206" s="315"/>
      <c r="G206" s="233"/>
      <c r="H206" s="192"/>
      <c r="I206" s="192"/>
      <c r="J206" s="192"/>
      <c r="K206" s="192"/>
      <c r="L206" s="192"/>
      <c r="M206" s="192"/>
      <c r="N206" s="192"/>
      <c r="O206" s="192"/>
      <c r="P206" s="192"/>
      <c r="Q206" s="192"/>
      <c r="R206" s="192"/>
      <c r="S206" s="192"/>
      <c r="T206" s="192"/>
      <c r="U206" s="192"/>
      <c r="V206" s="192"/>
      <c r="W206" s="192"/>
      <c r="X206" s="234"/>
      <c r="Y206" s="173" t="s">
        <v>240</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0</v>
      </c>
    </row>
    <row r="207" spans="1:51" ht="39.75" hidden="1" customHeight="1" x14ac:dyDescent="0.15">
      <c r="A207" s="993"/>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0</v>
      </c>
    </row>
    <row r="208" spans="1:51" ht="18.75" hidden="1" customHeight="1" x14ac:dyDescent="0.15">
      <c r="A208" s="993"/>
      <c r="B208" s="254"/>
      <c r="C208" s="253"/>
      <c r="D208" s="254"/>
      <c r="E208" s="253"/>
      <c r="F208" s="315"/>
      <c r="G208" s="283" t="s">
        <v>239</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374</v>
      </c>
      <c r="AF208" s="200"/>
      <c r="AG208" s="200"/>
      <c r="AH208" s="201"/>
      <c r="AI208" s="216" t="s">
        <v>396</v>
      </c>
      <c r="AJ208" s="200"/>
      <c r="AK208" s="200"/>
      <c r="AL208" s="201"/>
      <c r="AM208" s="216" t="s">
        <v>685</v>
      </c>
      <c r="AN208" s="200"/>
      <c r="AO208" s="200"/>
      <c r="AP208" s="201"/>
      <c r="AQ208" s="268" t="s">
        <v>225</v>
      </c>
      <c r="AR208" s="269"/>
      <c r="AS208" s="269"/>
      <c r="AT208" s="270"/>
      <c r="AU208" s="280" t="s">
        <v>241</v>
      </c>
      <c r="AV208" s="280"/>
      <c r="AW208" s="280"/>
      <c r="AX208" s="281"/>
      <c r="AY208">
        <f>COUNTA($G$210)</f>
        <v>0</v>
      </c>
    </row>
    <row r="209" spans="1:51" ht="18.75" hidden="1" customHeight="1" x14ac:dyDescent="0.15">
      <c r="A209" s="993"/>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226</v>
      </c>
      <c r="AT209" s="203"/>
      <c r="AU209" s="179"/>
      <c r="AV209" s="179"/>
      <c r="AW209" s="180" t="s">
        <v>179</v>
      </c>
      <c r="AX209" s="181"/>
      <c r="AY209">
        <f>$AY$208</f>
        <v>0</v>
      </c>
    </row>
    <row r="210" spans="1:51" ht="39.75" hidden="1" customHeight="1" x14ac:dyDescent="0.15">
      <c r="A210" s="993"/>
      <c r="B210" s="254"/>
      <c r="C210" s="253"/>
      <c r="D210" s="254"/>
      <c r="E210" s="253"/>
      <c r="F210" s="315"/>
      <c r="G210" s="233"/>
      <c r="H210" s="192"/>
      <c r="I210" s="192"/>
      <c r="J210" s="192"/>
      <c r="K210" s="192"/>
      <c r="L210" s="192"/>
      <c r="M210" s="192"/>
      <c r="N210" s="192"/>
      <c r="O210" s="192"/>
      <c r="P210" s="192"/>
      <c r="Q210" s="192"/>
      <c r="R210" s="192"/>
      <c r="S210" s="192"/>
      <c r="T210" s="192"/>
      <c r="U210" s="192"/>
      <c r="V210" s="192"/>
      <c r="W210" s="192"/>
      <c r="X210" s="234"/>
      <c r="Y210" s="173" t="s">
        <v>240</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0</v>
      </c>
    </row>
    <row r="211" spans="1:51" ht="39.75" hidden="1" customHeight="1" x14ac:dyDescent="0.15">
      <c r="A211" s="993"/>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0</v>
      </c>
    </row>
    <row r="212" spans="1:51" ht="22.5" hidden="1" customHeight="1" x14ac:dyDescent="0.15">
      <c r="A212" s="993"/>
      <c r="B212" s="254"/>
      <c r="C212" s="253"/>
      <c r="D212" s="254"/>
      <c r="E212" s="253"/>
      <c r="F212" s="315"/>
      <c r="G212" s="273" t="s">
        <v>242</v>
      </c>
      <c r="H212" s="200"/>
      <c r="I212" s="200"/>
      <c r="J212" s="200"/>
      <c r="K212" s="200"/>
      <c r="L212" s="200"/>
      <c r="M212" s="200"/>
      <c r="N212" s="200"/>
      <c r="O212" s="200"/>
      <c r="P212" s="201"/>
      <c r="Q212" s="216" t="s">
        <v>321</v>
      </c>
      <c r="R212" s="200"/>
      <c r="S212" s="200"/>
      <c r="T212" s="200"/>
      <c r="U212" s="200"/>
      <c r="V212" s="200"/>
      <c r="W212" s="200"/>
      <c r="X212" s="200"/>
      <c r="Y212" s="200"/>
      <c r="Z212" s="200"/>
      <c r="AA212" s="200"/>
      <c r="AB212" s="288" t="s">
        <v>322</v>
      </c>
      <c r="AC212" s="200"/>
      <c r="AD212" s="201"/>
      <c r="AE212" s="216" t="s">
        <v>243</v>
      </c>
      <c r="AF212" s="200"/>
      <c r="AG212" s="200"/>
      <c r="AH212" s="200"/>
      <c r="AI212" s="200"/>
      <c r="AJ212" s="200"/>
      <c r="AK212" s="200"/>
      <c r="AL212" s="200"/>
      <c r="AM212" s="200"/>
      <c r="AN212" s="200"/>
      <c r="AO212" s="200"/>
      <c r="AP212" s="200"/>
      <c r="AQ212" s="200"/>
      <c r="AR212" s="200"/>
      <c r="AS212" s="200"/>
      <c r="AT212" s="200"/>
      <c r="AU212" s="200"/>
      <c r="AV212" s="200"/>
      <c r="AW212" s="200"/>
      <c r="AX212" s="589"/>
      <c r="AY212">
        <f>COUNTA($G$214)</f>
        <v>0</v>
      </c>
    </row>
    <row r="213" spans="1:51" ht="22.5" hidden="1" customHeight="1" x14ac:dyDescent="0.15">
      <c r="A213" s="993"/>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93"/>
      <c r="B214" s="254"/>
      <c r="C214" s="253"/>
      <c r="D214" s="254"/>
      <c r="E214" s="253"/>
      <c r="F214" s="315"/>
      <c r="G214" s="233"/>
      <c r="H214" s="192"/>
      <c r="I214" s="192"/>
      <c r="J214" s="192"/>
      <c r="K214" s="192"/>
      <c r="L214" s="192"/>
      <c r="M214" s="192"/>
      <c r="N214" s="192"/>
      <c r="O214" s="192"/>
      <c r="P214" s="234"/>
      <c r="Q214" s="980"/>
      <c r="R214" s="981"/>
      <c r="S214" s="981"/>
      <c r="T214" s="981"/>
      <c r="U214" s="981"/>
      <c r="V214" s="981"/>
      <c r="W214" s="981"/>
      <c r="X214" s="981"/>
      <c r="Y214" s="981"/>
      <c r="Z214" s="981"/>
      <c r="AA214" s="982"/>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93"/>
      <c r="B215" s="254"/>
      <c r="C215" s="253"/>
      <c r="D215" s="254"/>
      <c r="E215" s="253"/>
      <c r="F215" s="315"/>
      <c r="G215" s="235"/>
      <c r="H215" s="236"/>
      <c r="I215" s="236"/>
      <c r="J215" s="236"/>
      <c r="K215" s="236"/>
      <c r="L215" s="236"/>
      <c r="M215" s="236"/>
      <c r="N215" s="236"/>
      <c r="O215" s="236"/>
      <c r="P215" s="237"/>
      <c r="Q215" s="983"/>
      <c r="R215" s="984"/>
      <c r="S215" s="984"/>
      <c r="T215" s="984"/>
      <c r="U215" s="984"/>
      <c r="V215" s="984"/>
      <c r="W215" s="984"/>
      <c r="X215" s="984"/>
      <c r="Y215" s="984"/>
      <c r="Z215" s="984"/>
      <c r="AA215" s="985"/>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3"/>
      <c r="B216" s="254"/>
      <c r="C216" s="253"/>
      <c r="D216" s="254"/>
      <c r="E216" s="253"/>
      <c r="F216" s="315"/>
      <c r="G216" s="235"/>
      <c r="H216" s="236"/>
      <c r="I216" s="236"/>
      <c r="J216" s="236"/>
      <c r="K216" s="236"/>
      <c r="L216" s="236"/>
      <c r="M216" s="236"/>
      <c r="N216" s="236"/>
      <c r="O216" s="236"/>
      <c r="P216" s="237"/>
      <c r="Q216" s="983"/>
      <c r="R216" s="984"/>
      <c r="S216" s="984"/>
      <c r="T216" s="984"/>
      <c r="U216" s="984"/>
      <c r="V216" s="984"/>
      <c r="W216" s="984"/>
      <c r="X216" s="984"/>
      <c r="Y216" s="984"/>
      <c r="Z216" s="984"/>
      <c r="AA216" s="985"/>
      <c r="AB216" s="259"/>
      <c r="AC216" s="260"/>
      <c r="AD216" s="260"/>
      <c r="AE216" s="278" t="s">
        <v>244</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93"/>
      <c r="B217" s="254"/>
      <c r="C217" s="253"/>
      <c r="D217" s="254"/>
      <c r="E217" s="253"/>
      <c r="F217" s="315"/>
      <c r="G217" s="235"/>
      <c r="H217" s="236"/>
      <c r="I217" s="236"/>
      <c r="J217" s="236"/>
      <c r="K217" s="236"/>
      <c r="L217" s="236"/>
      <c r="M217" s="236"/>
      <c r="N217" s="236"/>
      <c r="O217" s="236"/>
      <c r="P217" s="237"/>
      <c r="Q217" s="983"/>
      <c r="R217" s="984"/>
      <c r="S217" s="984"/>
      <c r="T217" s="984"/>
      <c r="U217" s="984"/>
      <c r="V217" s="984"/>
      <c r="W217" s="984"/>
      <c r="X217" s="984"/>
      <c r="Y217" s="984"/>
      <c r="Z217" s="984"/>
      <c r="AA217" s="985"/>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93"/>
      <c r="B218" s="254"/>
      <c r="C218" s="253"/>
      <c r="D218" s="254"/>
      <c r="E218" s="253"/>
      <c r="F218" s="315"/>
      <c r="G218" s="238"/>
      <c r="H218" s="195"/>
      <c r="I218" s="195"/>
      <c r="J218" s="195"/>
      <c r="K218" s="195"/>
      <c r="L218" s="195"/>
      <c r="M218" s="195"/>
      <c r="N218" s="195"/>
      <c r="O218" s="195"/>
      <c r="P218" s="239"/>
      <c r="Q218" s="986"/>
      <c r="R218" s="987"/>
      <c r="S218" s="987"/>
      <c r="T218" s="987"/>
      <c r="U218" s="987"/>
      <c r="V218" s="987"/>
      <c r="W218" s="987"/>
      <c r="X218" s="987"/>
      <c r="Y218" s="987"/>
      <c r="Z218" s="987"/>
      <c r="AA218" s="988"/>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93"/>
      <c r="B219" s="254"/>
      <c r="C219" s="253"/>
      <c r="D219" s="254"/>
      <c r="E219" s="253"/>
      <c r="F219" s="315"/>
      <c r="G219" s="273" t="s">
        <v>242</v>
      </c>
      <c r="H219" s="200"/>
      <c r="I219" s="200"/>
      <c r="J219" s="200"/>
      <c r="K219" s="200"/>
      <c r="L219" s="200"/>
      <c r="M219" s="200"/>
      <c r="N219" s="200"/>
      <c r="O219" s="200"/>
      <c r="P219" s="201"/>
      <c r="Q219" s="216" t="s">
        <v>321</v>
      </c>
      <c r="R219" s="200"/>
      <c r="S219" s="200"/>
      <c r="T219" s="200"/>
      <c r="U219" s="200"/>
      <c r="V219" s="200"/>
      <c r="W219" s="200"/>
      <c r="X219" s="200"/>
      <c r="Y219" s="200"/>
      <c r="Z219" s="200"/>
      <c r="AA219" s="200"/>
      <c r="AB219" s="288" t="s">
        <v>322</v>
      </c>
      <c r="AC219" s="200"/>
      <c r="AD219" s="201"/>
      <c r="AE219" s="274" t="s">
        <v>243</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3"/>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3"/>
      <c r="B221" s="254"/>
      <c r="C221" s="253"/>
      <c r="D221" s="254"/>
      <c r="E221" s="253"/>
      <c r="F221" s="315"/>
      <c r="G221" s="233"/>
      <c r="H221" s="192"/>
      <c r="I221" s="192"/>
      <c r="J221" s="192"/>
      <c r="K221" s="192"/>
      <c r="L221" s="192"/>
      <c r="M221" s="192"/>
      <c r="N221" s="192"/>
      <c r="O221" s="192"/>
      <c r="P221" s="234"/>
      <c r="Q221" s="980"/>
      <c r="R221" s="981"/>
      <c r="S221" s="981"/>
      <c r="T221" s="981"/>
      <c r="U221" s="981"/>
      <c r="V221" s="981"/>
      <c r="W221" s="981"/>
      <c r="X221" s="981"/>
      <c r="Y221" s="981"/>
      <c r="Z221" s="981"/>
      <c r="AA221" s="982"/>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93"/>
      <c r="B222" s="254"/>
      <c r="C222" s="253"/>
      <c r="D222" s="254"/>
      <c r="E222" s="253"/>
      <c r="F222" s="315"/>
      <c r="G222" s="235"/>
      <c r="H222" s="236"/>
      <c r="I222" s="236"/>
      <c r="J222" s="236"/>
      <c r="K222" s="236"/>
      <c r="L222" s="236"/>
      <c r="M222" s="236"/>
      <c r="N222" s="236"/>
      <c r="O222" s="236"/>
      <c r="P222" s="237"/>
      <c r="Q222" s="983"/>
      <c r="R222" s="984"/>
      <c r="S222" s="984"/>
      <c r="T222" s="984"/>
      <c r="U222" s="984"/>
      <c r="V222" s="984"/>
      <c r="W222" s="984"/>
      <c r="X222" s="984"/>
      <c r="Y222" s="984"/>
      <c r="Z222" s="984"/>
      <c r="AA222" s="985"/>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3"/>
      <c r="B223" s="254"/>
      <c r="C223" s="253"/>
      <c r="D223" s="254"/>
      <c r="E223" s="253"/>
      <c r="F223" s="315"/>
      <c r="G223" s="235"/>
      <c r="H223" s="236"/>
      <c r="I223" s="236"/>
      <c r="J223" s="236"/>
      <c r="K223" s="236"/>
      <c r="L223" s="236"/>
      <c r="M223" s="236"/>
      <c r="N223" s="236"/>
      <c r="O223" s="236"/>
      <c r="P223" s="237"/>
      <c r="Q223" s="983"/>
      <c r="R223" s="984"/>
      <c r="S223" s="984"/>
      <c r="T223" s="984"/>
      <c r="U223" s="984"/>
      <c r="V223" s="984"/>
      <c r="W223" s="984"/>
      <c r="X223" s="984"/>
      <c r="Y223" s="984"/>
      <c r="Z223" s="984"/>
      <c r="AA223" s="985"/>
      <c r="AB223" s="259"/>
      <c r="AC223" s="260"/>
      <c r="AD223" s="260"/>
      <c r="AE223" s="278" t="s">
        <v>244</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3"/>
      <c r="B224" s="254"/>
      <c r="C224" s="253"/>
      <c r="D224" s="254"/>
      <c r="E224" s="253"/>
      <c r="F224" s="315"/>
      <c r="G224" s="235"/>
      <c r="H224" s="236"/>
      <c r="I224" s="236"/>
      <c r="J224" s="236"/>
      <c r="K224" s="236"/>
      <c r="L224" s="236"/>
      <c r="M224" s="236"/>
      <c r="N224" s="236"/>
      <c r="O224" s="236"/>
      <c r="P224" s="237"/>
      <c r="Q224" s="983"/>
      <c r="R224" s="984"/>
      <c r="S224" s="984"/>
      <c r="T224" s="984"/>
      <c r="U224" s="984"/>
      <c r="V224" s="984"/>
      <c r="W224" s="984"/>
      <c r="X224" s="984"/>
      <c r="Y224" s="984"/>
      <c r="Z224" s="984"/>
      <c r="AA224" s="985"/>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93"/>
      <c r="B225" s="254"/>
      <c r="C225" s="253"/>
      <c r="D225" s="254"/>
      <c r="E225" s="253"/>
      <c r="F225" s="315"/>
      <c r="G225" s="238"/>
      <c r="H225" s="195"/>
      <c r="I225" s="195"/>
      <c r="J225" s="195"/>
      <c r="K225" s="195"/>
      <c r="L225" s="195"/>
      <c r="M225" s="195"/>
      <c r="N225" s="195"/>
      <c r="O225" s="195"/>
      <c r="P225" s="239"/>
      <c r="Q225" s="986"/>
      <c r="R225" s="987"/>
      <c r="S225" s="987"/>
      <c r="T225" s="987"/>
      <c r="U225" s="987"/>
      <c r="V225" s="987"/>
      <c r="W225" s="987"/>
      <c r="X225" s="987"/>
      <c r="Y225" s="987"/>
      <c r="Z225" s="987"/>
      <c r="AA225" s="988"/>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93"/>
      <c r="B226" s="254"/>
      <c r="C226" s="253"/>
      <c r="D226" s="254"/>
      <c r="E226" s="253"/>
      <c r="F226" s="315"/>
      <c r="G226" s="273" t="s">
        <v>242</v>
      </c>
      <c r="H226" s="200"/>
      <c r="I226" s="200"/>
      <c r="J226" s="200"/>
      <c r="K226" s="200"/>
      <c r="L226" s="200"/>
      <c r="M226" s="200"/>
      <c r="N226" s="200"/>
      <c r="O226" s="200"/>
      <c r="P226" s="201"/>
      <c r="Q226" s="216" t="s">
        <v>321</v>
      </c>
      <c r="R226" s="200"/>
      <c r="S226" s="200"/>
      <c r="T226" s="200"/>
      <c r="U226" s="200"/>
      <c r="V226" s="200"/>
      <c r="W226" s="200"/>
      <c r="X226" s="200"/>
      <c r="Y226" s="200"/>
      <c r="Z226" s="200"/>
      <c r="AA226" s="200"/>
      <c r="AB226" s="288" t="s">
        <v>322</v>
      </c>
      <c r="AC226" s="200"/>
      <c r="AD226" s="201"/>
      <c r="AE226" s="274" t="s">
        <v>243</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3"/>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3"/>
      <c r="B228" s="254"/>
      <c r="C228" s="253"/>
      <c r="D228" s="254"/>
      <c r="E228" s="253"/>
      <c r="F228" s="315"/>
      <c r="G228" s="233"/>
      <c r="H228" s="192"/>
      <c r="I228" s="192"/>
      <c r="J228" s="192"/>
      <c r="K228" s="192"/>
      <c r="L228" s="192"/>
      <c r="M228" s="192"/>
      <c r="N228" s="192"/>
      <c r="O228" s="192"/>
      <c r="P228" s="234"/>
      <c r="Q228" s="980"/>
      <c r="R228" s="981"/>
      <c r="S228" s="981"/>
      <c r="T228" s="981"/>
      <c r="U228" s="981"/>
      <c r="V228" s="981"/>
      <c r="W228" s="981"/>
      <c r="X228" s="981"/>
      <c r="Y228" s="981"/>
      <c r="Z228" s="981"/>
      <c r="AA228" s="982"/>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93"/>
      <c r="B229" s="254"/>
      <c r="C229" s="253"/>
      <c r="D229" s="254"/>
      <c r="E229" s="253"/>
      <c r="F229" s="315"/>
      <c r="G229" s="235"/>
      <c r="H229" s="236"/>
      <c r="I229" s="236"/>
      <c r="J229" s="236"/>
      <c r="K229" s="236"/>
      <c r="L229" s="236"/>
      <c r="M229" s="236"/>
      <c r="N229" s="236"/>
      <c r="O229" s="236"/>
      <c r="P229" s="237"/>
      <c r="Q229" s="983"/>
      <c r="R229" s="984"/>
      <c r="S229" s="984"/>
      <c r="T229" s="984"/>
      <c r="U229" s="984"/>
      <c r="V229" s="984"/>
      <c r="W229" s="984"/>
      <c r="X229" s="984"/>
      <c r="Y229" s="984"/>
      <c r="Z229" s="984"/>
      <c r="AA229" s="985"/>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3"/>
      <c r="B230" s="254"/>
      <c r="C230" s="253"/>
      <c r="D230" s="254"/>
      <c r="E230" s="253"/>
      <c r="F230" s="315"/>
      <c r="G230" s="235"/>
      <c r="H230" s="236"/>
      <c r="I230" s="236"/>
      <c r="J230" s="236"/>
      <c r="K230" s="236"/>
      <c r="L230" s="236"/>
      <c r="M230" s="236"/>
      <c r="N230" s="236"/>
      <c r="O230" s="236"/>
      <c r="P230" s="237"/>
      <c r="Q230" s="983"/>
      <c r="R230" s="984"/>
      <c r="S230" s="984"/>
      <c r="T230" s="984"/>
      <c r="U230" s="984"/>
      <c r="V230" s="984"/>
      <c r="W230" s="984"/>
      <c r="X230" s="984"/>
      <c r="Y230" s="984"/>
      <c r="Z230" s="984"/>
      <c r="AA230" s="985"/>
      <c r="AB230" s="259"/>
      <c r="AC230" s="260"/>
      <c r="AD230" s="260"/>
      <c r="AE230" s="278" t="s">
        <v>244</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3"/>
      <c r="B231" s="254"/>
      <c r="C231" s="253"/>
      <c r="D231" s="254"/>
      <c r="E231" s="253"/>
      <c r="F231" s="315"/>
      <c r="G231" s="235"/>
      <c r="H231" s="236"/>
      <c r="I231" s="236"/>
      <c r="J231" s="236"/>
      <c r="K231" s="236"/>
      <c r="L231" s="236"/>
      <c r="M231" s="236"/>
      <c r="N231" s="236"/>
      <c r="O231" s="236"/>
      <c r="P231" s="237"/>
      <c r="Q231" s="983"/>
      <c r="R231" s="984"/>
      <c r="S231" s="984"/>
      <c r="T231" s="984"/>
      <c r="U231" s="984"/>
      <c r="V231" s="984"/>
      <c r="W231" s="984"/>
      <c r="X231" s="984"/>
      <c r="Y231" s="984"/>
      <c r="Z231" s="984"/>
      <c r="AA231" s="985"/>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93"/>
      <c r="B232" s="254"/>
      <c r="C232" s="253"/>
      <c r="D232" s="254"/>
      <c r="E232" s="253"/>
      <c r="F232" s="315"/>
      <c r="G232" s="238"/>
      <c r="H232" s="195"/>
      <c r="I232" s="195"/>
      <c r="J232" s="195"/>
      <c r="K232" s="195"/>
      <c r="L232" s="195"/>
      <c r="M232" s="195"/>
      <c r="N232" s="195"/>
      <c r="O232" s="195"/>
      <c r="P232" s="239"/>
      <c r="Q232" s="986"/>
      <c r="R232" s="987"/>
      <c r="S232" s="987"/>
      <c r="T232" s="987"/>
      <c r="U232" s="987"/>
      <c r="V232" s="987"/>
      <c r="W232" s="987"/>
      <c r="X232" s="987"/>
      <c r="Y232" s="987"/>
      <c r="Z232" s="987"/>
      <c r="AA232" s="988"/>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93"/>
      <c r="B233" s="254"/>
      <c r="C233" s="253"/>
      <c r="D233" s="254"/>
      <c r="E233" s="253"/>
      <c r="F233" s="315"/>
      <c r="G233" s="273" t="s">
        <v>242</v>
      </c>
      <c r="H233" s="200"/>
      <c r="I233" s="200"/>
      <c r="J233" s="200"/>
      <c r="K233" s="200"/>
      <c r="L233" s="200"/>
      <c r="M233" s="200"/>
      <c r="N233" s="200"/>
      <c r="O233" s="200"/>
      <c r="P233" s="201"/>
      <c r="Q233" s="216" t="s">
        <v>321</v>
      </c>
      <c r="R233" s="200"/>
      <c r="S233" s="200"/>
      <c r="T233" s="200"/>
      <c r="U233" s="200"/>
      <c r="V233" s="200"/>
      <c r="W233" s="200"/>
      <c r="X233" s="200"/>
      <c r="Y233" s="200"/>
      <c r="Z233" s="200"/>
      <c r="AA233" s="200"/>
      <c r="AB233" s="288" t="s">
        <v>322</v>
      </c>
      <c r="AC233" s="200"/>
      <c r="AD233" s="201"/>
      <c r="AE233" s="274" t="s">
        <v>243</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3"/>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3"/>
      <c r="B235" s="254"/>
      <c r="C235" s="253"/>
      <c r="D235" s="254"/>
      <c r="E235" s="253"/>
      <c r="F235" s="315"/>
      <c r="G235" s="233"/>
      <c r="H235" s="192"/>
      <c r="I235" s="192"/>
      <c r="J235" s="192"/>
      <c r="K235" s="192"/>
      <c r="L235" s="192"/>
      <c r="M235" s="192"/>
      <c r="N235" s="192"/>
      <c r="O235" s="192"/>
      <c r="P235" s="234"/>
      <c r="Q235" s="980"/>
      <c r="R235" s="981"/>
      <c r="S235" s="981"/>
      <c r="T235" s="981"/>
      <c r="U235" s="981"/>
      <c r="V235" s="981"/>
      <c r="W235" s="981"/>
      <c r="X235" s="981"/>
      <c r="Y235" s="981"/>
      <c r="Z235" s="981"/>
      <c r="AA235" s="982"/>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93"/>
      <c r="B236" s="254"/>
      <c r="C236" s="253"/>
      <c r="D236" s="254"/>
      <c r="E236" s="253"/>
      <c r="F236" s="315"/>
      <c r="G236" s="235"/>
      <c r="H236" s="236"/>
      <c r="I236" s="236"/>
      <c r="J236" s="236"/>
      <c r="K236" s="236"/>
      <c r="L236" s="236"/>
      <c r="M236" s="236"/>
      <c r="N236" s="236"/>
      <c r="O236" s="236"/>
      <c r="P236" s="237"/>
      <c r="Q236" s="983"/>
      <c r="R236" s="984"/>
      <c r="S236" s="984"/>
      <c r="T236" s="984"/>
      <c r="U236" s="984"/>
      <c r="V236" s="984"/>
      <c r="W236" s="984"/>
      <c r="X236" s="984"/>
      <c r="Y236" s="984"/>
      <c r="Z236" s="984"/>
      <c r="AA236" s="985"/>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3"/>
      <c r="B237" s="254"/>
      <c r="C237" s="253"/>
      <c r="D237" s="254"/>
      <c r="E237" s="253"/>
      <c r="F237" s="315"/>
      <c r="G237" s="235"/>
      <c r="H237" s="236"/>
      <c r="I237" s="236"/>
      <c r="J237" s="236"/>
      <c r="K237" s="236"/>
      <c r="L237" s="236"/>
      <c r="M237" s="236"/>
      <c r="N237" s="236"/>
      <c r="O237" s="236"/>
      <c r="P237" s="237"/>
      <c r="Q237" s="983"/>
      <c r="R237" s="984"/>
      <c r="S237" s="984"/>
      <c r="T237" s="984"/>
      <c r="U237" s="984"/>
      <c r="V237" s="984"/>
      <c r="W237" s="984"/>
      <c r="X237" s="984"/>
      <c r="Y237" s="984"/>
      <c r="Z237" s="984"/>
      <c r="AA237" s="985"/>
      <c r="AB237" s="259"/>
      <c r="AC237" s="260"/>
      <c r="AD237" s="260"/>
      <c r="AE237" s="278" t="s">
        <v>244</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3"/>
      <c r="B238" s="254"/>
      <c r="C238" s="253"/>
      <c r="D238" s="254"/>
      <c r="E238" s="253"/>
      <c r="F238" s="315"/>
      <c r="G238" s="235"/>
      <c r="H238" s="236"/>
      <c r="I238" s="236"/>
      <c r="J238" s="236"/>
      <c r="K238" s="236"/>
      <c r="L238" s="236"/>
      <c r="M238" s="236"/>
      <c r="N238" s="236"/>
      <c r="O238" s="236"/>
      <c r="P238" s="237"/>
      <c r="Q238" s="983"/>
      <c r="R238" s="984"/>
      <c r="S238" s="984"/>
      <c r="T238" s="984"/>
      <c r="U238" s="984"/>
      <c r="V238" s="984"/>
      <c r="W238" s="984"/>
      <c r="X238" s="984"/>
      <c r="Y238" s="984"/>
      <c r="Z238" s="984"/>
      <c r="AA238" s="985"/>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93"/>
      <c r="B239" s="254"/>
      <c r="C239" s="253"/>
      <c r="D239" s="254"/>
      <c r="E239" s="253"/>
      <c r="F239" s="315"/>
      <c r="G239" s="238"/>
      <c r="H239" s="195"/>
      <c r="I239" s="195"/>
      <c r="J239" s="195"/>
      <c r="K239" s="195"/>
      <c r="L239" s="195"/>
      <c r="M239" s="195"/>
      <c r="N239" s="195"/>
      <c r="O239" s="195"/>
      <c r="P239" s="239"/>
      <c r="Q239" s="986"/>
      <c r="R239" s="987"/>
      <c r="S239" s="987"/>
      <c r="T239" s="987"/>
      <c r="U239" s="987"/>
      <c r="V239" s="987"/>
      <c r="W239" s="987"/>
      <c r="X239" s="987"/>
      <c r="Y239" s="987"/>
      <c r="Z239" s="987"/>
      <c r="AA239" s="988"/>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93"/>
      <c r="B240" s="254"/>
      <c r="C240" s="253"/>
      <c r="D240" s="254"/>
      <c r="E240" s="253"/>
      <c r="F240" s="315"/>
      <c r="G240" s="273" t="s">
        <v>242</v>
      </c>
      <c r="H240" s="200"/>
      <c r="I240" s="200"/>
      <c r="J240" s="200"/>
      <c r="K240" s="200"/>
      <c r="L240" s="200"/>
      <c r="M240" s="200"/>
      <c r="N240" s="200"/>
      <c r="O240" s="200"/>
      <c r="P240" s="201"/>
      <c r="Q240" s="216" t="s">
        <v>321</v>
      </c>
      <c r="R240" s="200"/>
      <c r="S240" s="200"/>
      <c r="T240" s="200"/>
      <c r="U240" s="200"/>
      <c r="V240" s="200"/>
      <c r="W240" s="200"/>
      <c r="X240" s="200"/>
      <c r="Y240" s="200"/>
      <c r="Z240" s="200"/>
      <c r="AA240" s="200"/>
      <c r="AB240" s="288" t="s">
        <v>322</v>
      </c>
      <c r="AC240" s="200"/>
      <c r="AD240" s="201"/>
      <c r="AE240" s="274" t="s">
        <v>243</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3"/>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3"/>
      <c r="B242" s="254"/>
      <c r="C242" s="253"/>
      <c r="D242" s="254"/>
      <c r="E242" s="253"/>
      <c r="F242" s="315"/>
      <c r="G242" s="233"/>
      <c r="H242" s="192"/>
      <c r="I242" s="192"/>
      <c r="J242" s="192"/>
      <c r="K242" s="192"/>
      <c r="L242" s="192"/>
      <c r="M242" s="192"/>
      <c r="N242" s="192"/>
      <c r="O242" s="192"/>
      <c r="P242" s="234"/>
      <c r="Q242" s="980"/>
      <c r="R242" s="981"/>
      <c r="S242" s="981"/>
      <c r="T242" s="981"/>
      <c r="U242" s="981"/>
      <c r="V242" s="981"/>
      <c r="W242" s="981"/>
      <c r="X242" s="981"/>
      <c r="Y242" s="981"/>
      <c r="Z242" s="981"/>
      <c r="AA242" s="982"/>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93"/>
      <c r="B243" s="254"/>
      <c r="C243" s="253"/>
      <c r="D243" s="254"/>
      <c r="E243" s="253"/>
      <c r="F243" s="315"/>
      <c r="G243" s="235"/>
      <c r="H243" s="236"/>
      <c r="I243" s="236"/>
      <c r="J243" s="236"/>
      <c r="K243" s="236"/>
      <c r="L243" s="236"/>
      <c r="M243" s="236"/>
      <c r="N243" s="236"/>
      <c r="O243" s="236"/>
      <c r="P243" s="237"/>
      <c r="Q243" s="983"/>
      <c r="R243" s="984"/>
      <c r="S243" s="984"/>
      <c r="T243" s="984"/>
      <c r="U243" s="984"/>
      <c r="V243" s="984"/>
      <c r="W243" s="984"/>
      <c r="X243" s="984"/>
      <c r="Y243" s="984"/>
      <c r="Z243" s="984"/>
      <c r="AA243" s="985"/>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3"/>
      <c r="B244" s="254"/>
      <c r="C244" s="253"/>
      <c r="D244" s="254"/>
      <c r="E244" s="253"/>
      <c r="F244" s="315"/>
      <c r="G244" s="235"/>
      <c r="H244" s="236"/>
      <c r="I244" s="236"/>
      <c r="J244" s="236"/>
      <c r="K244" s="236"/>
      <c r="L244" s="236"/>
      <c r="M244" s="236"/>
      <c r="N244" s="236"/>
      <c r="O244" s="236"/>
      <c r="P244" s="237"/>
      <c r="Q244" s="983"/>
      <c r="R244" s="984"/>
      <c r="S244" s="984"/>
      <c r="T244" s="984"/>
      <c r="U244" s="984"/>
      <c r="V244" s="984"/>
      <c r="W244" s="984"/>
      <c r="X244" s="984"/>
      <c r="Y244" s="984"/>
      <c r="Z244" s="984"/>
      <c r="AA244" s="985"/>
      <c r="AB244" s="259"/>
      <c r="AC244" s="260"/>
      <c r="AD244" s="260"/>
      <c r="AE244" s="265" t="s">
        <v>244</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93"/>
      <c r="B245" s="254"/>
      <c r="C245" s="253"/>
      <c r="D245" s="254"/>
      <c r="E245" s="253"/>
      <c r="F245" s="315"/>
      <c r="G245" s="235"/>
      <c r="H245" s="236"/>
      <c r="I245" s="236"/>
      <c r="J245" s="236"/>
      <c r="K245" s="236"/>
      <c r="L245" s="236"/>
      <c r="M245" s="236"/>
      <c r="N245" s="236"/>
      <c r="O245" s="236"/>
      <c r="P245" s="237"/>
      <c r="Q245" s="983"/>
      <c r="R245" s="984"/>
      <c r="S245" s="984"/>
      <c r="T245" s="984"/>
      <c r="U245" s="984"/>
      <c r="V245" s="984"/>
      <c r="W245" s="984"/>
      <c r="X245" s="984"/>
      <c r="Y245" s="984"/>
      <c r="Z245" s="984"/>
      <c r="AA245" s="985"/>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93"/>
      <c r="B246" s="254"/>
      <c r="C246" s="253"/>
      <c r="D246" s="254"/>
      <c r="E246" s="316"/>
      <c r="F246" s="317"/>
      <c r="G246" s="238"/>
      <c r="H246" s="195"/>
      <c r="I246" s="195"/>
      <c r="J246" s="195"/>
      <c r="K246" s="195"/>
      <c r="L246" s="195"/>
      <c r="M246" s="195"/>
      <c r="N246" s="195"/>
      <c r="O246" s="195"/>
      <c r="P246" s="239"/>
      <c r="Q246" s="986"/>
      <c r="R246" s="987"/>
      <c r="S246" s="987"/>
      <c r="T246" s="987"/>
      <c r="U246" s="987"/>
      <c r="V246" s="987"/>
      <c r="W246" s="987"/>
      <c r="X246" s="987"/>
      <c r="Y246" s="987"/>
      <c r="Z246" s="987"/>
      <c r="AA246" s="988"/>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93"/>
      <c r="B247" s="254"/>
      <c r="C247" s="253"/>
      <c r="D247" s="254"/>
      <c r="E247" s="188" t="s">
        <v>288</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3"/>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3"/>
      <c r="B249" s="254"/>
      <c r="C249" s="253"/>
      <c r="D249" s="254"/>
      <c r="E249" s="429"/>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0"/>
      <c r="AY249">
        <f>$AY$247</f>
        <v>0</v>
      </c>
    </row>
    <row r="250" spans="1:51" ht="45" hidden="1" customHeight="1" x14ac:dyDescent="0.15">
      <c r="A250" s="993"/>
      <c r="B250" s="254"/>
      <c r="C250" s="253"/>
      <c r="D250" s="254"/>
      <c r="E250" s="309" t="s">
        <v>258</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3"/>
      <c r="B251" s="254"/>
      <c r="C251" s="253"/>
      <c r="D251" s="254"/>
      <c r="E251" s="240" t="s">
        <v>257</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3"/>
      <c r="B252" s="254"/>
      <c r="C252" s="253"/>
      <c r="D252" s="254"/>
      <c r="E252" s="251" t="s">
        <v>230</v>
      </c>
      <c r="F252" s="314"/>
      <c r="G252" s="283" t="s">
        <v>239</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374</v>
      </c>
      <c r="AF252" s="200"/>
      <c r="AG252" s="200"/>
      <c r="AH252" s="201"/>
      <c r="AI252" s="216" t="s">
        <v>396</v>
      </c>
      <c r="AJ252" s="200"/>
      <c r="AK252" s="200"/>
      <c r="AL252" s="201"/>
      <c r="AM252" s="216" t="s">
        <v>685</v>
      </c>
      <c r="AN252" s="200"/>
      <c r="AO252" s="200"/>
      <c r="AP252" s="201"/>
      <c r="AQ252" s="268" t="s">
        <v>225</v>
      </c>
      <c r="AR252" s="269"/>
      <c r="AS252" s="269"/>
      <c r="AT252" s="270"/>
      <c r="AU252" s="280" t="s">
        <v>241</v>
      </c>
      <c r="AV252" s="280"/>
      <c r="AW252" s="280"/>
      <c r="AX252" s="281"/>
      <c r="AY252">
        <f>COUNTA($G$254)</f>
        <v>0</v>
      </c>
    </row>
    <row r="253" spans="1:51" ht="18.75" hidden="1" customHeight="1" x14ac:dyDescent="0.15">
      <c r="A253" s="993"/>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226</v>
      </c>
      <c r="AT253" s="203"/>
      <c r="AU253" s="179"/>
      <c r="AV253" s="179"/>
      <c r="AW253" s="180" t="s">
        <v>179</v>
      </c>
      <c r="AX253" s="181"/>
      <c r="AY253">
        <f>$AY$252</f>
        <v>0</v>
      </c>
    </row>
    <row r="254" spans="1:51" ht="39.75" hidden="1" customHeight="1" x14ac:dyDescent="0.15">
      <c r="A254" s="993"/>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240</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93"/>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93"/>
      <c r="B256" s="254"/>
      <c r="C256" s="253"/>
      <c r="D256" s="254"/>
      <c r="E256" s="253"/>
      <c r="F256" s="315"/>
      <c r="G256" s="283" t="s">
        <v>239</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374</v>
      </c>
      <c r="AF256" s="200"/>
      <c r="AG256" s="200"/>
      <c r="AH256" s="201"/>
      <c r="AI256" s="216" t="s">
        <v>396</v>
      </c>
      <c r="AJ256" s="200"/>
      <c r="AK256" s="200"/>
      <c r="AL256" s="201"/>
      <c r="AM256" s="216" t="s">
        <v>685</v>
      </c>
      <c r="AN256" s="200"/>
      <c r="AO256" s="200"/>
      <c r="AP256" s="201"/>
      <c r="AQ256" s="268" t="s">
        <v>225</v>
      </c>
      <c r="AR256" s="269"/>
      <c r="AS256" s="269"/>
      <c r="AT256" s="270"/>
      <c r="AU256" s="280" t="s">
        <v>241</v>
      </c>
      <c r="AV256" s="280"/>
      <c r="AW256" s="280"/>
      <c r="AX256" s="281"/>
      <c r="AY256">
        <f>COUNTA($G$258)</f>
        <v>0</v>
      </c>
    </row>
    <row r="257" spans="1:51" ht="18.75" hidden="1" customHeight="1" x14ac:dyDescent="0.15">
      <c r="A257" s="993"/>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226</v>
      </c>
      <c r="AT257" s="203"/>
      <c r="AU257" s="179"/>
      <c r="AV257" s="179"/>
      <c r="AW257" s="180" t="s">
        <v>179</v>
      </c>
      <c r="AX257" s="181"/>
      <c r="AY257">
        <f>$AY$256</f>
        <v>0</v>
      </c>
    </row>
    <row r="258" spans="1:51" ht="39.75" hidden="1" customHeight="1" x14ac:dyDescent="0.15">
      <c r="A258" s="993"/>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240</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93"/>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93"/>
      <c r="B260" s="254"/>
      <c r="C260" s="253"/>
      <c r="D260" s="254"/>
      <c r="E260" s="253"/>
      <c r="F260" s="315"/>
      <c r="G260" s="283" t="s">
        <v>239</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374</v>
      </c>
      <c r="AF260" s="200"/>
      <c r="AG260" s="200"/>
      <c r="AH260" s="201"/>
      <c r="AI260" s="216" t="s">
        <v>396</v>
      </c>
      <c r="AJ260" s="200"/>
      <c r="AK260" s="200"/>
      <c r="AL260" s="201"/>
      <c r="AM260" s="216" t="s">
        <v>685</v>
      </c>
      <c r="AN260" s="200"/>
      <c r="AO260" s="200"/>
      <c r="AP260" s="201"/>
      <c r="AQ260" s="268" t="s">
        <v>225</v>
      </c>
      <c r="AR260" s="269"/>
      <c r="AS260" s="269"/>
      <c r="AT260" s="270"/>
      <c r="AU260" s="280" t="s">
        <v>241</v>
      </c>
      <c r="AV260" s="280"/>
      <c r="AW260" s="280"/>
      <c r="AX260" s="281"/>
      <c r="AY260">
        <f>COUNTA($G$262)</f>
        <v>0</v>
      </c>
    </row>
    <row r="261" spans="1:51" ht="18.75" hidden="1" customHeight="1" x14ac:dyDescent="0.15">
      <c r="A261" s="993"/>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226</v>
      </c>
      <c r="AT261" s="203"/>
      <c r="AU261" s="179"/>
      <c r="AV261" s="179"/>
      <c r="AW261" s="180" t="s">
        <v>179</v>
      </c>
      <c r="AX261" s="181"/>
      <c r="AY261">
        <f>$AY$260</f>
        <v>0</v>
      </c>
    </row>
    <row r="262" spans="1:51" ht="39.75" hidden="1" customHeight="1" x14ac:dyDescent="0.15">
      <c r="A262" s="993"/>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240</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93"/>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93"/>
      <c r="B264" s="254"/>
      <c r="C264" s="253"/>
      <c r="D264" s="254"/>
      <c r="E264" s="253"/>
      <c r="F264" s="315"/>
      <c r="G264" s="273" t="s">
        <v>239</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374</v>
      </c>
      <c r="AF264" s="200"/>
      <c r="AG264" s="200"/>
      <c r="AH264" s="201"/>
      <c r="AI264" s="216" t="s">
        <v>396</v>
      </c>
      <c r="AJ264" s="200"/>
      <c r="AK264" s="200"/>
      <c r="AL264" s="201"/>
      <c r="AM264" s="216" t="s">
        <v>685</v>
      </c>
      <c r="AN264" s="200"/>
      <c r="AO264" s="200"/>
      <c r="AP264" s="201"/>
      <c r="AQ264" s="216" t="s">
        <v>225</v>
      </c>
      <c r="AR264" s="200"/>
      <c r="AS264" s="200"/>
      <c r="AT264" s="201"/>
      <c r="AU264" s="177" t="s">
        <v>241</v>
      </c>
      <c r="AV264" s="177"/>
      <c r="AW264" s="177"/>
      <c r="AX264" s="178"/>
      <c r="AY264">
        <f>COUNTA($G$266)</f>
        <v>0</v>
      </c>
    </row>
    <row r="265" spans="1:51" ht="18.75" hidden="1" customHeight="1" x14ac:dyDescent="0.15">
      <c r="A265" s="993"/>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226</v>
      </c>
      <c r="AT265" s="203"/>
      <c r="AU265" s="179"/>
      <c r="AV265" s="179"/>
      <c r="AW265" s="180" t="s">
        <v>179</v>
      </c>
      <c r="AX265" s="181"/>
      <c r="AY265">
        <f>$AY$264</f>
        <v>0</v>
      </c>
    </row>
    <row r="266" spans="1:51" ht="39.75" hidden="1" customHeight="1" x14ac:dyDescent="0.15">
      <c r="A266" s="993"/>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240</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93"/>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93"/>
      <c r="B268" s="254"/>
      <c r="C268" s="253"/>
      <c r="D268" s="254"/>
      <c r="E268" s="253"/>
      <c r="F268" s="315"/>
      <c r="G268" s="283" t="s">
        <v>239</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374</v>
      </c>
      <c r="AF268" s="200"/>
      <c r="AG268" s="200"/>
      <c r="AH268" s="201"/>
      <c r="AI268" s="216" t="s">
        <v>396</v>
      </c>
      <c r="AJ268" s="200"/>
      <c r="AK268" s="200"/>
      <c r="AL268" s="201"/>
      <c r="AM268" s="216" t="s">
        <v>685</v>
      </c>
      <c r="AN268" s="200"/>
      <c r="AO268" s="200"/>
      <c r="AP268" s="201"/>
      <c r="AQ268" s="268" t="s">
        <v>225</v>
      </c>
      <c r="AR268" s="269"/>
      <c r="AS268" s="269"/>
      <c r="AT268" s="270"/>
      <c r="AU268" s="280" t="s">
        <v>241</v>
      </c>
      <c r="AV268" s="280"/>
      <c r="AW268" s="280"/>
      <c r="AX268" s="281"/>
      <c r="AY268">
        <f>COUNTA($G$270)</f>
        <v>0</v>
      </c>
    </row>
    <row r="269" spans="1:51" ht="18.75" hidden="1" customHeight="1" x14ac:dyDescent="0.15">
      <c r="A269" s="993"/>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226</v>
      </c>
      <c r="AT269" s="203"/>
      <c r="AU269" s="179"/>
      <c r="AV269" s="179"/>
      <c r="AW269" s="180" t="s">
        <v>179</v>
      </c>
      <c r="AX269" s="181"/>
      <c r="AY269">
        <f>$AY$268</f>
        <v>0</v>
      </c>
    </row>
    <row r="270" spans="1:51" ht="39.75" hidden="1" customHeight="1" x14ac:dyDescent="0.15">
      <c r="A270" s="993"/>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240</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93"/>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93"/>
      <c r="B272" s="254"/>
      <c r="C272" s="253"/>
      <c r="D272" s="254"/>
      <c r="E272" s="253"/>
      <c r="F272" s="315"/>
      <c r="G272" s="273" t="s">
        <v>242</v>
      </c>
      <c r="H272" s="200"/>
      <c r="I272" s="200"/>
      <c r="J272" s="200"/>
      <c r="K272" s="200"/>
      <c r="L272" s="200"/>
      <c r="M272" s="200"/>
      <c r="N272" s="200"/>
      <c r="O272" s="200"/>
      <c r="P272" s="201"/>
      <c r="Q272" s="216" t="s">
        <v>321</v>
      </c>
      <c r="R272" s="200"/>
      <c r="S272" s="200"/>
      <c r="T272" s="200"/>
      <c r="U272" s="200"/>
      <c r="V272" s="200"/>
      <c r="W272" s="200"/>
      <c r="X272" s="200"/>
      <c r="Y272" s="200"/>
      <c r="Z272" s="200"/>
      <c r="AA272" s="200"/>
      <c r="AB272" s="288" t="s">
        <v>322</v>
      </c>
      <c r="AC272" s="200"/>
      <c r="AD272" s="201"/>
      <c r="AE272" s="216" t="s">
        <v>243</v>
      </c>
      <c r="AF272" s="200"/>
      <c r="AG272" s="200"/>
      <c r="AH272" s="200"/>
      <c r="AI272" s="200"/>
      <c r="AJ272" s="200"/>
      <c r="AK272" s="200"/>
      <c r="AL272" s="200"/>
      <c r="AM272" s="200"/>
      <c r="AN272" s="200"/>
      <c r="AO272" s="200"/>
      <c r="AP272" s="200"/>
      <c r="AQ272" s="200"/>
      <c r="AR272" s="200"/>
      <c r="AS272" s="200"/>
      <c r="AT272" s="200"/>
      <c r="AU272" s="200"/>
      <c r="AV272" s="200"/>
      <c r="AW272" s="200"/>
      <c r="AX272" s="589"/>
      <c r="AY272">
        <f>COUNTA($G$274)</f>
        <v>0</v>
      </c>
    </row>
    <row r="273" spans="1:51" ht="22.5" hidden="1" customHeight="1" x14ac:dyDescent="0.15">
      <c r="A273" s="993"/>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3"/>
      <c r="B274" s="254"/>
      <c r="C274" s="253"/>
      <c r="D274" s="254"/>
      <c r="E274" s="253"/>
      <c r="F274" s="315"/>
      <c r="G274" s="233"/>
      <c r="H274" s="192"/>
      <c r="I274" s="192"/>
      <c r="J274" s="192"/>
      <c r="K274" s="192"/>
      <c r="L274" s="192"/>
      <c r="M274" s="192"/>
      <c r="N274" s="192"/>
      <c r="O274" s="192"/>
      <c r="P274" s="234"/>
      <c r="Q274" s="980"/>
      <c r="R274" s="981"/>
      <c r="S274" s="981"/>
      <c r="T274" s="981"/>
      <c r="U274" s="981"/>
      <c r="V274" s="981"/>
      <c r="W274" s="981"/>
      <c r="X274" s="981"/>
      <c r="Y274" s="981"/>
      <c r="Z274" s="981"/>
      <c r="AA274" s="982"/>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3"/>
      <c r="B275" s="254"/>
      <c r="C275" s="253"/>
      <c r="D275" s="254"/>
      <c r="E275" s="253"/>
      <c r="F275" s="315"/>
      <c r="G275" s="235"/>
      <c r="H275" s="236"/>
      <c r="I275" s="236"/>
      <c r="J275" s="236"/>
      <c r="K275" s="236"/>
      <c r="L275" s="236"/>
      <c r="M275" s="236"/>
      <c r="N275" s="236"/>
      <c r="O275" s="236"/>
      <c r="P275" s="237"/>
      <c r="Q275" s="983"/>
      <c r="R275" s="984"/>
      <c r="S275" s="984"/>
      <c r="T275" s="984"/>
      <c r="U275" s="984"/>
      <c r="V275" s="984"/>
      <c r="W275" s="984"/>
      <c r="X275" s="984"/>
      <c r="Y275" s="984"/>
      <c r="Z275" s="984"/>
      <c r="AA275" s="985"/>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3"/>
      <c r="B276" s="254"/>
      <c r="C276" s="253"/>
      <c r="D276" s="254"/>
      <c r="E276" s="253"/>
      <c r="F276" s="315"/>
      <c r="G276" s="235"/>
      <c r="H276" s="236"/>
      <c r="I276" s="236"/>
      <c r="J276" s="236"/>
      <c r="K276" s="236"/>
      <c r="L276" s="236"/>
      <c r="M276" s="236"/>
      <c r="N276" s="236"/>
      <c r="O276" s="236"/>
      <c r="P276" s="237"/>
      <c r="Q276" s="983"/>
      <c r="R276" s="984"/>
      <c r="S276" s="984"/>
      <c r="T276" s="984"/>
      <c r="U276" s="984"/>
      <c r="V276" s="984"/>
      <c r="W276" s="984"/>
      <c r="X276" s="984"/>
      <c r="Y276" s="984"/>
      <c r="Z276" s="984"/>
      <c r="AA276" s="985"/>
      <c r="AB276" s="259"/>
      <c r="AC276" s="260"/>
      <c r="AD276" s="260"/>
      <c r="AE276" s="278" t="s">
        <v>244</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3"/>
      <c r="B277" s="254"/>
      <c r="C277" s="253"/>
      <c r="D277" s="254"/>
      <c r="E277" s="253"/>
      <c r="F277" s="315"/>
      <c r="G277" s="235"/>
      <c r="H277" s="236"/>
      <c r="I277" s="236"/>
      <c r="J277" s="236"/>
      <c r="K277" s="236"/>
      <c r="L277" s="236"/>
      <c r="M277" s="236"/>
      <c r="N277" s="236"/>
      <c r="O277" s="236"/>
      <c r="P277" s="237"/>
      <c r="Q277" s="983"/>
      <c r="R277" s="984"/>
      <c r="S277" s="984"/>
      <c r="T277" s="984"/>
      <c r="U277" s="984"/>
      <c r="V277" s="984"/>
      <c r="W277" s="984"/>
      <c r="X277" s="984"/>
      <c r="Y277" s="984"/>
      <c r="Z277" s="984"/>
      <c r="AA277" s="985"/>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93"/>
      <c r="B278" s="254"/>
      <c r="C278" s="253"/>
      <c r="D278" s="254"/>
      <c r="E278" s="253"/>
      <c r="F278" s="315"/>
      <c r="G278" s="238"/>
      <c r="H278" s="195"/>
      <c r="I278" s="195"/>
      <c r="J278" s="195"/>
      <c r="K278" s="195"/>
      <c r="L278" s="195"/>
      <c r="M278" s="195"/>
      <c r="N278" s="195"/>
      <c r="O278" s="195"/>
      <c r="P278" s="239"/>
      <c r="Q278" s="986"/>
      <c r="R278" s="987"/>
      <c r="S278" s="987"/>
      <c r="T278" s="987"/>
      <c r="U278" s="987"/>
      <c r="V278" s="987"/>
      <c r="W278" s="987"/>
      <c r="X278" s="987"/>
      <c r="Y278" s="987"/>
      <c r="Z278" s="987"/>
      <c r="AA278" s="988"/>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93"/>
      <c r="B279" s="254"/>
      <c r="C279" s="253"/>
      <c r="D279" s="254"/>
      <c r="E279" s="253"/>
      <c r="F279" s="315"/>
      <c r="G279" s="273" t="s">
        <v>242</v>
      </c>
      <c r="H279" s="200"/>
      <c r="I279" s="200"/>
      <c r="J279" s="200"/>
      <c r="K279" s="200"/>
      <c r="L279" s="200"/>
      <c r="M279" s="200"/>
      <c r="N279" s="200"/>
      <c r="O279" s="200"/>
      <c r="P279" s="201"/>
      <c r="Q279" s="216" t="s">
        <v>321</v>
      </c>
      <c r="R279" s="200"/>
      <c r="S279" s="200"/>
      <c r="T279" s="200"/>
      <c r="U279" s="200"/>
      <c r="V279" s="200"/>
      <c r="W279" s="200"/>
      <c r="X279" s="200"/>
      <c r="Y279" s="200"/>
      <c r="Z279" s="200"/>
      <c r="AA279" s="200"/>
      <c r="AB279" s="288" t="s">
        <v>322</v>
      </c>
      <c r="AC279" s="200"/>
      <c r="AD279" s="201"/>
      <c r="AE279" s="274" t="s">
        <v>243</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3"/>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3"/>
      <c r="B281" s="254"/>
      <c r="C281" s="253"/>
      <c r="D281" s="254"/>
      <c r="E281" s="253"/>
      <c r="F281" s="315"/>
      <c r="G281" s="233"/>
      <c r="H281" s="192"/>
      <c r="I281" s="192"/>
      <c r="J281" s="192"/>
      <c r="K281" s="192"/>
      <c r="L281" s="192"/>
      <c r="M281" s="192"/>
      <c r="N281" s="192"/>
      <c r="O281" s="192"/>
      <c r="P281" s="234"/>
      <c r="Q281" s="980"/>
      <c r="R281" s="981"/>
      <c r="S281" s="981"/>
      <c r="T281" s="981"/>
      <c r="U281" s="981"/>
      <c r="V281" s="981"/>
      <c r="W281" s="981"/>
      <c r="X281" s="981"/>
      <c r="Y281" s="981"/>
      <c r="Z281" s="981"/>
      <c r="AA281" s="982"/>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3"/>
      <c r="B282" s="254"/>
      <c r="C282" s="253"/>
      <c r="D282" s="254"/>
      <c r="E282" s="253"/>
      <c r="F282" s="315"/>
      <c r="G282" s="235"/>
      <c r="H282" s="236"/>
      <c r="I282" s="236"/>
      <c r="J282" s="236"/>
      <c r="K282" s="236"/>
      <c r="L282" s="236"/>
      <c r="M282" s="236"/>
      <c r="N282" s="236"/>
      <c r="O282" s="236"/>
      <c r="P282" s="237"/>
      <c r="Q282" s="983"/>
      <c r="R282" s="984"/>
      <c r="S282" s="984"/>
      <c r="T282" s="984"/>
      <c r="U282" s="984"/>
      <c r="V282" s="984"/>
      <c r="W282" s="984"/>
      <c r="X282" s="984"/>
      <c r="Y282" s="984"/>
      <c r="Z282" s="984"/>
      <c r="AA282" s="985"/>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3"/>
      <c r="B283" s="254"/>
      <c r="C283" s="253"/>
      <c r="D283" s="254"/>
      <c r="E283" s="253"/>
      <c r="F283" s="315"/>
      <c r="G283" s="235"/>
      <c r="H283" s="236"/>
      <c r="I283" s="236"/>
      <c r="J283" s="236"/>
      <c r="K283" s="236"/>
      <c r="L283" s="236"/>
      <c r="M283" s="236"/>
      <c r="N283" s="236"/>
      <c r="O283" s="236"/>
      <c r="P283" s="237"/>
      <c r="Q283" s="983"/>
      <c r="R283" s="984"/>
      <c r="S283" s="984"/>
      <c r="T283" s="984"/>
      <c r="U283" s="984"/>
      <c r="V283" s="984"/>
      <c r="W283" s="984"/>
      <c r="X283" s="984"/>
      <c r="Y283" s="984"/>
      <c r="Z283" s="984"/>
      <c r="AA283" s="985"/>
      <c r="AB283" s="259"/>
      <c r="AC283" s="260"/>
      <c r="AD283" s="260"/>
      <c r="AE283" s="278" t="s">
        <v>244</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3"/>
      <c r="B284" s="254"/>
      <c r="C284" s="253"/>
      <c r="D284" s="254"/>
      <c r="E284" s="253"/>
      <c r="F284" s="315"/>
      <c r="G284" s="235"/>
      <c r="H284" s="236"/>
      <c r="I284" s="236"/>
      <c r="J284" s="236"/>
      <c r="K284" s="236"/>
      <c r="L284" s="236"/>
      <c r="M284" s="236"/>
      <c r="N284" s="236"/>
      <c r="O284" s="236"/>
      <c r="P284" s="237"/>
      <c r="Q284" s="983"/>
      <c r="R284" s="984"/>
      <c r="S284" s="984"/>
      <c r="T284" s="984"/>
      <c r="U284" s="984"/>
      <c r="V284" s="984"/>
      <c r="W284" s="984"/>
      <c r="X284" s="984"/>
      <c r="Y284" s="984"/>
      <c r="Z284" s="984"/>
      <c r="AA284" s="985"/>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93"/>
      <c r="B285" s="254"/>
      <c r="C285" s="253"/>
      <c r="D285" s="254"/>
      <c r="E285" s="253"/>
      <c r="F285" s="315"/>
      <c r="G285" s="238"/>
      <c r="H285" s="195"/>
      <c r="I285" s="195"/>
      <c r="J285" s="195"/>
      <c r="K285" s="195"/>
      <c r="L285" s="195"/>
      <c r="M285" s="195"/>
      <c r="N285" s="195"/>
      <c r="O285" s="195"/>
      <c r="P285" s="239"/>
      <c r="Q285" s="986"/>
      <c r="R285" s="987"/>
      <c r="S285" s="987"/>
      <c r="T285" s="987"/>
      <c r="U285" s="987"/>
      <c r="V285" s="987"/>
      <c r="W285" s="987"/>
      <c r="X285" s="987"/>
      <c r="Y285" s="987"/>
      <c r="Z285" s="987"/>
      <c r="AA285" s="988"/>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93"/>
      <c r="B286" s="254"/>
      <c r="C286" s="253"/>
      <c r="D286" s="254"/>
      <c r="E286" s="253"/>
      <c r="F286" s="315"/>
      <c r="G286" s="273" t="s">
        <v>242</v>
      </c>
      <c r="H286" s="200"/>
      <c r="I286" s="200"/>
      <c r="J286" s="200"/>
      <c r="K286" s="200"/>
      <c r="L286" s="200"/>
      <c r="M286" s="200"/>
      <c r="N286" s="200"/>
      <c r="O286" s="200"/>
      <c r="P286" s="201"/>
      <c r="Q286" s="216" t="s">
        <v>321</v>
      </c>
      <c r="R286" s="200"/>
      <c r="S286" s="200"/>
      <c r="T286" s="200"/>
      <c r="U286" s="200"/>
      <c r="V286" s="200"/>
      <c r="W286" s="200"/>
      <c r="X286" s="200"/>
      <c r="Y286" s="200"/>
      <c r="Z286" s="200"/>
      <c r="AA286" s="200"/>
      <c r="AB286" s="288" t="s">
        <v>322</v>
      </c>
      <c r="AC286" s="200"/>
      <c r="AD286" s="201"/>
      <c r="AE286" s="274" t="s">
        <v>243</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3"/>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3"/>
      <c r="B288" s="254"/>
      <c r="C288" s="253"/>
      <c r="D288" s="254"/>
      <c r="E288" s="253"/>
      <c r="F288" s="315"/>
      <c r="G288" s="233"/>
      <c r="H288" s="192"/>
      <c r="I288" s="192"/>
      <c r="J288" s="192"/>
      <c r="K288" s="192"/>
      <c r="L288" s="192"/>
      <c r="M288" s="192"/>
      <c r="N288" s="192"/>
      <c r="O288" s="192"/>
      <c r="P288" s="234"/>
      <c r="Q288" s="980"/>
      <c r="R288" s="981"/>
      <c r="S288" s="981"/>
      <c r="T288" s="981"/>
      <c r="U288" s="981"/>
      <c r="V288" s="981"/>
      <c r="W288" s="981"/>
      <c r="X288" s="981"/>
      <c r="Y288" s="981"/>
      <c r="Z288" s="981"/>
      <c r="AA288" s="982"/>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3"/>
      <c r="B289" s="254"/>
      <c r="C289" s="253"/>
      <c r="D289" s="254"/>
      <c r="E289" s="253"/>
      <c r="F289" s="315"/>
      <c r="G289" s="235"/>
      <c r="H289" s="236"/>
      <c r="I289" s="236"/>
      <c r="J289" s="236"/>
      <c r="K289" s="236"/>
      <c r="L289" s="236"/>
      <c r="M289" s="236"/>
      <c r="N289" s="236"/>
      <c r="O289" s="236"/>
      <c r="P289" s="237"/>
      <c r="Q289" s="983"/>
      <c r="R289" s="984"/>
      <c r="S289" s="984"/>
      <c r="T289" s="984"/>
      <c r="U289" s="984"/>
      <c r="V289" s="984"/>
      <c r="W289" s="984"/>
      <c r="X289" s="984"/>
      <c r="Y289" s="984"/>
      <c r="Z289" s="984"/>
      <c r="AA289" s="985"/>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3"/>
      <c r="B290" s="254"/>
      <c r="C290" s="253"/>
      <c r="D290" s="254"/>
      <c r="E290" s="253"/>
      <c r="F290" s="315"/>
      <c r="G290" s="235"/>
      <c r="H290" s="236"/>
      <c r="I290" s="236"/>
      <c r="J290" s="236"/>
      <c r="K290" s="236"/>
      <c r="L290" s="236"/>
      <c r="M290" s="236"/>
      <c r="N290" s="236"/>
      <c r="O290" s="236"/>
      <c r="P290" s="237"/>
      <c r="Q290" s="983"/>
      <c r="R290" s="984"/>
      <c r="S290" s="984"/>
      <c r="T290" s="984"/>
      <c r="U290" s="984"/>
      <c r="V290" s="984"/>
      <c r="W290" s="984"/>
      <c r="X290" s="984"/>
      <c r="Y290" s="984"/>
      <c r="Z290" s="984"/>
      <c r="AA290" s="985"/>
      <c r="AB290" s="259"/>
      <c r="AC290" s="260"/>
      <c r="AD290" s="260"/>
      <c r="AE290" s="278" t="s">
        <v>244</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3"/>
      <c r="B291" s="254"/>
      <c r="C291" s="253"/>
      <c r="D291" s="254"/>
      <c r="E291" s="253"/>
      <c r="F291" s="315"/>
      <c r="G291" s="235"/>
      <c r="H291" s="236"/>
      <c r="I291" s="236"/>
      <c r="J291" s="236"/>
      <c r="K291" s="236"/>
      <c r="L291" s="236"/>
      <c r="M291" s="236"/>
      <c r="N291" s="236"/>
      <c r="O291" s="236"/>
      <c r="P291" s="237"/>
      <c r="Q291" s="983"/>
      <c r="R291" s="984"/>
      <c r="S291" s="984"/>
      <c r="T291" s="984"/>
      <c r="U291" s="984"/>
      <c r="V291" s="984"/>
      <c r="W291" s="984"/>
      <c r="X291" s="984"/>
      <c r="Y291" s="984"/>
      <c r="Z291" s="984"/>
      <c r="AA291" s="985"/>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93"/>
      <c r="B292" s="254"/>
      <c r="C292" s="253"/>
      <c r="D292" s="254"/>
      <c r="E292" s="253"/>
      <c r="F292" s="315"/>
      <c r="G292" s="238"/>
      <c r="H292" s="195"/>
      <c r="I292" s="195"/>
      <c r="J292" s="195"/>
      <c r="K292" s="195"/>
      <c r="L292" s="195"/>
      <c r="M292" s="195"/>
      <c r="N292" s="195"/>
      <c r="O292" s="195"/>
      <c r="P292" s="239"/>
      <c r="Q292" s="986"/>
      <c r="R292" s="987"/>
      <c r="S292" s="987"/>
      <c r="T292" s="987"/>
      <c r="U292" s="987"/>
      <c r="V292" s="987"/>
      <c r="W292" s="987"/>
      <c r="X292" s="987"/>
      <c r="Y292" s="987"/>
      <c r="Z292" s="987"/>
      <c r="AA292" s="988"/>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93"/>
      <c r="B293" s="254"/>
      <c r="C293" s="253"/>
      <c r="D293" s="254"/>
      <c r="E293" s="253"/>
      <c r="F293" s="315"/>
      <c r="G293" s="273" t="s">
        <v>242</v>
      </c>
      <c r="H293" s="200"/>
      <c r="I293" s="200"/>
      <c r="J293" s="200"/>
      <c r="K293" s="200"/>
      <c r="L293" s="200"/>
      <c r="M293" s="200"/>
      <c r="N293" s="200"/>
      <c r="O293" s="200"/>
      <c r="P293" s="201"/>
      <c r="Q293" s="216" t="s">
        <v>321</v>
      </c>
      <c r="R293" s="200"/>
      <c r="S293" s="200"/>
      <c r="T293" s="200"/>
      <c r="U293" s="200"/>
      <c r="V293" s="200"/>
      <c r="W293" s="200"/>
      <c r="X293" s="200"/>
      <c r="Y293" s="200"/>
      <c r="Z293" s="200"/>
      <c r="AA293" s="200"/>
      <c r="AB293" s="288" t="s">
        <v>322</v>
      </c>
      <c r="AC293" s="200"/>
      <c r="AD293" s="201"/>
      <c r="AE293" s="274" t="s">
        <v>243</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3"/>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3"/>
      <c r="B295" s="254"/>
      <c r="C295" s="253"/>
      <c r="D295" s="254"/>
      <c r="E295" s="253"/>
      <c r="F295" s="315"/>
      <c r="G295" s="233"/>
      <c r="H295" s="192"/>
      <c r="I295" s="192"/>
      <c r="J295" s="192"/>
      <c r="K295" s="192"/>
      <c r="L295" s="192"/>
      <c r="M295" s="192"/>
      <c r="N295" s="192"/>
      <c r="O295" s="192"/>
      <c r="P295" s="234"/>
      <c r="Q295" s="980"/>
      <c r="R295" s="981"/>
      <c r="S295" s="981"/>
      <c r="T295" s="981"/>
      <c r="U295" s="981"/>
      <c r="V295" s="981"/>
      <c r="W295" s="981"/>
      <c r="X295" s="981"/>
      <c r="Y295" s="981"/>
      <c r="Z295" s="981"/>
      <c r="AA295" s="982"/>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3"/>
      <c r="B296" s="254"/>
      <c r="C296" s="253"/>
      <c r="D296" s="254"/>
      <c r="E296" s="253"/>
      <c r="F296" s="315"/>
      <c r="G296" s="235"/>
      <c r="H296" s="236"/>
      <c r="I296" s="236"/>
      <c r="J296" s="236"/>
      <c r="K296" s="236"/>
      <c r="L296" s="236"/>
      <c r="M296" s="236"/>
      <c r="N296" s="236"/>
      <c r="O296" s="236"/>
      <c r="P296" s="237"/>
      <c r="Q296" s="983"/>
      <c r="R296" s="984"/>
      <c r="S296" s="984"/>
      <c r="T296" s="984"/>
      <c r="U296" s="984"/>
      <c r="V296" s="984"/>
      <c r="W296" s="984"/>
      <c r="X296" s="984"/>
      <c r="Y296" s="984"/>
      <c r="Z296" s="984"/>
      <c r="AA296" s="985"/>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3"/>
      <c r="B297" s="254"/>
      <c r="C297" s="253"/>
      <c r="D297" s="254"/>
      <c r="E297" s="253"/>
      <c r="F297" s="315"/>
      <c r="G297" s="235"/>
      <c r="H297" s="236"/>
      <c r="I297" s="236"/>
      <c r="J297" s="236"/>
      <c r="K297" s="236"/>
      <c r="L297" s="236"/>
      <c r="M297" s="236"/>
      <c r="N297" s="236"/>
      <c r="O297" s="236"/>
      <c r="P297" s="237"/>
      <c r="Q297" s="983"/>
      <c r="R297" s="984"/>
      <c r="S297" s="984"/>
      <c r="T297" s="984"/>
      <c r="U297" s="984"/>
      <c r="V297" s="984"/>
      <c r="W297" s="984"/>
      <c r="X297" s="984"/>
      <c r="Y297" s="984"/>
      <c r="Z297" s="984"/>
      <c r="AA297" s="985"/>
      <c r="AB297" s="259"/>
      <c r="AC297" s="260"/>
      <c r="AD297" s="260"/>
      <c r="AE297" s="278" t="s">
        <v>244</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3"/>
      <c r="B298" s="254"/>
      <c r="C298" s="253"/>
      <c r="D298" s="254"/>
      <c r="E298" s="253"/>
      <c r="F298" s="315"/>
      <c r="G298" s="235"/>
      <c r="H298" s="236"/>
      <c r="I298" s="236"/>
      <c r="J298" s="236"/>
      <c r="K298" s="236"/>
      <c r="L298" s="236"/>
      <c r="M298" s="236"/>
      <c r="N298" s="236"/>
      <c r="O298" s="236"/>
      <c r="P298" s="237"/>
      <c r="Q298" s="983"/>
      <c r="R298" s="984"/>
      <c r="S298" s="984"/>
      <c r="T298" s="984"/>
      <c r="U298" s="984"/>
      <c r="V298" s="984"/>
      <c r="W298" s="984"/>
      <c r="X298" s="984"/>
      <c r="Y298" s="984"/>
      <c r="Z298" s="984"/>
      <c r="AA298" s="985"/>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93"/>
      <c r="B299" s="254"/>
      <c r="C299" s="253"/>
      <c r="D299" s="254"/>
      <c r="E299" s="253"/>
      <c r="F299" s="315"/>
      <c r="G299" s="238"/>
      <c r="H299" s="195"/>
      <c r="I299" s="195"/>
      <c r="J299" s="195"/>
      <c r="K299" s="195"/>
      <c r="L299" s="195"/>
      <c r="M299" s="195"/>
      <c r="N299" s="195"/>
      <c r="O299" s="195"/>
      <c r="P299" s="239"/>
      <c r="Q299" s="986"/>
      <c r="R299" s="987"/>
      <c r="S299" s="987"/>
      <c r="T299" s="987"/>
      <c r="U299" s="987"/>
      <c r="V299" s="987"/>
      <c r="W299" s="987"/>
      <c r="X299" s="987"/>
      <c r="Y299" s="987"/>
      <c r="Z299" s="987"/>
      <c r="AA299" s="988"/>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93"/>
      <c r="B300" s="254"/>
      <c r="C300" s="253"/>
      <c r="D300" s="254"/>
      <c r="E300" s="253"/>
      <c r="F300" s="315"/>
      <c r="G300" s="273" t="s">
        <v>242</v>
      </c>
      <c r="H300" s="200"/>
      <c r="I300" s="200"/>
      <c r="J300" s="200"/>
      <c r="K300" s="200"/>
      <c r="L300" s="200"/>
      <c r="M300" s="200"/>
      <c r="N300" s="200"/>
      <c r="O300" s="200"/>
      <c r="P300" s="201"/>
      <c r="Q300" s="216" t="s">
        <v>321</v>
      </c>
      <c r="R300" s="200"/>
      <c r="S300" s="200"/>
      <c r="T300" s="200"/>
      <c r="U300" s="200"/>
      <c r="V300" s="200"/>
      <c r="W300" s="200"/>
      <c r="X300" s="200"/>
      <c r="Y300" s="200"/>
      <c r="Z300" s="200"/>
      <c r="AA300" s="200"/>
      <c r="AB300" s="288" t="s">
        <v>322</v>
      </c>
      <c r="AC300" s="200"/>
      <c r="AD300" s="201"/>
      <c r="AE300" s="274" t="s">
        <v>243</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3"/>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3"/>
      <c r="B302" s="254"/>
      <c r="C302" s="253"/>
      <c r="D302" s="254"/>
      <c r="E302" s="253"/>
      <c r="F302" s="315"/>
      <c r="G302" s="233"/>
      <c r="H302" s="192"/>
      <c r="I302" s="192"/>
      <c r="J302" s="192"/>
      <c r="K302" s="192"/>
      <c r="L302" s="192"/>
      <c r="M302" s="192"/>
      <c r="N302" s="192"/>
      <c r="O302" s="192"/>
      <c r="P302" s="234"/>
      <c r="Q302" s="980"/>
      <c r="R302" s="981"/>
      <c r="S302" s="981"/>
      <c r="T302" s="981"/>
      <c r="U302" s="981"/>
      <c r="V302" s="981"/>
      <c r="W302" s="981"/>
      <c r="X302" s="981"/>
      <c r="Y302" s="981"/>
      <c r="Z302" s="981"/>
      <c r="AA302" s="982"/>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3"/>
      <c r="B303" s="254"/>
      <c r="C303" s="253"/>
      <c r="D303" s="254"/>
      <c r="E303" s="253"/>
      <c r="F303" s="315"/>
      <c r="G303" s="235"/>
      <c r="H303" s="236"/>
      <c r="I303" s="236"/>
      <c r="J303" s="236"/>
      <c r="K303" s="236"/>
      <c r="L303" s="236"/>
      <c r="M303" s="236"/>
      <c r="N303" s="236"/>
      <c r="O303" s="236"/>
      <c r="P303" s="237"/>
      <c r="Q303" s="983"/>
      <c r="R303" s="984"/>
      <c r="S303" s="984"/>
      <c r="T303" s="984"/>
      <c r="U303" s="984"/>
      <c r="V303" s="984"/>
      <c r="W303" s="984"/>
      <c r="X303" s="984"/>
      <c r="Y303" s="984"/>
      <c r="Z303" s="984"/>
      <c r="AA303" s="985"/>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3"/>
      <c r="B304" s="254"/>
      <c r="C304" s="253"/>
      <c r="D304" s="254"/>
      <c r="E304" s="253"/>
      <c r="F304" s="315"/>
      <c r="G304" s="235"/>
      <c r="H304" s="236"/>
      <c r="I304" s="236"/>
      <c r="J304" s="236"/>
      <c r="K304" s="236"/>
      <c r="L304" s="236"/>
      <c r="M304" s="236"/>
      <c r="N304" s="236"/>
      <c r="O304" s="236"/>
      <c r="P304" s="237"/>
      <c r="Q304" s="983"/>
      <c r="R304" s="984"/>
      <c r="S304" s="984"/>
      <c r="T304" s="984"/>
      <c r="U304" s="984"/>
      <c r="V304" s="984"/>
      <c r="W304" s="984"/>
      <c r="X304" s="984"/>
      <c r="Y304" s="984"/>
      <c r="Z304" s="984"/>
      <c r="AA304" s="985"/>
      <c r="AB304" s="259"/>
      <c r="AC304" s="260"/>
      <c r="AD304" s="260"/>
      <c r="AE304" s="265" t="s">
        <v>244</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3"/>
      <c r="B305" s="254"/>
      <c r="C305" s="253"/>
      <c r="D305" s="254"/>
      <c r="E305" s="253"/>
      <c r="F305" s="315"/>
      <c r="G305" s="235"/>
      <c r="H305" s="236"/>
      <c r="I305" s="236"/>
      <c r="J305" s="236"/>
      <c r="K305" s="236"/>
      <c r="L305" s="236"/>
      <c r="M305" s="236"/>
      <c r="N305" s="236"/>
      <c r="O305" s="236"/>
      <c r="P305" s="237"/>
      <c r="Q305" s="983"/>
      <c r="R305" s="984"/>
      <c r="S305" s="984"/>
      <c r="T305" s="984"/>
      <c r="U305" s="984"/>
      <c r="V305" s="984"/>
      <c r="W305" s="984"/>
      <c r="X305" s="984"/>
      <c r="Y305" s="984"/>
      <c r="Z305" s="984"/>
      <c r="AA305" s="985"/>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93"/>
      <c r="B306" s="254"/>
      <c r="C306" s="253"/>
      <c r="D306" s="254"/>
      <c r="E306" s="316"/>
      <c r="F306" s="317"/>
      <c r="G306" s="238"/>
      <c r="H306" s="195"/>
      <c r="I306" s="195"/>
      <c r="J306" s="195"/>
      <c r="K306" s="195"/>
      <c r="L306" s="195"/>
      <c r="M306" s="195"/>
      <c r="N306" s="195"/>
      <c r="O306" s="195"/>
      <c r="P306" s="239"/>
      <c r="Q306" s="986"/>
      <c r="R306" s="987"/>
      <c r="S306" s="987"/>
      <c r="T306" s="987"/>
      <c r="U306" s="987"/>
      <c r="V306" s="987"/>
      <c r="W306" s="987"/>
      <c r="X306" s="987"/>
      <c r="Y306" s="987"/>
      <c r="Z306" s="987"/>
      <c r="AA306" s="988"/>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3"/>
      <c r="B307" s="254"/>
      <c r="C307" s="253"/>
      <c r="D307" s="254"/>
      <c r="E307" s="188" t="s">
        <v>288</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3"/>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3"/>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3"/>
      <c r="B310" s="254"/>
      <c r="C310" s="253"/>
      <c r="D310" s="254"/>
      <c r="E310" s="309" t="s">
        <v>258</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3"/>
      <c r="B311" s="254"/>
      <c r="C311" s="253"/>
      <c r="D311" s="254"/>
      <c r="E311" s="240" t="s">
        <v>257</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3"/>
      <c r="B312" s="254"/>
      <c r="C312" s="253"/>
      <c r="D312" s="254"/>
      <c r="E312" s="251" t="s">
        <v>230</v>
      </c>
      <c r="F312" s="314"/>
      <c r="G312" s="283" t="s">
        <v>239</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374</v>
      </c>
      <c r="AF312" s="200"/>
      <c r="AG312" s="200"/>
      <c r="AH312" s="201"/>
      <c r="AI312" s="216" t="s">
        <v>396</v>
      </c>
      <c r="AJ312" s="200"/>
      <c r="AK312" s="200"/>
      <c r="AL312" s="201"/>
      <c r="AM312" s="216" t="s">
        <v>685</v>
      </c>
      <c r="AN312" s="200"/>
      <c r="AO312" s="200"/>
      <c r="AP312" s="201"/>
      <c r="AQ312" s="268" t="s">
        <v>225</v>
      </c>
      <c r="AR312" s="269"/>
      <c r="AS312" s="269"/>
      <c r="AT312" s="270"/>
      <c r="AU312" s="280" t="s">
        <v>241</v>
      </c>
      <c r="AV312" s="280"/>
      <c r="AW312" s="280"/>
      <c r="AX312" s="281"/>
      <c r="AY312">
        <f>COUNTA($G$314)</f>
        <v>0</v>
      </c>
    </row>
    <row r="313" spans="1:51" ht="18.75" hidden="1" customHeight="1" x14ac:dyDescent="0.15">
      <c r="A313" s="993"/>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226</v>
      </c>
      <c r="AT313" s="203"/>
      <c r="AU313" s="179"/>
      <c r="AV313" s="179"/>
      <c r="AW313" s="180" t="s">
        <v>179</v>
      </c>
      <c r="AX313" s="181"/>
      <c r="AY313">
        <f>$AY$312</f>
        <v>0</v>
      </c>
    </row>
    <row r="314" spans="1:51" ht="39.75" hidden="1" customHeight="1" x14ac:dyDescent="0.15">
      <c r="A314" s="993"/>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240</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93"/>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93"/>
      <c r="B316" s="254"/>
      <c r="C316" s="253"/>
      <c r="D316" s="254"/>
      <c r="E316" s="253"/>
      <c r="F316" s="315"/>
      <c r="G316" s="283" t="s">
        <v>239</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374</v>
      </c>
      <c r="AF316" s="200"/>
      <c r="AG316" s="200"/>
      <c r="AH316" s="201"/>
      <c r="AI316" s="216" t="s">
        <v>396</v>
      </c>
      <c r="AJ316" s="200"/>
      <c r="AK316" s="200"/>
      <c r="AL316" s="201"/>
      <c r="AM316" s="216" t="s">
        <v>685</v>
      </c>
      <c r="AN316" s="200"/>
      <c r="AO316" s="200"/>
      <c r="AP316" s="201"/>
      <c r="AQ316" s="268" t="s">
        <v>225</v>
      </c>
      <c r="AR316" s="269"/>
      <c r="AS316" s="269"/>
      <c r="AT316" s="270"/>
      <c r="AU316" s="280" t="s">
        <v>241</v>
      </c>
      <c r="AV316" s="280"/>
      <c r="AW316" s="280"/>
      <c r="AX316" s="281"/>
      <c r="AY316">
        <f>COUNTA($G$318)</f>
        <v>0</v>
      </c>
    </row>
    <row r="317" spans="1:51" ht="18.75" hidden="1" customHeight="1" x14ac:dyDescent="0.15">
      <c r="A317" s="993"/>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226</v>
      </c>
      <c r="AT317" s="203"/>
      <c r="AU317" s="179"/>
      <c r="AV317" s="179"/>
      <c r="AW317" s="180" t="s">
        <v>179</v>
      </c>
      <c r="AX317" s="181"/>
      <c r="AY317">
        <f>$AY$316</f>
        <v>0</v>
      </c>
    </row>
    <row r="318" spans="1:51" ht="39.75" hidden="1" customHeight="1" x14ac:dyDescent="0.15">
      <c r="A318" s="993"/>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240</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93"/>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93"/>
      <c r="B320" s="254"/>
      <c r="C320" s="253"/>
      <c r="D320" s="254"/>
      <c r="E320" s="253"/>
      <c r="F320" s="315"/>
      <c r="G320" s="283" t="s">
        <v>239</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374</v>
      </c>
      <c r="AF320" s="200"/>
      <c r="AG320" s="200"/>
      <c r="AH320" s="201"/>
      <c r="AI320" s="216" t="s">
        <v>396</v>
      </c>
      <c r="AJ320" s="200"/>
      <c r="AK320" s="200"/>
      <c r="AL320" s="201"/>
      <c r="AM320" s="216" t="s">
        <v>685</v>
      </c>
      <c r="AN320" s="200"/>
      <c r="AO320" s="200"/>
      <c r="AP320" s="201"/>
      <c r="AQ320" s="268" t="s">
        <v>225</v>
      </c>
      <c r="AR320" s="269"/>
      <c r="AS320" s="269"/>
      <c r="AT320" s="270"/>
      <c r="AU320" s="280" t="s">
        <v>241</v>
      </c>
      <c r="AV320" s="280"/>
      <c r="AW320" s="280"/>
      <c r="AX320" s="281"/>
      <c r="AY320">
        <f>COUNTA($G$322)</f>
        <v>0</v>
      </c>
    </row>
    <row r="321" spans="1:51" ht="18.75" hidden="1" customHeight="1" x14ac:dyDescent="0.15">
      <c r="A321" s="993"/>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226</v>
      </c>
      <c r="AT321" s="203"/>
      <c r="AU321" s="179"/>
      <c r="AV321" s="179"/>
      <c r="AW321" s="180" t="s">
        <v>179</v>
      </c>
      <c r="AX321" s="181"/>
      <c r="AY321">
        <f>$AY$320</f>
        <v>0</v>
      </c>
    </row>
    <row r="322" spans="1:51" ht="39.75" hidden="1" customHeight="1" x14ac:dyDescent="0.15">
      <c r="A322" s="993"/>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240</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93"/>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93"/>
      <c r="B324" s="254"/>
      <c r="C324" s="253"/>
      <c r="D324" s="254"/>
      <c r="E324" s="253"/>
      <c r="F324" s="315"/>
      <c r="G324" s="283" t="s">
        <v>239</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374</v>
      </c>
      <c r="AF324" s="200"/>
      <c r="AG324" s="200"/>
      <c r="AH324" s="201"/>
      <c r="AI324" s="216" t="s">
        <v>396</v>
      </c>
      <c r="AJ324" s="200"/>
      <c r="AK324" s="200"/>
      <c r="AL324" s="201"/>
      <c r="AM324" s="216" t="s">
        <v>685</v>
      </c>
      <c r="AN324" s="200"/>
      <c r="AO324" s="200"/>
      <c r="AP324" s="201"/>
      <c r="AQ324" s="268" t="s">
        <v>225</v>
      </c>
      <c r="AR324" s="269"/>
      <c r="AS324" s="269"/>
      <c r="AT324" s="270"/>
      <c r="AU324" s="280" t="s">
        <v>241</v>
      </c>
      <c r="AV324" s="280"/>
      <c r="AW324" s="280"/>
      <c r="AX324" s="281"/>
      <c r="AY324">
        <f>COUNTA($G$326)</f>
        <v>0</v>
      </c>
    </row>
    <row r="325" spans="1:51" ht="18.75" hidden="1" customHeight="1" x14ac:dyDescent="0.15">
      <c r="A325" s="993"/>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226</v>
      </c>
      <c r="AT325" s="203"/>
      <c r="AU325" s="179"/>
      <c r="AV325" s="179"/>
      <c r="AW325" s="180" t="s">
        <v>179</v>
      </c>
      <c r="AX325" s="181"/>
      <c r="AY325">
        <f>$AY$324</f>
        <v>0</v>
      </c>
    </row>
    <row r="326" spans="1:51" ht="39.75" hidden="1" customHeight="1" x14ac:dyDescent="0.15">
      <c r="A326" s="993"/>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240</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93"/>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93"/>
      <c r="B328" s="254"/>
      <c r="C328" s="253"/>
      <c r="D328" s="254"/>
      <c r="E328" s="253"/>
      <c r="F328" s="315"/>
      <c r="G328" s="283" t="s">
        <v>239</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374</v>
      </c>
      <c r="AF328" s="200"/>
      <c r="AG328" s="200"/>
      <c r="AH328" s="201"/>
      <c r="AI328" s="216" t="s">
        <v>396</v>
      </c>
      <c r="AJ328" s="200"/>
      <c r="AK328" s="200"/>
      <c r="AL328" s="201"/>
      <c r="AM328" s="216" t="s">
        <v>685</v>
      </c>
      <c r="AN328" s="200"/>
      <c r="AO328" s="200"/>
      <c r="AP328" s="201"/>
      <c r="AQ328" s="268" t="s">
        <v>225</v>
      </c>
      <c r="AR328" s="269"/>
      <c r="AS328" s="269"/>
      <c r="AT328" s="270"/>
      <c r="AU328" s="280" t="s">
        <v>241</v>
      </c>
      <c r="AV328" s="280"/>
      <c r="AW328" s="280"/>
      <c r="AX328" s="281"/>
      <c r="AY328">
        <f>COUNTA($G$330)</f>
        <v>0</v>
      </c>
    </row>
    <row r="329" spans="1:51" ht="18.75" hidden="1" customHeight="1" x14ac:dyDescent="0.15">
      <c r="A329" s="993"/>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226</v>
      </c>
      <c r="AT329" s="203"/>
      <c r="AU329" s="179"/>
      <c r="AV329" s="179"/>
      <c r="AW329" s="180" t="s">
        <v>179</v>
      </c>
      <c r="AX329" s="181"/>
      <c r="AY329">
        <f>$AY$328</f>
        <v>0</v>
      </c>
    </row>
    <row r="330" spans="1:51" ht="39.75" hidden="1" customHeight="1" x14ac:dyDescent="0.15">
      <c r="A330" s="993"/>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240</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93"/>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93"/>
      <c r="B332" s="254"/>
      <c r="C332" s="253"/>
      <c r="D332" s="254"/>
      <c r="E332" s="253"/>
      <c r="F332" s="315"/>
      <c r="G332" s="273" t="s">
        <v>242</v>
      </c>
      <c r="H332" s="200"/>
      <c r="I332" s="200"/>
      <c r="J332" s="200"/>
      <c r="K332" s="200"/>
      <c r="L332" s="200"/>
      <c r="M332" s="200"/>
      <c r="N332" s="200"/>
      <c r="O332" s="200"/>
      <c r="P332" s="201"/>
      <c r="Q332" s="216" t="s">
        <v>321</v>
      </c>
      <c r="R332" s="200"/>
      <c r="S332" s="200"/>
      <c r="T332" s="200"/>
      <c r="U332" s="200"/>
      <c r="V332" s="200"/>
      <c r="W332" s="200"/>
      <c r="X332" s="200"/>
      <c r="Y332" s="200"/>
      <c r="Z332" s="200"/>
      <c r="AA332" s="200"/>
      <c r="AB332" s="288" t="s">
        <v>322</v>
      </c>
      <c r="AC332" s="200"/>
      <c r="AD332" s="201"/>
      <c r="AE332" s="216" t="s">
        <v>243</v>
      </c>
      <c r="AF332" s="200"/>
      <c r="AG332" s="200"/>
      <c r="AH332" s="200"/>
      <c r="AI332" s="200"/>
      <c r="AJ332" s="200"/>
      <c r="AK332" s="200"/>
      <c r="AL332" s="200"/>
      <c r="AM332" s="200"/>
      <c r="AN332" s="200"/>
      <c r="AO332" s="200"/>
      <c r="AP332" s="200"/>
      <c r="AQ332" s="200"/>
      <c r="AR332" s="200"/>
      <c r="AS332" s="200"/>
      <c r="AT332" s="200"/>
      <c r="AU332" s="200"/>
      <c r="AV332" s="200"/>
      <c r="AW332" s="200"/>
      <c r="AX332" s="589"/>
      <c r="AY332">
        <f>COUNTA($G$334)</f>
        <v>0</v>
      </c>
    </row>
    <row r="333" spans="1:51" ht="22.5" hidden="1" customHeight="1" x14ac:dyDescent="0.15">
      <c r="A333" s="993"/>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3"/>
      <c r="B334" s="254"/>
      <c r="C334" s="253"/>
      <c r="D334" s="254"/>
      <c r="E334" s="253"/>
      <c r="F334" s="315"/>
      <c r="G334" s="233"/>
      <c r="H334" s="192"/>
      <c r="I334" s="192"/>
      <c r="J334" s="192"/>
      <c r="K334" s="192"/>
      <c r="L334" s="192"/>
      <c r="M334" s="192"/>
      <c r="N334" s="192"/>
      <c r="O334" s="192"/>
      <c r="P334" s="234"/>
      <c r="Q334" s="980"/>
      <c r="R334" s="981"/>
      <c r="S334" s="981"/>
      <c r="T334" s="981"/>
      <c r="U334" s="981"/>
      <c r="V334" s="981"/>
      <c r="W334" s="981"/>
      <c r="X334" s="981"/>
      <c r="Y334" s="981"/>
      <c r="Z334" s="981"/>
      <c r="AA334" s="982"/>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3"/>
      <c r="B335" s="254"/>
      <c r="C335" s="253"/>
      <c r="D335" s="254"/>
      <c r="E335" s="253"/>
      <c r="F335" s="315"/>
      <c r="G335" s="235"/>
      <c r="H335" s="236"/>
      <c r="I335" s="236"/>
      <c r="J335" s="236"/>
      <c r="K335" s="236"/>
      <c r="L335" s="236"/>
      <c r="M335" s="236"/>
      <c r="N335" s="236"/>
      <c r="O335" s="236"/>
      <c r="P335" s="237"/>
      <c r="Q335" s="983"/>
      <c r="R335" s="984"/>
      <c r="S335" s="984"/>
      <c r="T335" s="984"/>
      <c r="U335" s="984"/>
      <c r="V335" s="984"/>
      <c r="W335" s="984"/>
      <c r="X335" s="984"/>
      <c r="Y335" s="984"/>
      <c r="Z335" s="984"/>
      <c r="AA335" s="985"/>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3"/>
      <c r="B336" s="254"/>
      <c r="C336" s="253"/>
      <c r="D336" s="254"/>
      <c r="E336" s="253"/>
      <c r="F336" s="315"/>
      <c r="G336" s="235"/>
      <c r="H336" s="236"/>
      <c r="I336" s="236"/>
      <c r="J336" s="236"/>
      <c r="K336" s="236"/>
      <c r="L336" s="236"/>
      <c r="M336" s="236"/>
      <c r="N336" s="236"/>
      <c r="O336" s="236"/>
      <c r="P336" s="237"/>
      <c r="Q336" s="983"/>
      <c r="R336" s="984"/>
      <c r="S336" s="984"/>
      <c r="T336" s="984"/>
      <c r="U336" s="984"/>
      <c r="V336" s="984"/>
      <c r="W336" s="984"/>
      <c r="X336" s="984"/>
      <c r="Y336" s="984"/>
      <c r="Z336" s="984"/>
      <c r="AA336" s="985"/>
      <c r="AB336" s="259"/>
      <c r="AC336" s="260"/>
      <c r="AD336" s="260"/>
      <c r="AE336" s="278" t="s">
        <v>244</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3"/>
      <c r="B337" s="254"/>
      <c r="C337" s="253"/>
      <c r="D337" s="254"/>
      <c r="E337" s="253"/>
      <c r="F337" s="315"/>
      <c r="G337" s="235"/>
      <c r="H337" s="236"/>
      <c r="I337" s="236"/>
      <c r="J337" s="236"/>
      <c r="K337" s="236"/>
      <c r="L337" s="236"/>
      <c r="M337" s="236"/>
      <c r="N337" s="236"/>
      <c r="O337" s="236"/>
      <c r="P337" s="237"/>
      <c r="Q337" s="983"/>
      <c r="R337" s="984"/>
      <c r="S337" s="984"/>
      <c r="T337" s="984"/>
      <c r="U337" s="984"/>
      <c r="V337" s="984"/>
      <c r="W337" s="984"/>
      <c r="X337" s="984"/>
      <c r="Y337" s="984"/>
      <c r="Z337" s="984"/>
      <c r="AA337" s="985"/>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93"/>
      <c r="B338" s="254"/>
      <c r="C338" s="253"/>
      <c r="D338" s="254"/>
      <c r="E338" s="253"/>
      <c r="F338" s="315"/>
      <c r="G338" s="238"/>
      <c r="H338" s="195"/>
      <c r="I338" s="195"/>
      <c r="J338" s="195"/>
      <c r="K338" s="195"/>
      <c r="L338" s="195"/>
      <c r="M338" s="195"/>
      <c r="N338" s="195"/>
      <c r="O338" s="195"/>
      <c r="P338" s="239"/>
      <c r="Q338" s="986"/>
      <c r="R338" s="987"/>
      <c r="S338" s="987"/>
      <c r="T338" s="987"/>
      <c r="U338" s="987"/>
      <c r="V338" s="987"/>
      <c r="W338" s="987"/>
      <c r="X338" s="987"/>
      <c r="Y338" s="987"/>
      <c r="Z338" s="987"/>
      <c r="AA338" s="988"/>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93"/>
      <c r="B339" s="254"/>
      <c r="C339" s="253"/>
      <c r="D339" s="254"/>
      <c r="E339" s="253"/>
      <c r="F339" s="315"/>
      <c r="G339" s="273" t="s">
        <v>242</v>
      </c>
      <c r="H339" s="200"/>
      <c r="I339" s="200"/>
      <c r="J339" s="200"/>
      <c r="K339" s="200"/>
      <c r="L339" s="200"/>
      <c r="M339" s="200"/>
      <c r="N339" s="200"/>
      <c r="O339" s="200"/>
      <c r="P339" s="201"/>
      <c r="Q339" s="216" t="s">
        <v>321</v>
      </c>
      <c r="R339" s="200"/>
      <c r="S339" s="200"/>
      <c r="T339" s="200"/>
      <c r="U339" s="200"/>
      <c r="V339" s="200"/>
      <c r="W339" s="200"/>
      <c r="X339" s="200"/>
      <c r="Y339" s="200"/>
      <c r="Z339" s="200"/>
      <c r="AA339" s="200"/>
      <c r="AB339" s="288" t="s">
        <v>322</v>
      </c>
      <c r="AC339" s="200"/>
      <c r="AD339" s="201"/>
      <c r="AE339" s="274" t="s">
        <v>243</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3"/>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3"/>
      <c r="B341" s="254"/>
      <c r="C341" s="253"/>
      <c r="D341" s="254"/>
      <c r="E341" s="253"/>
      <c r="F341" s="315"/>
      <c r="G341" s="233"/>
      <c r="H341" s="192"/>
      <c r="I341" s="192"/>
      <c r="J341" s="192"/>
      <c r="K341" s="192"/>
      <c r="L341" s="192"/>
      <c r="M341" s="192"/>
      <c r="N341" s="192"/>
      <c r="O341" s="192"/>
      <c r="P341" s="234"/>
      <c r="Q341" s="980"/>
      <c r="R341" s="981"/>
      <c r="S341" s="981"/>
      <c r="T341" s="981"/>
      <c r="U341" s="981"/>
      <c r="V341" s="981"/>
      <c r="W341" s="981"/>
      <c r="X341" s="981"/>
      <c r="Y341" s="981"/>
      <c r="Z341" s="981"/>
      <c r="AA341" s="982"/>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3"/>
      <c r="B342" s="254"/>
      <c r="C342" s="253"/>
      <c r="D342" s="254"/>
      <c r="E342" s="253"/>
      <c r="F342" s="315"/>
      <c r="G342" s="235"/>
      <c r="H342" s="236"/>
      <c r="I342" s="236"/>
      <c r="J342" s="236"/>
      <c r="K342" s="236"/>
      <c r="L342" s="236"/>
      <c r="M342" s="236"/>
      <c r="N342" s="236"/>
      <c r="O342" s="236"/>
      <c r="P342" s="237"/>
      <c r="Q342" s="983"/>
      <c r="R342" s="984"/>
      <c r="S342" s="984"/>
      <c r="T342" s="984"/>
      <c r="U342" s="984"/>
      <c r="V342" s="984"/>
      <c r="W342" s="984"/>
      <c r="X342" s="984"/>
      <c r="Y342" s="984"/>
      <c r="Z342" s="984"/>
      <c r="AA342" s="985"/>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3"/>
      <c r="B343" s="254"/>
      <c r="C343" s="253"/>
      <c r="D343" s="254"/>
      <c r="E343" s="253"/>
      <c r="F343" s="315"/>
      <c r="G343" s="235"/>
      <c r="H343" s="236"/>
      <c r="I343" s="236"/>
      <c r="J343" s="236"/>
      <c r="K343" s="236"/>
      <c r="L343" s="236"/>
      <c r="M343" s="236"/>
      <c r="N343" s="236"/>
      <c r="O343" s="236"/>
      <c r="P343" s="237"/>
      <c r="Q343" s="983"/>
      <c r="R343" s="984"/>
      <c r="S343" s="984"/>
      <c r="T343" s="984"/>
      <c r="U343" s="984"/>
      <c r="V343" s="984"/>
      <c r="W343" s="984"/>
      <c r="X343" s="984"/>
      <c r="Y343" s="984"/>
      <c r="Z343" s="984"/>
      <c r="AA343" s="985"/>
      <c r="AB343" s="259"/>
      <c r="AC343" s="260"/>
      <c r="AD343" s="260"/>
      <c r="AE343" s="278" t="s">
        <v>244</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3"/>
      <c r="B344" s="254"/>
      <c r="C344" s="253"/>
      <c r="D344" s="254"/>
      <c r="E344" s="253"/>
      <c r="F344" s="315"/>
      <c r="G344" s="235"/>
      <c r="H344" s="236"/>
      <c r="I344" s="236"/>
      <c r="J344" s="236"/>
      <c r="K344" s="236"/>
      <c r="L344" s="236"/>
      <c r="M344" s="236"/>
      <c r="N344" s="236"/>
      <c r="O344" s="236"/>
      <c r="P344" s="237"/>
      <c r="Q344" s="983"/>
      <c r="R344" s="984"/>
      <c r="S344" s="984"/>
      <c r="T344" s="984"/>
      <c r="U344" s="984"/>
      <c r="V344" s="984"/>
      <c r="W344" s="984"/>
      <c r="X344" s="984"/>
      <c r="Y344" s="984"/>
      <c r="Z344" s="984"/>
      <c r="AA344" s="985"/>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93"/>
      <c r="B345" s="254"/>
      <c r="C345" s="253"/>
      <c r="D345" s="254"/>
      <c r="E345" s="253"/>
      <c r="F345" s="315"/>
      <c r="G345" s="238"/>
      <c r="H345" s="195"/>
      <c r="I345" s="195"/>
      <c r="J345" s="195"/>
      <c r="K345" s="195"/>
      <c r="L345" s="195"/>
      <c r="M345" s="195"/>
      <c r="N345" s="195"/>
      <c r="O345" s="195"/>
      <c r="P345" s="239"/>
      <c r="Q345" s="986"/>
      <c r="R345" s="987"/>
      <c r="S345" s="987"/>
      <c r="T345" s="987"/>
      <c r="U345" s="987"/>
      <c r="V345" s="987"/>
      <c r="W345" s="987"/>
      <c r="X345" s="987"/>
      <c r="Y345" s="987"/>
      <c r="Z345" s="987"/>
      <c r="AA345" s="988"/>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93"/>
      <c r="B346" s="254"/>
      <c r="C346" s="253"/>
      <c r="D346" s="254"/>
      <c r="E346" s="253"/>
      <c r="F346" s="315"/>
      <c r="G346" s="273" t="s">
        <v>242</v>
      </c>
      <c r="H346" s="200"/>
      <c r="I346" s="200"/>
      <c r="J346" s="200"/>
      <c r="K346" s="200"/>
      <c r="L346" s="200"/>
      <c r="M346" s="200"/>
      <c r="N346" s="200"/>
      <c r="O346" s="200"/>
      <c r="P346" s="201"/>
      <c r="Q346" s="216" t="s">
        <v>321</v>
      </c>
      <c r="R346" s="200"/>
      <c r="S346" s="200"/>
      <c r="T346" s="200"/>
      <c r="U346" s="200"/>
      <c r="V346" s="200"/>
      <c r="W346" s="200"/>
      <c r="X346" s="200"/>
      <c r="Y346" s="200"/>
      <c r="Z346" s="200"/>
      <c r="AA346" s="200"/>
      <c r="AB346" s="288" t="s">
        <v>322</v>
      </c>
      <c r="AC346" s="200"/>
      <c r="AD346" s="201"/>
      <c r="AE346" s="274" t="s">
        <v>243</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3"/>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3"/>
      <c r="B348" s="254"/>
      <c r="C348" s="253"/>
      <c r="D348" s="254"/>
      <c r="E348" s="253"/>
      <c r="F348" s="315"/>
      <c r="G348" s="233"/>
      <c r="H348" s="192"/>
      <c r="I348" s="192"/>
      <c r="J348" s="192"/>
      <c r="K348" s="192"/>
      <c r="L348" s="192"/>
      <c r="M348" s="192"/>
      <c r="N348" s="192"/>
      <c r="O348" s="192"/>
      <c r="P348" s="234"/>
      <c r="Q348" s="980"/>
      <c r="R348" s="981"/>
      <c r="S348" s="981"/>
      <c r="T348" s="981"/>
      <c r="U348" s="981"/>
      <c r="V348" s="981"/>
      <c r="W348" s="981"/>
      <c r="X348" s="981"/>
      <c r="Y348" s="981"/>
      <c r="Z348" s="981"/>
      <c r="AA348" s="982"/>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3"/>
      <c r="B349" s="254"/>
      <c r="C349" s="253"/>
      <c r="D349" s="254"/>
      <c r="E349" s="253"/>
      <c r="F349" s="315"/>
      <c r="G349" s="235"/>
      <c r="H349" s="236"/>
      <c r="I349" s="236"/>
      <c r="J349" s="236"/>
      <c r="K349" s="236"/>
      <c r="L349" s="236"/>
      <c r="M349" s="236"/>
      <c r="N349" s="236"/>
      <c r="O349" s="236"/>
      <c r="P349" s="237"/>
      <c r="Q349" s="983"/>
      <c r="R349" s="984"/>
      <c r="S349" s="984"/>
      <c r="T349" s="984"/>
      <c r="U349" s="984"/>
      <c r="V349" s="984"/>
      <c r="W349" s="984"/>
      <c r="X349" s="984"/>
      <c r="Y349" s="984"/>
      <c r="Z349" s="984"/>
      <c r="AA349" s="985"/>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3"/>
      <c r="B350" s="254"/>
      <c r="C350" s="253"/>
      <c r="D350" s="254"/>
      <c r="E350" s="253"/>
      <c r="F350" s="315"/>
      <c r="G350" s="235"/>
      <c r="H350" s="236"/>
      <c r="I350" s="236"/>
      <c r="J350" s="236"/>
      <c r="K350" s="236"/>
      <c r="L350" s="236"/>
      <c r="M350" s="236"/>
      <c r="N350" s="236"/>
      <c r="O350" s="236"/>
      <c r="P350" s="237"/>
      <c r="Q350" s="983"/>
      <c r="R350" s="984"/>
      <c r="S350" s="984"/>
      <c r="T350" s="984"/>
      <c r="U350" s="984"/>
      <c r="V350" s="984"/>
      <c r="W350" s="984"/>
      <c r="X350" s="984"/>
      <c r="Y350" s="984"/>
      <c r="Z350" s="984"/>
      <c r="AA350" s="985"/>
      <c r="AB350" s="259"/>
      <c r="AC350" s="260"/>
      <c r="AD350" s="260"/>
      <c r="AE350" s="278" t="s">
        <v>244</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3"/>
      <c r="B351" s="254"/>
      <c r="C351" s="253"/>
      <c r="D351" s="254"/>
      <c r="E351" s="253"/>
      <c r="F351" s="315"/>
      <c r="G351" s="235"/>
      <c r="H351" s="236"/>
      <c r="I351" s="236"/>
      <c r="J351" s="236"/>
      <c r="K351" s="236"/>
      <c r="L351" s="236"/>
      <c r="M351" s="236"/>
      <c r="N351" s="236"/>
      <c r="O351" s="236"/>
      <c r="P351" s="237"/>
      <c r="Q351" s="983"/>
      <c r="R351" s="984"/>
      <c r="S351" s="984"/>
      <c r="T351" s="984"/>
      <c r="U351" s="984"/>
      <c r="V351" s="984"/>
      <c r="W351" s="984"/>
      <c r="X351" s="984"/>
      <c r="Y351" s="984"/>
      <c r="Z351" s="984"/>
      <c r="AA351" s="985"/>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93"/>
      <c r="B352" s="254"/>
      <c r="C352" s="253"/>
      <c r="D352" s="254"/>
      <c r="E352" s="253"/>
      <c r="F352" s="315"/>
      <c r="G352" s="238"/>
      <c r="H352" s="195"/>
      <c r="I352" s="195"/>
      <c r="J352" s="195"/>
      <c r="K352" s="195"/>
      <c r="L352" s="195"/>
      <c r="M352" s="195"/>
      <c r="N352" s="195"/>
      <c r="O352" s="195"/>
      <c r="P352" s="239"/>
      <c r="Q352" s="986"/>
      <c r="R352" s="987"/>
      <c r="S352" s="987"/>
      <c r="T352" s="987"/>
      <c r="U352" s="987"/>
      <c r="V352" s="987"/>
      <c r="W352" s="987"/>
      <c r="X352" s="987"/>
      <c r="Y352" s="987"/>
      <c r="Z352" s="987"/>
      <c r="AA352" s="988"/>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93"/>
      <c r="B353" s="254"/>
      <c r="C353" s="253"/>
      <c r="D353" s="254"/>
      <c r="E353" s="253"/>
      <c r="F353" s="315"/>
      <c r="G353" s="273" t="s">
        <v>242</v>
      </c>
      <c r="H353" s="200"/>
      <c r="I353" s="200"/>
      <c r="J353" s="200"/>
      <c r="K353" s="200"/>
      <c r="L353" s="200"/>
      <c r="M353" s="200"/>
      <c r="N353" s="200"/>
      <c r="O353" s="200"/>
      <c r="P353" s="201"/>
      <c r="Q353" s="216" t="s">
        <v>321</v>
      </c>
      <c r="R353" s="200"/>
      <c r="S353" s="200"/>
      <c r="T353" s="200"/>
      <c r="U353" s="200"/>
      <c r="V353" s="200"/>
      <c r="W353" s="200"/>
      <c r="X353" s="200"/>
      <c r="Y353" s="200"/>
      <c r="Z353" s="200"/>
      <c r="AA353" s="200"/>
      <c r="AB353" s="288" t="s">
        <v>322</v>
      </c>
      <c r="AC353" s="200"/>
      <c r="AD353" s="201"/>
      <c r="AE353" s="274" t="s">
        <v>243</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3"/>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3"/>
      <c r="B355" s="254"/>
      <c r="C355" s="253"/>
      <c r="D355" s="254"/>
      <c r="E355" s="253"/>
      <c r="F355" s="315"/>
      <c r="G355" s="233"/>
      <c r="H355" s="192"/>
      <c r="I355" s="192"/>
      <c r="J355" s="192"/>
      <c r="K355" s="192"/>
      <c r="L355" s="192"/>
      <c r="M355" s="192"/>
      <c r="N355" s="192"/>
      <c r="O355" s="192"/>
      <c r="P355" s="234"/>
      <c r="Q355" s="980"/>
      <c r="R355" s="981"/>
      <c r="S355" s="981"/>
      <c r="T355" s="981"/>
      <c r="U355" s="981"/>
      <c r="V355" s="981"/>
      <c r="W355" s="981"/>
      <c r="X355" s="981"/>
      <c r="Y355" s="981"/>
      <c r="Z355" s="981"/>
      <c r="AA355" s="982"/>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3"/>
      <c r="B356" s="254"/>
      <c r="C356" s="253"/>
      <c r="D356" s="254"/>
      <c r="E356" s="253"/>
      <c r="F356" s="315"/>
      <c r="G356" s="235"/>
      <c r="H356" s="236"/>
      <c r="I356" s="236"/>
      <c r="J356" s="236"/>
      <c r="K356" s="236"/>
      <c r="L356" s="236"/>
      <c r="M356" s="236"/>
      <c r="N356" s="236"/>
      <c r="O356" s="236"/>
      <c r="P356" s="237"/>
      <c r="Q356" s="983"/>
      <c r="R356" s="984"/>
      <c r="S356" s="984"/>
      <c r="T356" s="984"/>
      <c r="U356" s="984"/>
      <c r="V356" s="984"/>
      <c r="W356" s="984"/>
      <c r="X356" s="984"/>
      <c r="Y356" s="984"/>
      <c r="Z356" s="984"/>
      <c r="AA356" s="985"/>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3"/>
      <c r="B357" s="254"/>
      <c r="C357" s="253"/>
      <c r="D357" s="254"/>
      <c r="E357" s="253"/>
      <c r="F357" s="315"/>
      <c r="G357" s="235"/>
      <c r="H357" s="236"/>
      <c r="I357" s="236"/>
      <c r="J357" s="236"/>
      <c r="K357" s="236"/>
      <c r="L357" s="236"/>
      <c r="M357" s="236"/>
      <c r="N357" s="236"/>
      <c r="O357" s="236"/>
      <c r="P357" s="237"/>
      <c r="Q357" s="983"/>
      <c r="R357" s="984"/>
      <c r="S357" s="984"/>
      <c r="T357" s="984"/>
      <c r="U357" s="984"/>
      <c r="V357" s="984"/>
      <c r="W357" s="984"/>
      <c r="X357" s="984"/>
      <c r="Y357" s="984"/>
      <c r="Z357" s="984"/>
      <c r="AA357" s="985"/>
      <c r="AB357" s="259"/>
      <c r="AC357" s="260"/>
      <c r="AD357" s="260"/>
      <c r="AE357" s="278" t="s">
        <v>244</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3"/>
      <c r="B358" s="254"/>
      <c r="C358" s="253"/>
      <c r="D358" s="254"/>
      <c r="E358" s="253"/>
      <c r="F358" s="315"/>
      <c r="G358" s="235"/>
      <c r="H358" s="236"/>
      <c r="I358" s="236"/>
      <c r="J358" s="236"/>
      <c r="K358" s="236"/>
      <c r="L358" s="236"/>
      <c r="M358" s="236"/>
      <c r="N358" s="236"/>
      <c r="O358" s="236"/>
      <c r="P358" s="237"/>
      <c r="Q358" s="983"/>
      <c r="R358" s="984"/>
      <c r="S358" s="984"/>
      <c r="T358" s="984"/>
      <c r="U358" s="984"/>
      <c r="V358" s="984"/>
      <c r="W358" s="984"/>
      <c r="X358" s="984"/>
      <c r="Y358" s="984"/>
      <c r="Z358" s="984"/>
      <c r="AA358" s="985"/>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93"/>
      <c r="B359" s="254"/>
      <c r="C359" s="253"/>
      <c r="D359" s="254"/>
      <c r="E359" s="253"/>
      <c r="F359" s="315"/>
      <c r="G359" s="238"/>
      <c r="H359" s="195"/>
      <c r="I359" s="195"/>
      <c r="J359" s="195"/>
      <c r="K359" s="195"/>
      <c r="L359" s="195"/>
      <c r="M359" s="195"/>
      <c r="N359" s="195"/>
      <c r="O359" s="195"/>
      <c r="P359" s="239"/>
      <c r="Q359" s="986"/>
      <c r="R359" s="987"/>
      <c r="S359" s="987"/>
      <c r="T359" s="987"/>
      <c r="U359" s="987"/>
      <c r="V359" s="987"/>
      <c r="W359" s="987"/>
      <c r="X359" s="987"/>
      <c r="Y359" s="987"/>
      <c r="Z359" s="987"/>
      <c r="AA359" s="988"/>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93"/>
      <c r="B360" s="254"/>
      <c r="C360" s="253"/>
      <c r="D360" s="254"/>
      <c r="E360" s="253"/>
      <c r="F360" s="315"/>
      <c r="G360" s="273" t="s">
        <v>242</v>
      </c>
      <c r="H360" s="200"/>
      <c r="I360" s="200"/>
      <c r="J360" s="200"/>
      <c r="K360" s="200"/>
      <c r="L360" s="200"/>
      <c r="M360" s="200"/>
      <c r="N360" s="200"/>
      <c r="O360" s="200"/>
      <c r="P360" s="201"/>
      <c r="Q360" s="216" t="s">
        <v>321</v>
      </c>
      <c r="R360" s="200"/>
      <c r="S360" s="200"/>
      <c r="T360" s="200"/>
      <c r="U360" s="200"/>
      <c r="V360" s="200"/>
      <c r="W360" s="200"/>
      <c r="X360" s="200"/>
      <c r="Y360" s="200"/>
      <c r="Z360" s="200"/>
      <c r="AA360" s="200"/>
      <c r="AB360" s="288" t="s">
        <v>322</v>
      </c>
      <c r="AC360" s="200"/>
      <c r="AD360" s="201"/>
      <c r="AE360" s="274" t="s">
        <v>243</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3"/>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3"/>
      <c r="B362" s="254"/>
      <c r="C362" s="253"/>
      <c r="D362" s="254"/>
      <c r="E362" s="253"/>
      <c r="F362" s="315"/>
      <c r="G362" s="233"/>
      <c r="H362" s="192"/>
      <c r="I362" s="192"/>
      <c r="J362" s="192"/>
      <c r="K362" s="192"/>
      <c r="L362" s="192"/>
      <c r="M362" s="192"/>
      <c r="N362" s="192"/>
      <c r="O362" s="192"/>
      <c r="P362" s="234"/>
      <c r="Q362" s="980"/>
      <c r="R362" s="981"/>
      <c r="S362" s="981"/>
      <c r="T362" s="981"/>
      <c r="U362" s="981"/>
      <c r="V362" s="981"/>
      <c r="W362" s="981"/>
      <c r="X362" s="981"/>
      <c r="Y362" s="981"/>
      <c r="Z362" s="981"/>
      <c r="AA362" s="982"/>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3"/>
      <c r="B363" s="254"/>
      <c r="C363" s="253"/>
      <c r="D363" s="254"/>
      <c r="E363" s="253"/>
      <c r="F363" s="315"/>
      <c r="G363" s="235"/>
      <c r="H363" s="236"/>
      <c r="I363" s="236"/>
      <c r="J363" s="236"/>
      <c r="K363" s="236"/>
      <c r="L363" s="236"/>
      <c r="M363" s="236"/>
      <c r="N363" s="236"/>
      <c r="O363" s="236"/>
      <c r="P363" s="237"/>
      <c r="Q363" s="983"/>
      <c r="R363" s="984"/>
      <c r="S363" s="984"/>
      <c r="T363" s="984"/>
      <c r="U363" s="984"/>
      <c r="V363" s="984"/>
      <c r="W363" s="984"/>
      <c r="X363" s="984"/>
      <c r="Y363" s="984"/>
      <c r="Z363" s="984"/>
      <c r="AA363" s="985"/>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3"/>
      <c r="B364" s="254"/>
      <c r="C364" s="253"/>
      <c r="D364" s="254"/>
      <c r="E364" s="253"/>
      <c r="F364" s="315"/>
      <c r="G364" s="235"/>
      <c r="H364" s="236"/>
      <c r="I364" s="236"/>
      <c r="J364" s="236"/>
      <c r="K364" s="236"/>
      <c r="L364" s="236"/>
      <c r="M364" s="236"/>
      <c r="N364" s="236"/>
      <c r="O364" s="236"/>
      <c r="P364" s="237"/>
      <c r="Q364" s="983"/>
      <c r="R364" s="984"/>
      <c r="S364" s="984"/>
      <c r="T364" s="984"/>
      <c r="U364" s="984"/>
      <c r="V364" s="984"/>
      <c r="W364" s="984"/>
      <c r="X364" s="984"/>
      <c r="Y364" s="984"/>
      <c r="Z364" s="984"/>
      <c r="AA364" s="985"/>
      <c r="AB364" s="259"/>
      <c r="AC364" s="260"/>
      <c r="AD364" s="260"/>
      <c r="AE364" s="265" t="s">
        <v>244</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3"/>
      <c r="B365" s="254"/>
      <c r="C365" s="253"/>
      <c r="D365" s="254"/>
      <c r="E365" s="253"/>
      <c r="F365" s="315"/>
      <c r="G365" s="235"/>
      <c r="H365" s="236"/>
      <c r="I365" s="236"/>
      <c r="J365" s="236"/>
      <c r="K365" s="236"/>
      <c r="L365" s="236"/>
      <c r="M365" s="236"/>
      <c r="N365" s="236"/>
      <c r="O365" s="236"/>
      <c r="P365" s="237"/>
      <c r="Q365" s="983"/>
      <c r="R365" s="984"/>
      <c r="S365" s="984"/>
      <c r="T365" s="984"/>
      <c r="U365" s="984"/>
      <c r="V365" s="984"/>
      <c r="W365" s="984"/>
      <c r="X365" s="984"/>
      <c r="Y365" s="984"/>
      <c r="Z365" s="984"/>
      <c r="AA365" s="985"/>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93"/>
      <c r="B366" s="254"/>
      <c r="C366" s="253"/>
      <c r="D366" s="254"/>
      <c r="E366" s="316"/>
      <c r="F366" s="317"/>
      <c r="G366" s="238"/>
      <c r="H366" s="195"/>
      <c r="I366" s="195"/>
      <c r="J366" s="195"/>
      <c r="K366" s="195"/>
      <c r="L366" s="195"/>
      <c r="M366" s="195"/>
      <c r="N366" s="195"/>
      <c r="O366" s="195"/>
      <c r="P366" s="239"/>
      <c r="Q366" s="986"/>
      <c r="R366" s="987"/>
      <c r="S366" s="987"/>
      <c r="T366" s="987"/>
      <c r="U366" s="987"/>
      <c r="V366" s="987"/>
      <c r="W366" s="987"/>
      <c r="X366" s="987"/>
      <c r="Y366" s="987"/>
      <c r="Z366" s="987"/>
      <c r="AA366" s="988"/>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3"/>
      <c r="B367" s="254"/>
      <c r="C367" s="253"/>
      <c r="D367" s="254"/>
      <c r="E367" s="188" t="s">
        <v>288</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3"/>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3"/>
      <c r="B369" s="254"/>
      <c r="C369" s="253"/>
      <c r="D369" s="254"/>
      <c r="E369" s="429"/>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0"/>
      <c r="AY369">
        <f>$AY$367</f>
        <v>0</v>
      </c>
    </row>
    <row r="370" spans="1:51" ht="45" hidden="1" customHeight="1" x14ac:dyDescent="0.15">
      <c r="A370" s="993"/>
      <c r="B370" s="254"/>
      <c r="C370" s="253"/>
      <c r="D370" s="254"/>
      <c r="E370" s="309" t="s">
        <v>258</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3"/>
      <c r="B371" s="254"/>
      <c r="C371" s="253"/>
      <c r="D371" s="254"/>
      <c r="E371" s="240" t="s">
        <v>257</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3"/>
      <c r="B372" s="254"/>
      <c r="C372" s="253"/>
      <c r="D372" s="254"/>
      <c r="E372" s="251" t="s">
        <v>230</v>
      </c>
      <c r="F372" s="314"/>
      <c r="G372" s="283" t="s">
        <v>239</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374</v>
      </c>
      <c r="AF372" s="200"/>
      <c r="AG372" s="200"/>
      <c r="AH372" s="201"/>
      <c r="AI372" s="216" t="s">
        <v>396</v>
      </c>
      <c r="AJ372" s="200"/>
      <c r="AK372" s="200"/>
      <c r="AL372" s="201"/>
      <c r="AM372" s="216" t="s">
        <v>685</v>
      </c>
      <c r="AN372" s="200"/>
      <c r="AO372" s="200"/>
      <c r="AP372" s="201"/>
      <c r="AQ372" s="268" t="s">
        <v>225</v>
      </c>
      <c r="AR372" s="269"/>
      <c r="AS372" s="269"/>
      <c r="AT372" s="270"/>
      <c r="AU372" s="280" t="s">
        <v>241</v>
      </c>
      <c r="AV372" s="280"/>
      <c r="AW372" s="280"/>
      <c r="AX372" s="281"/>
      <c r="AY372">
        <f>COUNTA($G$374)</f>
        <v>0</v>
      </c>
    </row>
    <row r="373" spans="1:51" ht="18.75" hidden="1" customHeight="1" x14ac:dyDescent="0.15">
      <c r="A373" s="993"/>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226</v>
      </c>
      <c r="AT373" s="203"/>
      <c r="AU373" s="179"/>
      <c r="AV373" s="179"/>
      <c r="AW373" s="180" t="s">
        <v>179</v>
      </c>
      <c r="AX373" s="181"/>
      <c r="AY373">
        <f>$AY$372</f>
        <v>0</v>
      </c>
    </row>
    <row r="374" spans="1:51" ht="39.75" hidden="1" customHeight="1" x14ac:dyDescent="0.15">
      <c r="A374" s="993"/>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240</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93"/>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93"/>
      <c r="B376" s="254"/>
      <c r="C376" s="253"/>
      <c r="D376" s="254"/>
      <c r="E376" s="253"/>
      <c r="F376" s="315"/>
      <c r="G376" s="283" t="s">
        <v>239</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374</v>
      </c>
      <c r="AF376" s="200"/>
      <c r="AG376" s="200"/>
      <c r="AH376" s="201"/>
      <c r="AI376" s="216" t="s">
        <v>396</v>
      </c>
      <c r="AJ376" s="200"/>
      <c r="AK376" s="200"/>
      <c r="AL376" s="201"/>
      <c r="AM376" s="216" t="s">
        <v>685</v>
      </c>
      <c r="AN376" s="200"/>
      <c r="AO376" s="200"/>
      <c r="AP376" s="201"/>
      <c r="AQ376" s="268" t="s">
        <v>225</v>
      </c>
      <c r="AR376" s="269"/>
      <c r="AS376" s="269"/>
      <c r="AT376" s="270"/>
      <c r="AU376" s="280" t="s">
        <v>241</v>
      </c>
      <c r="AV376" s="280"/>
      <c r="AW376" s="280"/>
      <c r="AX376" s="281"/>
      <c r="AY376">
        <f>COUNTA($G$378)</f>
        <v>0</v>
      </c>
    </row>
    <row r="377" spans="1:51" ht="18.75" hidden="1" customHeight="1" x14ac:dyDescent="0.15">
      <c r="A377" s="993"/>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226</v>
      </c>
      <c r="AT377" s="203"/>
      <c r="AU377" s="179"/>
      <c r="AV377" s="179"/>
      <c r="AW377" s="180" t="s">
        <v>179</v>
      </c>
      <c r="AX377" s="181"/>
      <c r="AY377">
        <f>$AY$376</f>
        <v>0</v>
      </c>
    </row>
    <row r="378" spans="1:51" ht="39.75" hidden="1" customHeight="1" x14ac:dyDescent="0.15">
      <c r="A378" s="993"/>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240</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93"/>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93"/>
      <c r="B380" s="254"/>
      <c r="C380" s="253"/>
      <c r="D380" s="254"/>
      <c r="E380" s="253"/>
      <c r="F380" s="315"/>
      <c r="G380" s="283" t="s">
        <v>239</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374</v>
      </c>
      <c r="AF380" s="200"/>
      <c r="AG380" s="200"/>
      <c r="AH380" s="201"/>
      <c r="AI380" s="216" t="s">
        <v>396</v>
      </c>
      <c r="AJ380" s="200"/>
      <c r="AK380" s="200"/>
      <c r="AL380" s="201"/>
      <c r="AM380" s="216" t="s">
        <v>685</v>
      </c>
      <c r="AN380" s="200"/>
      <c r="AO380" s="200"/>
      <c r="AP380" s="201"/>
      <c r="AQ380" s="268" t="s">
        <v>225</v>
      </c>
      <c r="AR380" s="269"/>
      <c r="AS380" s="269"/>
      <c r="AT380" s="270"/>
      <c r="AU380" s="280" t="s">
        <v>241</v>
      </c>
      <c r="AV380" s="280"/>
      <c r="AW380" s="280"/>
      <c r="AX380" s="281"/>
      <c r="AY380">
        <f>COUNTA($G$382)</f>
        <v>0</v>
      </c>
    </row>
    <row r="381" spans="1:51" ht="18.75" hidden="1" customHeight="1" x14ac:dyDescent="0.15">
      <c r="A381" s="993"/>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226</v>
      </c>
      <c r="AT381" s="203"/>
      <c r="AU381" s="179"/>
      <c r="AV381" s="179"/>
      <c r="AW381" s="180" t="s">
        <v>179</v>
      </c>
      <c r="AX381" s="181"/>
      <c r="AY381">
        <f>$AY$380</f>
        <v>0</v>
      </c>
    </row>
    <row r="382" spans="1:51" ht="39.75" hidden="1" customHeight="1" x14ac:dyDescent="0.15">
      <c r="A382" s="993"/>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240</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93"/>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93"/>
      <c r="B384" s="254"/>
      <c r="C384" s="253"/>
      <c r="D384" s="254"/>
      <c r="E384" s="253"/>
      <c r="F384" s="315"/>
      <c r="G384" s="283" t="s">
        <v>239</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374</v>
      </c>
      <c r="AF384" s="200"/>
      <c r="AG384" s="200"/>
      <c r="AH384" s="201"/>
      <c r="AI384" s="216" t="s">
        <v>396</v>
      </c>
      <c r="AJ384" s="200"/>
      <c r="AK384" s="200"/>
      <c r="AL384" s="201"/>
      <c r="AM384" s="216" t="s">
        <v>685</v>
      </c>
      <c r="AN384" s="200"/>
      <c r="AO384" s="200"/>
      <c r="AP384" s="201"/>
      <c r="AQ384" s="268" t="s">
        <v>225</v>
      </c>
      <c r="AR384" s="269"/>
      <c r="AS384" s="269"/>
      <c r="AT384" s="270"/>
      <c r="AU384" s="280" t="s">
        <v>241</v>
      </c>
      <c r="AV384" s="280"/>
      <c r="AW384" s="280"/>
      <c r="AX384" s="281"/>
      <c r="AY384">
        <f>COUNTA($G$386)</f>
        <v>0</v>
      </c>
    </row>
    <row r="385" spans="1:51" ht="18.75" hidden="1" customHeight="1" x14ac:dyDescent="0.15">
      <c r="A385" s="993"/>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226</v>
      </c>
      <c r="AT385" s="203"/>
      <c r="AU385" s="179"/>
      <c r="AV385" s="179"/>
      <c r="AW385" s="180" t="s">
        <v>179</v>
      </c>
      <c r="AX385" s="181"/>
      <c r="AY385">
        <f>$AY$384</f>
        <v>0</v>
      </c>
    </row>
    <row r="386" spans="1:51" ht="39.75" hidden="1" customHeight="1" x14ac:dyDescent="0.15">
      <c r="A386" s="993"/>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240</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93"/>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93"/>
      <c r="B388" s="254"/>
      <c r="C388" s="253"/>
      <c r="D388" s="254"/>
      <c r="E388" s="253"/>
      <c r="F388" s="315"/>
      <c r="G388" s="283" t="s">
        <v>239</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374</v>
      </c>
      <c r="AF388" s="200"/>
      <c r="AG388" s="200"/>
      <c r="AH388" s="201"/>
      <c r="AI388" s="216" t="s">
        <v>396</v>
      </c>
      <c r="AJ388" s="200"/>
      <c r="AK388" s="200"/>
      <c r="AL388" s="201"/>
      <c r="AM388" s="216" t="s">
        <v>685</v>
      </c>
      <c r="AN388" s="200"/>
      <c r="AO388" s="200"/>
      <c r="AP388" s="201"/>
      <c r="AQ388" s="268" t="s">
        <v>225</v>
      </c>
      <c r="AR388" s="269"/>
      <c r="AS388" s="269"/>
      <c r="AT388" s="270"/>
      <c r="AU388" s="280" t="s">
        <v>241</v>
      </c>
      <c r="AV388" s="280"/>
      <c r="AW388" s="280"/>
      <c r="AX388" s="281"/>
      <c r="AY388">
        <f>COUNTA($G$390)</f>
        <v>0</v>
      </c>
    </row>
    <row r="389" spans="1:51" ht="18.75" hidden="1" customHeight="1" x14ac:dyDescent="0.15">
      <c r="A389" s="993"/>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226</v>
      </c>
      <c r="AT389" s="203"/>
      <c r="AU389" s="179"/>
      <c r="AV389" s="179"/>
      <c r="AW389" s="180" t="s">
        <v>179</v>
      </c>
      <c r="AX389" s="181"/>
      <c r="AY389">
        <f>$AY$388</f>
        <v>0</v>
      </c>
    </row>
    <row r="390" spans="1:51" ht="39.75" hidden="1" customHeight="1" x14ac:dyDescent="0.15">
      <c r="A390" s="993"/>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240</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93"/>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93"/>
      <c r="B392" s="254"/>
      <c r="C392" s="253"/>
      <c r="D392" s="254"/>
      <c r="E392" s="253"/>
      <c r="F392" s="315"/>
      <c r="G392" s="273" t="s">
        <v>242</v>
      </c>
      <c r="H392" s="200"/>
      <c r="I392" s="200"/>
      <c r="J392" s="200"/>
      <c r="K392" s="200"/>
      <c r="L392" s="200"/>
      <c r="M392" s="200"/>
      <c r="N392" s="200"/>
      <c r="O392" s="200"/>
      <c r="P392" s="201"/>
      <c r="Q392" s="216" t="s">
        <v>321</v>
      </c>
      <c r="R392" s="200"/>
      <c r="S392" s="200"/>
      <c r="T392" s="200"/>
      <c r="U392" s="200"/>
      <c r="V392" s="200"/>
      <c r="W392" s="200"/>
      <c r="X392" s="200"/>
      <c r="Y392" s="200"/>
      <c r="Z392" s="200"/>
      <c r="AA392" s="200"/>
      <c r="AB392" s="288" t="s">
        <v>322</v>
      </c>
      <c r="AC392" s="200"/>
      <c r="AD392" s="201"/>
      <c r="AE392" s="216" t="s">
        <v>243</v>
      </c>
      <c r="AF392" s="200"/>
      <c r="AG392" s="200"/>
      <c r="AH392" s="200"/>
      <c r="AI392" s="200"/>
      <c r="AJ392" s="200"/>
      <c r="AK392" s="200"/>
      <c r="AL392" s="200"/>
      <c r="AM392" s="200"/>
      <c r="AN392" s="200"/>
      <c r="AO392" s="200"/>
      <c r="AP392" s="200"/>
      <c r="AQ392" s="200"/>
      <c r="AR392" s="200"/>
      <c r="AS392" s="200"/>
      <c r="AT392" s="200"/>
      <c r="AU392" s="200"/>
      <c r="AV392" s="200"/>
      <c r="AW392" s="200"/>
      <c r="AX392" s="589"/>
      <c r="AY392">
        <f>COUNTA($G$394)</f>
        <v>0</v>
      </c>
    </row>
    <row r="393" spans="1:51" ht="22.5" hidden="1" customHeight="1" x14ac:dyDescent="0.15">
      <c r="A393" s="993"/>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3"/>
      <c r="B394" s="254"/>
      <c r="C394" s="253"/>
      <c r="D394" s="254"/>
      <c r="E394" s="253"/>
      <c r="F394" s="315"/>
      <c r="G394" s="233"/>
      <c r="H394" s="192"/>
      <c r="I394" s="192"/>
      <c r="J394" s="192"/>
      <c r="K394" s="192"/>
      <c r="L394" s="192"/>
      <c r="M394" s="192"/>
      <c r="N394" s="192"/>
      <c r="O394" s="192"/>
      <c r="P394" s="234"/>
      <c r="Q394" s="980"/>
      <c r="R394" s="981"/>
      <c r="S394" s="981"/>
      <c r="T394" s="981"/>
      <c r="U394" s="981"/>
      <c r="V394" s="981"/>
      <c r="W394" s="981"/>
      <c r="X394" s="981"/>
      <c r="Y394" s="981"/>
      <c r="Z394" s="981"/>
      <c r="AA394" s="982"/>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3"/>
      <c r="B395" s="254"/>
      <c r="C395" s="253"/>
      <c r="D395" s="254"/>
      <c r="E395" s="253"/>
      <c r="F395" s="315"/>
      <c r="G395" s="235"/>
      <c r="H395" s="236"/>
      <c r="I395" s="236"/>
      <c r="J395" s="236"/>
      <c r="K395" s="236"/>
      <c r="L395" s="236"/>
      <c r="M395" s="236"/>
      <c r="N395" s="236"/>
      <c r="O395" s="236"/>
      <c r="P395" s="237"/>
      <c r="Q395" s="983"/>
      <c r="R395" s="984"/>
      <c r="S395" s="984"/>
      <c r="T395" s="984"/>
      <c r="U395" s="984"/>
      <c r="V395" s="984"/>
      <c r="W395" s="984"/>
      <c r="X395" s="984"/>
      <c r="Y395" s="984"/>
      <c r="Z395" s="984"/>
      <c r="AA395" s="985"/>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3"/>
      <c r="B396" s="254"/>
      <c r="C396" s="253"/>
      <c r="D396" s="254"/>
      <c r="E396" s="253"/>
      <c r="F396" s="315"/>
      <c r="G396" s="235"/>
      <c r="H396" s="236"/>
      <c r="I396" s="236"/>
      <c r="J396" s="236"/>
      <c r="K396" s="236"/>
      <c r="L396" s="236"/>
      <c r="M396" s="236"/>
      <c r="N396" s="236"/>
      <c r="O396" s="236"/>
      <c r="P396" s="237"/>
      <c r="Q396" s="983"/>
      <c r="R396" s="984"/>
      <c r="S396" s="984"/>
      <c r="T396" s="984"/>
      <c r="U396" s="984"/>
      <c r="V396" s="984"/>
      <c r="W396" s="984"/>
      <c r="X396" s="984"/>
      <c r="Y396" s="984"/>
      <c r="Z396" s="984"/>
      <c r="AA396" s="985"/>
      <c r="AB396" s="259"/>
      <c r="AC396" s="260"/>
      <c r="AD396" s="260"/>
      <c r="AE396" s="278" t="s">
        <v>244</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3"/>
      <c r="B397" s="254"/>
      <c r="C397" s="253"/>
      <c r="D397" s="254"/>
      <c r="E397" s="253"/>
      <c r="F397" s="315"/>
      <c r="G397" s="235"/>
      <c r="H397" s="236"/>
      <c r="I397" s="236"/>
      <c r="J397" s="236"/>
      <c r="K397" s="236"/>
      <c r="L397" s="236"/>
      <c r="M397" s="236"/>
      <c r="N397" s="236"/>
      <c r="O397" s="236"/>
      <c r="P397" s="237"/>
      <c r="Q397" s="983"/>
      <c r="R397" s="984"/>
      <c r="S397" s="984"/>
      <c r="T397" s="984"/>
      <c r="U397" s="984"/>
      <c r="V397" s="984"/>
      <c r="W397" s="984"/>
      <c r="X397" s="984"/>
      <c r="Y397" s="984"/>
      <c r="Z397" s="984"/>
      <c r="AA397" s="985"/>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93"/>
      <c r="B398" s="254"/>
      <c r="C398" s="253"/>
      <c r="D398" s="254"/>
      <c r="E398" s="253"/>
      <c r="F398" s="315"/>
      <c r="G398" s="238"/>
      <c r="H398" s="195"/>
      <c r="I398" s="195"/>
      <c r="J398" s="195"/>
      <c r="K398" s="195"/>
      <c r="L398" s="195"/>
      <c r="M398" s="195"/>
      <c r="N398" s="195"/>
      <c r="O398" s="195"/>
      <c r="P398" s="239"/>
      <c r="Q398" s="986"/>
      <c r="R398" s="987"/>
      <c r="S398" s="987"/>
      <c r="T398" s="987"/>
      <c r="U398" s="987"/>
      <c r="V398" s="987"/>
      <c r="W398" s="987"/>
      <c r="X398" s="987"/>
      <c r="Y398" s="987"/>
      <c r="Z398" s="987"/>
      <c r="AA398" s="988"/>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93"/>
      <c r="B399" s="254"/>
      <c r="C399" s="253"/>
      <c r="D399" s="254"/>
      <c r="E399" s="253"/>
      <c r="F399" s="315"/>
      <c r="G399" s="273" t="s">
        <v>242</v>
      </c>
      <c r="H399" s="200"/>
      <c r="I399" s="200"/>
      <c r="J399" s="200"/>
      <c r="K399" s="200"/>
      <c r="L399" s="200"/>
      <c r="M399" s="200"/>
      <c r="N399" s="200"/>
      <c r="O399" s="200"/>
      <c r="P399" s="201"/>
      <c r="Q399" s="216" t="s">
        <v>321</v>
      </c>
      <c r="R399" s="200"/>
      <c r="S399" s="200"/>
      <c r="T399" s="200"/>
      <c r="U399" s="200"/>
      <c r="V399" s="200"/>
      <c r="W399" s="200"/>
      <c r="X399" s="200"/>
      <c r="Y399" s="200"/>
      <c r="Z399" s="200"/>
      <c r="AA399" s="200"/>
      <c r="AB399" s="288" t="s">
        <v>322</v>
      </c>
      <c r="AC399" s="200"/>
      <c r="AD399" s="201"/>
      <c r="AE399" s="274" t="s">
        <v>243</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3"/>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3"/>
      <c r="B401" s="254"/>
      <c r="C401" s="253"/>
      <c r="D401" s="254"/>
      <c r="E401" s="253"/>
      <c r="F401" s="315"/>
      <c r="G401" s="233"/>
      <c r="H401" s="192"/>
      <c r="I401" s="192"/>
      <c r="J401" s="192"/>
      <c r="K401" s="192"/>
      <c r="L401" s="192"/>
      <c r="M401" s="192"/>
      <c r="N401" s="192"/>
      <c r="O401" s="192"/>
      <c r="P401" s="234"/>
      <c r="Q401" s="980"/>
      <c r="R401" s="981"/>
      <c r="S401" s="981"/>
      <c r="T401" s="981"/>
      <c r="U401" s="981"/>
      <c r="V401" s="981"/>
      <c r="W401" s="981"/>
      <c r="X401" s="981"/>
      <c r="Y401" s="981"/>
      <c r="Z401" s="981"/>
      <c r="AA401" s="982"/>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3"/>
      <c r="B402" s="254"/>
      <c r="C402" s="253"/>
      <c r="D402" s="254"/>
      <c r="E402" s="253"/>
      <c r="F402" s="315"/>
      <c r="G402" s="235"/>
      <c r="H402" s="236"/>
      <c r="I402" s="236"/>
      <c r="J402" s="236"/>
      <c r="K402" s="236"/>
      <c r="L402" s="236"/>
      <c r="M402" s="236"/>
      <c r="N402" s="236"/>
      <c r="O402" s="236"/>
      <c r="P402" s="237"/>
      <c r="Q402" s="983"/>
      <c r="R402" s="984"/>
      <c r="S402" s="984"/>
      <c r="T402" s="984"/>
      <c r="U402" s="984"/>
      <c r="V402" s="984"/>
      <c r="W402" s="984"/>
      <c r="X402" s="984"/>
      <c r="Y402" s="984"/>
      <c r="Z402" s="984"/>
      <c r="AA402" s="985"/>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3"/>
      <c r="B403" s="254"/>
      <c r="C403" s="253"/>
      <c r="D403" s="254"/>
      <c r="E403" s="253"/>
      <c r="F403" s="315"/>
      <c r="G403" s="235"/>
      <c r="H403" s="236"/>
      <c r="I403" s="236"/>
      <c r="J403" s="236"/>
      <c r="K403" s="236"/>
      <c r="L403" s="236"/>
      <c r="M403" s="236"/>
      <c r="N403" s="236"/>
      <c r="O403" s="236"/>
      <c r="P403" s="237"/>
      <c r="Q403" s="983"/>
      <c r="R403" s="984"/>
      <c r="S403" s="984"/>
      <c r="T403" s="984"/>
      <c r="U403" s="984"/>
      <c r="V403" s="984"/>
      <c r="W403" s="984"/>
      <c r="X403" s="984"/>
      <c r="Y403" s="984"/>
      <c r="Z403" s="984"/>
      <c r="AA403" s="985"/>
      <c r="AB403" s="259"/>
      <c r="AC403" s="260"/>
      <c r="AD403" s="260"/>
      <c r="AE403" s="278" t="s">
        <v>244</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3"/>
      <c r="B404" s="254"/>
      <c r="C404" s="253"/>
      <c r="D404" s="254"/>
      <c r="E404" s="253"/>
      <c r="F404" s="315"/>
      <c r="G404" s="235"/>
      <c r="H404" s="236"/>
      <c r="I404" s="236"/>
      <c r="J404" s="236"/>
      <c r="K404" s="236"/>
      <c r="L404" s="236"/>
      <c r="M404" s="236"/>
      <c r="N404" s="236"/>
      <c r="O404" s="236"/>
      <c r="P404" s="237"/>
      <c r="Q404" s="983"/>
      <c r="R404" s="984"/>
      <c r="S404" s="984"/>
      <c r="T404" s="984"/>
      <c r="U404" s="984"/>
      <c r="V404" s="984"/>
      <c r="W404" s="984"/>
      <c r="X404" s="984"/>
      <c r="Y404" s="984"/>
      <c r="Z404" s="984"/>
      <c r="AA404" s="985"/>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93"/>
      <c r="B405" s="254"/>
      <c r="C405" s="253"/>
      <c r="D405" s="254"/>
      <c r="E405" s="253"/>
      <c r="F405" s="315"/>
      <c r="G405" s="238"/>
      <c r="H405" s="195"/>
      <c r="I405" s="195"/>
      <c r="J405" s="195"/>
      <c r="K405" s="195"/>
      <c r="L405" s="195"/>
      <c r="M405" s="195"/>
      <c r="N405" s="195"/>
      <c r="O405" s="195"/>
      <c r="P405" s="239"/>
      <c r="Q405" s="986"/>
      <c r="R405" s="987"/>
      <c r="S405" s="987"/>
      <c r="T405" s="987"/>
      <c r="U405" s="987"/>
      <c r="V405" s="987"/>
      <c r="W405" s="987"/>
      <c r="X405" s="987"/>
      <c r="Y405" s="987"/>
      <c r="Z405" s="987"/>
      <c r="AA405" s="988"/>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93"/>
      <c r="B406" s="254"/>
      <c r="C406" s="253"/>
      <c r="D406" s="254"/>
      <c r="E406" s="253"/>
      <c r="F406" s="315"/>
      <c r="G406" s="273" t="s">
        <v>242</v>
      </c>
      <c r="H406" s="200"/>
      <c r="I406" s="200"/>
      <c r="J406" s="200"/>
      <c r="K406" s="200"/>
      <c r="L406" s="200"/>
      <c r="M406" s="200"/>
      <c r="N406" s="200"/>
      <c r="O406" s="200"/>
      <c r="P406" s="201"/>
      <c r="Q406" s="216" t="s">
        <v>321</v>
      </c>
      <c r="R406" s="200"/>
      <c r="S406" s="200"/>
      <c r="T406" s="200"/>
      <c r="U406" s="200"/>
      <c r="V406" s="200"/>
      <c r="W406" s="200"/>
      <c r="X406" s="200"/>
      <c r="Y406" s="200"/>
      <c r="Z406" s="200"/>
      <c r="AA406" s="200"/>
      <c r="AB406" s="288" t="s">
        <v>322</v>
      </c>
      <c r="AC406" s="200"/>
      <c r="AD406" s="201"/>
      <c r="AE406" s="274" t="s">
        <v>243</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3"/>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3"/>
      <c r="B408" s="254"/>
      <c r="C408" s="253"/>
      <c r="D408" s="254"/>
      <c r="E408" s="253"/>
      <c r="F408" s="315"/>
      <c r="G408" s="233"/>
      <c r="H408" s="192"/>
      <c r="I408" s="192"/>
      <c r="J408" s="192"/>
      <c r="K408" s="192"/>
      <c r="L408" s="192"/>
      <c r="M408" s="192"/>
      <c r="N408" s="192"/>
      <c r="O408" s="192"/>
      <c r="P408" s="234"/>
      <c r="Q408" s="980"/>
      <c r="R408" s="981"/>
      <c r="S408" s="981"/>
      <c r="T408" s="981"/>
      <c r="U408" s="981"/>
      <c r="V408" s="981"/>
      <c r="W408" s="981"/>
      <c r="X408" s="981"/>
      <c r="Y408" s="981"/>
      <c r="Z408" s="981"/>
      <c r="AA408" s="982"/>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3"/>
      <c r="B409" s="254"/>
      <c r="C409" s="253"/>
      <c r="D409" s="254"/>
      <c r="E409" s="253"/>
      <c r="F409" s="315"/>
      <c r="G409" s="235"/>
      <c r="H409" s="236"/>
      <c r="I409" s="236"/>
      <c r="J409" s="236"/>
      <c r="K409" s="236"/>
      <c r="L409" s="236"/>
      <c r="M409" s="236"/>
      <c r="N409" s="236"/>
      <c r="O409" s="236"/>
      <c r="P409" s="237"/>
      <c r="Q409" s="983"/>
      <c r="R409" s="984"/>
      <c r="S409" s="984"/>
      <c r="T409" s="984"/>
      <c r="U409" s="984"/>
      <c r="V409" s="984"/>
      <c r="W409" s="984"/>
      <c r="X409" s="984"/>
      <c r="Y409" s="984"/>
      <c r="Z409" s="984"/>
      <c r="AA409" s="985"/>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3"/>
      <c r="B410" s="254"/>
      <c r="C410" s="253"/>
      <c r="D410" s="254"/>
      <c r="E410" s="253"/>
      <c r="F410" s="315"/>
      <c r="G410" s="235"/>
      <c r="H410" s="236"/>
      <c r="I410" s="236"/>
      <c r="J410" s="236"/>
      <c r="K410" s="236"/>
      <c r="L410" s="236"/>
      <c r="M410" s="236"/>
      <c r="N410" s="236"/>
      <c r="O410" s="236"/>
      <c r="P410" s="237"/>
      <c r="Q410" s="983"/>
      <c r="R410" s="984"/>
      <c r="S410" s="984"/>
      <c r="T410" s="984"/>
      <c r="U410" s="984"/>
      <c r="V410" s="984"/>
      <c r="W410" s="984"/>
      <c r="X410" s="984"/>
      <c r="Y410" s="984"/>
      <c r="Z410" s="984"/>
      <c r="AA410" s="985"/>
      <c r="AB410" s="259"/>
      <c r="AC410" s="260"/>
      <c r="AD410" s="260"/>
      <c r="AE410" s="278" t="s">
        <v>244</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3"/>
      <c r="B411" s="254"/>
      <c r="C411" s="253"/>
      <c r="D411" s="254"/>
      <c r="E411" s="253"/>
      <c r="F411" s="315"/>
      <c r="G411" s="235"/>
      <c r="H411" s="236"/>
      <c r="I411" s="236"/>
      <c r="J411" s="236"/>
      <c r="K411" s="236"/>
      <c r="L411" s="236"/>
      <c r="M411" s="236"/>
      <c r="N411" s="236"/>
      <c r="O411" s="236"/>
      <c r="P411" s="237"/>
      <c r="Q411" s="983"/>
      <c r="R411" s="984"/>
      <c r="S411" s="984"/>
      <c r="T411" s="984"/>
      <c r="U411" s="984"/>
      <c r="V411" s="984"/>
      <c r="W411" s="984"/>
      <c r="X411" s="984"/>
      <c r="Y411" s="984"/>
      <c r="Z411" s="984"/>
      <c r="AA411" s="985"/>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93"/>
      <c r="B412" s="254"/>
      <c r="C412" s="253"/>
      <c r="D412" s="254"/>
      <c r="E412" s="253"/>
      <c r="F412" s="315"/>
      <c r="G412" s="238"/>
      <c r="H412" s="195"/>
      <c r="I412" s="195"/>
      <c r="J412" s="195"/>
      <c r="K412" s="195"/>
      <c r="L412" s="195"/>
      <c r="M412" s="195"/>
      <c r="N412" s="195"/>
      <c r="O412" s="195"/>
      <c r="P412" s="239"/>
      <c r="Q412" s="986"/>
      <c r="R412" s="987"/>
      <c r="S412" s="987"/>
      <c r="T412" s="987"/>
      <c r="U412" s="987"/>
      <c r="V412" s="987"/>
      <c r="W412" s="987"/>
      <c r="X412" s="987"/>
      <c r="Y412" s="987"/>
      <c r="Z412" s="987"/>
      <c r="AA412" s="988"/>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93"/>
      <c r="B413" s="254"/>
      <c r="C413" s="253"/>
      <c r="D413" s="254"/>
      <c r="E413" s="253"/>
      <c r="F413" s="315"/>
      <c r="G413" s="273" t="s">
        <v>242</v>
      </c>
      <c r="H413" s="200"/>
      <c r="I413" s="200"/>
      <c r="J413" s="200"/>
      <c r="K413" s="200"/>
      <c r="L413" s="200"/>
      <c r="M413" s="200"/>
      <c r="N413" s="200"/>
      <c r="O413" s="200"/>
      <c r="P413" s="201"/>
      <c r="Q413" s="216" t="s">
        <v>321</v>
      </c>
      <c r="R413" s="200"/>
      <c r="S413" s="200"/>
      <c r="T413" s="200"/>
      <c r="U413" s="200"/>
      <c r="V413" s="200"/>
      <c r="W413" s="200"/>
      <c r="X413" s="200"/>
      <c r="Y413" s="200"/>
      <c r="Z413" s="200"/>
      <c r="AA413" s="200"/>
      <c r="AB413" s="288" t="s">
        <v>322</v>
      </c>
      <c r="AC413" s="200"/>
      <c r="AD413" s="201"/>
      <c r="AE413" s="274" t="s">
        <v>243</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3"/>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3"/>
      <c r="B415" s="254"/>
      <c r="C415" s="253"/>
      <c r="D415" s="254"/>
      <c r="E415" s="253"/>
      <c r="F415" s="315"/>
      <c r="G415" s="233"/>
      <c r="H415" s="192"/>
      <c r="I415" s="192"/>
      <c r="J415" s="192"/>
      <c r="K415" s="192"/>
      <c r="L415" s="192"/>
      <c r="M415" s="192"/>
      <c r="N415" s="192"/>
      <c r="O415" s="192"/>
      <c r="P415" s="234"/>
      <c r="Q415" s="980"/>
      <c r="R415" s="981"/>
      <c r="S415" s="981"/>
      <c r="T415" s="981"/>
      <c r="U415" s="981"/>
      <c r="V415" s="981"/>
      <c r="W415" s="981"/>
      <c r="X415" s="981"/>
      <c r="Y415" s="981"/>
      <c r="Z415" s="981"/>
      <c r="AA415" s="982"/>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3"/>
      <c r="B416" s="254"/>
      <c r="C416" s="253"/>
      <c r="D416" s="254"/>
      <c r="E416" s="253"/>
      <c r="F416" s="315"/>
      <c r="G416" s="235"/>
      <c r="H416" s="236"/>
      <c r="I416" s="236"/>
      <c r="J416" s="236"/>
      <c r="K416" s="236"/>
      <c r="L416" s="236"/>
      <c r="M416" s="236"/>
      <c r="N416" s="236"/>
      <c r="O416" s="236"/>
      <c r="P416" s="237"/>
      <c r="Q416" s="983"/>
      <c r="R416" s="984"/>
      <c r="S416" s="984"/>
      <c r="T416" s="984"/>
      <c r="U416" s="984"/>
      <c r="V416" s="984"/>
      <c r="W416" s="984"/>
      <c r="X416" s="984"/>
      <c r="Y416" s="984"/>
      <c r="Z416" s="984"/>
      <c r="AA416" s="985"/>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3"/>
      <c r="B417" s="254"/>
      <c r="C417" s="253"/>
      <c r="D417" s="254"/>
      <c r="E417" s="253"/>
      <c r="F417" s="315"/>
      <c r="G417" s="235"/>
      <c r="H417" s="236"/>
      <c r="I417" s="236"/>
      <c r="J417" s="236"/>
      <c r="K417" s="236"/>
      <c r="L417" s="236"/>
      <c r="M417" s="236"/>
      <c r="N417" s="236"/>
      <c r="O417" s="236"/>
      <c r="P417" s="237"/>
      <c r="Q417" s="983"/>
      <c r="R417" s="984"/>
      <c r="S417" s="984"/>
      <c r="T417" s="984"/>
      <c r="U417" s="984"/>
      <c r="V417" s="984"/>
      <c r="W417" s="984"/>
      <c r="X417" s="984"/>
      <c r="Y417" s="984"/>
      <c r="Z417" s="984"/>
      <c r="AA417" s="985"/>
      <c r="AB417" s="259"/>
      <c r="AC417" s="260"/>
      <c r="AD417" s="260"/>
      <c r="AE417" s="278" t="s">
        <v>244</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3"/>
      <c r="B418" s="254"/>
      <c r="C418" s="253"/>
      <c r="D418" s="254"/>
      <c r="E418" s="253"/>
      <c r="F418" s="315"/>
      <c r="G418" s="235"/>
      <c r="H418" s="236"/>
      <c r="I418" s="236"/>
      <c r="J418" s="236"/>
      <c r="K418" s="236"/>
      <c r="L418" s="236"/>
      <c r="M418" s="236"/>
      <c r="N418" s="236"/>
      <c r="O418" s="236"/>
      <c r="P418" s="237"/>
      <c r="Q418" s="983"/>
      <c r="R418" s="984"/>
      <c r="S418" s="984"/>
      <c r="T418" s="984"/>
      <c r="U418" s="984"/>
      <c r="V418" s="984"/>
      <c r="W418" s="984"/>
      <c r="X418" s="984"/>
      <c r="Y418" s="984"/>
      <c r="Z418" s="984"/>
      <c r="AA418" s="985"/>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93"/>
      <c r="B419" s="254"/>
      <c r="C419" s="253"/>
      <c r="D419" s="254"/>
      <c r="E419" s="253"/>
      <c r="F419" s="315"/>
      <c r="G419" s="238"/>
      <c r="H419" s="195"/>
      <c r="I419" s="195"/>
      <c r="J419" s="195"/>
      <c r="K419" s="195"/>
      <c r="L419" s="195"/>
      <c r="M419" s="195"/>
      <c r="N419" s="195"/>
      <c r="O419" s="195"/>
      <c r="P419" s="239"/>
      <c r="Q419" s="986"/>
      <c r="R419" s="987"/>
      <c r="S419" s="987"/>
      <c r="T419" s="987"/>
      <c r="U419" s="987"/>
      <c r="V419" s="987"/>
      <c r="W419" s="987"/>
      <c r="X419" s="987"/>
      <c r="Y419" s="987"/>
      <c r="Z419" s="987"/>
      <c r="AA419" s="988"/>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93"/>
      <c r="B420" s="254"/>
      <c r="C420" s="253"/>
      <c r="D420" s="254"/>
      <c r="E420" s="253"/>
      <c r="F420" s="315"/>
      <c r="G420" s="273" t="s">
        <v>242</v>
      </c>
      <c r="H420" s="200"/>
      <c r="I420" s="200"/>
      <c r="J420" s="200"/>
      <c r="K420" s="200"/>
      <c r="L420" s="200"/>
      <c r="M420" s="200"/>
      <c r="N420" s="200"/>
      <c r="O420" s="200"/>
      <c r="P420" s="201"/>
      <c r="Q420" s="216" t="s">
        <v>321</v>
      </c>
      <c r="R420" s="200"/>
      <c r="S420" s="200"/>
      <c r="T420" s="200"/>
      <c r="U420" s="200"/>
      <c r="V420" s="200"/>
      <c r="W420" s="200"/>
      <c r="X420" s="200"/>
      <c r="Y420" s="200"/>
      <c r="Z420" s="200"/>
      <c r="AA420" s="200"/>
      <c r="AB420" s="288" t="s">
        <v>322</v>
      </c>
      <c r="AC420" s="200"/>
      <c r="AD420" s="201"/>
      <c r="AE420" s="274" t="s">
        <v>243</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3"/>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3"/>
      <c r="B422" s="254"/>
      <c r="C422" s="253"/>
      <c r="D422" s="254"/>
      <c r="E422" s="253"/>
      <c r="F422" s="315"/>
      <c r="G422" s="233"/>
      <c r="H422" s="192"/>
      <c r="I422" s="192"/>
      <c r="J422" s="192"/>
      <c r="K422" s="192"/>
      <c r="L422" s="192"/>
      <c r="M422" s="192"/>
      <c r="N422" s="192"/>
      <c r="O422" s="192"/>
      <c r="P422" s="234"/>
      <c r="Q422" s="980"/>
      <c r="R422" s="981"/>
      <c r="S422" s="981"/>
      <c r="T422" s="981"/>
      <c r="U422" s="981"/>
      <c r="V422" s="981"/>
      <c r="W422" s="981"/>
      <c r="X422" s="981"/>
      <c r="Y422" s="981"/>
      <c r="Z422" s="981"/>
      <c r="AA422" s="982"/>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3"/>
      <c r="B423" s="254"/>
      <c r="C423" s="253"/>
      <c r="D423" s="254"/>
      <c r="E423" s="253"/>
      <c r="F423" s="315"/>
      <c r="G423" s="235"/>
      <c r="H423" s="236"/>
      <c r="I423" s="236"/>
      <c r="J423" s="236"/>
      <c r="K423" s="236"/>
      <c r="L423" s="236"/>
      <c r="M423" s="236"/>
      <c r="N423" s="236"/>
      <c r="O423" s="236"/>
      <c r="P423" s="237"/>
      <c r="Q423" s="983"/>
      <c r="R423" s="984"/>
      <c r="S423" s="984"/>
      <c r="T423" s="984"/>
      <c r="U423" s="984"/>
      <c r="V423" s="984"/>
      <c r="W423" s="984"/>
      <c r="X423" s="984"/>
      <c r="Y423" s="984"/>
      <c r="Z423" s="984"/>
      <c r="AA423" s="985"/>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3"/>
      <c r="B424" s="254"/>
      <c r="C424" s="253"/>
      <c r="D424" s="254"/>
      <c r="E424" s="253"/>
      <c r="F424" s="315"/>
      <c r="G424" s="235"/>
      <c r="H424" s="236"/>
      <c r="I424" s="236"/>
      <c r="J424" s="236"/>
      <c r="K424" s="236"/>
      <c r="L424" s="236"/>
      <c r="M424" s="236"/>
      <c r="N424" s="236"/>
      <c r="O424" s="236"/>
      <c r="P424" s="237"/>
      <c r="Q424" s="983"/>
      <c r="R424" s="984"/>
      <c r="S424" s="984"/>
      <c r="T424" s="984"/>
      <c r="U424" s="984"/>
      <c r="V424" s="984"/>
      <c r="W424" s="984"/>
      <c r="X424" s="984"/>
      <c r="Y424" s="984"/>
      <c r="Z424" s="984"/>
      <c r="AA424" s="985"/>
      <c r="AB424" s="259"/>
      <c r="AC424" s="260"/>
      <c r="AD424" s="260"/>
      <c r="AE424" s="265" t="s">
        <v>244</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3"/>
      <c r="B425" s="254"/>
      <c r="C425" s="253"/>
      <c r="D425" s="254"/>
      <c r="E425" s="253"/>
      <c r="F425" s="315"/>
      <c r="G425" s="235"/>
      <c r="H425" s="236"/>
      <c r="I425" s="236"/>
      <c r="J425" s="236"/>
      <c r="K425" s="236"/>
      <c r="L425" s="236"/>
      <c r="M425" s="236"/>
      <c r="N425" s="236"/>
      <c r="O425" s="236"/>
      <c r="P425" s="237"/>
      <c r="Q425" s="983"/>
      <c r="R425" s="984"/>
      <c r="S425" s="984"/>
      <c r="T425" s="984"/>
      <c r="U425" s="984"/>
      <c r="V425" s="984"/>
      <c r="W425" s="984"/>
      <c r="X425" s="984"/>
      <c r="Y425" s="984"/>
      <c r="Z425" s="984"/>
      <c r="AA425" s="985"/>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93"/>
      <c r="B426" s="254"/>
      <c r="C426" s="253"/>
      <c r="D426" s="254"/>
      <c r="E426" s="316"/>
      <c r="F426" s="317"/>
      <c r="G426" s="238"/>
      <c r="H426" s="195"/>
      <c r="I426" s="195"/>
      <c r="J426" s="195"/>
      <c r="K426" s="195"/>
      <c r="L426" s="195"/>
      <c r="M426" s="195"/>
      <c r="N426" s="195"/>
      <c r="O426" s="195"/>
      <c r="P426" s="239"/>
      <c r="Q426" s="986"/>
      <c r="R426" s="987"/>
      <c r="S426" s="987"/>
      <c r="T426" s="987"/>
      <c r="U426" s="987"/>
      <c r="V426" s="987"/>
      <c r="W426" s="987"/>
      <c r="X426" s="987"/>
      <c r="Y426" s="987"/>
      <c r="Z426" s="987"/>
      <c r="AA426" s="988"/>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3"/>
      <c r="B427" s="254"/>
      <c r="C427" s="253"/>
      <c r="D427" s="254"/>
      <c r="E427" s="188" t="s">
        <v>288</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3"/>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3"/>
      <c r="B429" s="254"/>
      <c r="C429" s="316"/>
      <c r="D429" s="991"/>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993"/>
      <c r="B430" s="254"/>
      <c r="C430" s="251" t="s">
        <v>657</v>
      </c>
      <c r="D430" s="252"/>
      <c r="E430" s="240" t="s">
        <v>383</v>
      </c>
      <c r="F430" s="449"/>
      <c r="G430" s="242" t="s">
        <v>245</v>
      </c>
      <c r="H430" s="189"/>
      <c r="I430" s="189"/>
      <c r="J430" s="243" t="s">
        <v>704</v>
      </c>
      <c r="K430" s="244"/>
      <c r="L430" s="244"/>
      <c r="M430" s="244"/>
      <c r="N430" s="244"/>
      <c r="O430" s="244"/>
      <c r="P430" s="244"/>
      <c r="Q430" s="244"/>
      <c r="R430" s="244"/>
      <c r="S430" s="244"/>
      <c r="T430" s="245"/>
      <c r="U430" s="246" t="s">
        <v>390</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1" t="str">
        <f>IF(SUBSTITUTE($J$430,"-","")="","0","1")</f>
        <v>0</v>
      </c>
    </row>
    <row r="431" spans="1:51" ht="18.75" customHeight="1" x14ac:dyDescent="0.15">
      <c r="A431" s="993"/>
      <c r="B431" s="254"/>
      <c r="C431" s="253"/>
      <c r="D431" s="254"/>
      <c r="E431" s="197" t="s">
        <v>234</v>
      </c>
      <c r="F431" s="198"/>
      <c r="G431" s="199" t="s">
        <v>231</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233</v>
      </c>
      <c r="AF431" s="223"/>
      <c r="AG431" s="223"/>
      <c r="AH431" s="224"/>
      <c r="AI431" s="215" t="s">
        <v>529</v>
      </c>
      <c r="AJ431" s="215"/>
      <c r="AK431" s="215"/>
      <c r="AL431" s="216"/>
      <c r="AM431" s="215" t="s">
        <v>530</v>
      </c>
      <c r="AN431" s="215"/>
      <c r="AO431" s="215"/>
      <c r="AP431" s="216"/>
      <c r="AQ431" s="216" t="s">
        <v>225</v>
      </c>
      <c r="AR431" s="200"/>
      <c r="AS431" s="200"/>
      <c r="AT431" s="201"/>
      <c r="AU431" s="177" t="s">
        <v>134</v>
      </c>
      <c r="AV431" s="177"/>
      <c r="AW431" s="177"/>
      <c r="AX431" s="178"/>
      <c r="AY431">
        <f>COUNTA($G$433)</f>
        <v>1</v>
      </c>
    </row>
    <row r="432" spans="1:51" ht="18.75" customHeight="1" x14ac:dyDescent="0.15">
      <c r="A432" s="993"/>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709</v>
      </c>
      <c r="AF432" s="179"/>
      <c r="AG432" s="180" t="s">
        <v>226</v>
      </c>
      <c r="AH432" s="203"/>
      <c r="AI432" s="217"/>
      <c r="AJ432" s="217"/>
      <c r="AK432" s="217"/>
      <c r="AL432" s="218"/>
      <c r="AM432" s="217"/>
      <c r="AN432" s="217"/>
      <c r="AO432" s="217"/>
      <c r="AP432" s="218"/>
      <c r="AQ432" s="232" t="s">
        <v>709</v>
      </c>
      <c r="AR432" s="179"/>
      <c r="AS432" s="180" t="s">
        <v>226</v>
      </c>
      <c r="AT432" s="203"/>
      <c r="AU432" s="179" t="s">
        <v>709</v>
      </c>
      <c r="AV432" s="179"/>
      <c r="AW432" s="180" t="s">
        <v>179</v>
      </c>
      <c r="AX432" s="181"/>
      <c r="AY432">
        <f>$AY$431</f>
        <v>1</v>
      </c>
    </row>
    <row r="433" spans="1:51" ht="23.25" customHeight="1" x14ac:dyDescent="0.15">
      <c r="A433" s="993"/>
      <c r="B433" s="254"/>
      <c r="C433" s="253"/>
      <c r="D433" s="254"/>
      <c r="E433" s="197"/>
      <c r="F433" s="198"/>
      <c r="G433" s="233" t="s">
        <v>390</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390</v>
      </c>
      <c r="AC433" s="176"/>
      <c r="AD433" s="176"/>
      <c r="AE433" s="167" t="s">
        <v>709</v>
      </c>
      <c r="AF433" s="168"/>
      <c r="AG433" s="168"/>
      <c r="AH433" s="168"/>
      <c r="AI433" s="167" t="s">
        <v>709</v>
      </c>
      <c r="AJ433" s="168"/>
      <c r="AK433" s="168"/>
      <c r="AL433" s="168"/>
      <c r="AM433" s="167" t="s">
        <v>709</v>
      </c>
      <c r="AN433" s="168"/>
      <c r="AO433" s="168"/>
      <c r="AP433" s="169"/>
      <c r="AQ433" s="167" t="s">
        <v>709</v>
      </c>
      <c r="AR433" s="168"/>
      <c r="AS433" s="168"/>
      <c r="AT433" s="169"/>
      <c r="AU433" s="168" t="s">
        <v>709</v>
      </c>
      <c r="AV433" s="168"/>
      <c r="AW433" s="168"/>
      <c r="AX433" s="209"/>
      <c r="AY433">
        <f t="shared" ref="AY433:AY435" si="63">$AY$431</f>
        <v>1</v>
      </c>
    </row>
    <row r="434" spans="1:51" ht="23.25" customHeight="1" x14ac:dyDescent="0.15">
      <c r="A434" s="993"/>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176" t="s">
        <v>390</v>
      </c>
      <c r="AC434" s="176"/>
      <c r="AD434" s="176"/>
      <c r="AE434" s="167" t="s">
        <v>709</v>
      </c>
      <c r="AF434" s="168"/>
      <c r="AG434" s="168"/>
      <c r="AH434" s="169"/>
      <c r="AI434" s="167" t="s">
        <v>709</v>
      </c>
      <c r="AJ434" s="168"/>
      <c r="AK434" s="168"/>
      <c r="AL434" s="168"/>
      <c r="AM434" s="167" t="s">
        <v>709</v>
      </c>
      <c r="AN434" s="168"/>
      <c r="AO434" s="168"/>
      <c r="AP434" s="169"/>
      <c r="AQ434" s="167" t="s">
        <v>709</v>
      </c>
      <c r="AR434" s="168"/>
      <c r="AS434" s="168"/>
      <c r="AT434" s="169"/>
      <c r="AU434" s="168" t="s">
        <v>709</v>
      </c>
      <c r="AV434" s="168"/>
      <c r="AW434" s="168"/>
      <c r="AX434" s="209"/>
      <c r="AY434">
        <f t="shared" si="63"/>
        <v>1</v>
      </c>
    </row>
    <row r="435" spans="1:51" ht="23.25" customHeight="1" x14ac:dyDescent="0.15">
      <c r="A435" s="993"/>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709</v>
      </c>
      <c r="AF435" s="168"/>
      <c r="AG435" s="168"/>
      <c r="AH435" s="169"/>
      <c r="AI435" s="167" t="s">
        <v>709</v>
      </c>
      <c r="AJ435" s="168"/>
      <c r="AK435" s="168"/>
      <c r="AL435" s="168"/>
      <c r="AM435" s="167" t="s">
        <v>709</v>
      </c>
      <c r="AN435" s="168"/>
      <c r="AO435" s="168"/>
      <c r="AP435" s="169"/>
      <c r="AQ435" s="167" t="s">
        <v>709</v>
      </c>
      <c r="AR435" s="168"/>
      <c r="AS435" s="168"/>
      <c r="AT435" s="169"/>
      <c r="AU435" s="168" t="s">
        <v>709</v>
      </c>
      <c r="AV435" s="168"/>
      <c r="AW435" s="168"/>
      <c r="AX435" s="209"/>
      <c r="AY435">
        <f t="shared" si="63"/>
        <v>1</v>
      </c>
    </row>
    <row r="436" spans="1:51" ht="18.75" customHeight="1" x14ac:dyDescent="0.15">
      <c r="A436" s="993"/>
      <c r="B436" s="254"/>
      <c r="C436" s="253"/>
      <c r="D436" s="254"/>
      <c r="E436" s="197" t="s">
        <v>234</v>
      </c>
      <c r="F436" s="198"/>
      <c r="G436" s="199" t="s">
        <v>231</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233</v>
      </c>
      <c r="AF436" s="223"/>
      <c r="AG436" s="223"/>
      <c r="AH436" s="224"/>
      <c r="AI436" s="215" t="s">
        <v>529</v>
      </c>
      <c r="AJ436" s="215"/>
      <c r="AK436" s="215"/>
      <c r="AL436" s="216"/>
      <c r="AM436" s="215" t="s">
        <v>530</v>
      </c>
      <c r="AN436" s="215"/>
      <c r="AO436" s="215"/>
      <c r="AP436" s="216"/>
      <c r="AQ436" s="216" t="s">
        <v>225</v>
      </c>
      <c r="AR436" s="200"/>
      <c r="AS436" s="200"/>
      <c r="AT436" s="201"/>
      <c r="AU436" s="177" t="s">
        <v>134</v>
      </c>
      <c r="AV436" s="177"/>
      <c r="AW436" s="177"/>
      <c r="AX436" s="178"/>
      <c r="AY436">
        <f>COUNTA($G$438)</f>
        <v>1</v>
      </c>
    </row>
    <row r="437" spans="1:51" ht="18.75" customHeight="1" x14ac:dyDescent="0.15">
      <c r="A437" s="993"/>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t="s">
        <v>709</v>
      </c>
      <c r="AF437" s="179"/>
      <c r="AG437" s="180" t="s">
        <v>226</v>
      </c>
      <c r="AH437" s="203"/>
      <c r="AI437" s="217"/>
      <c r="AJ437" s="217"/>
      <c r="AK437" s="217"/>
      <c r="AL437" s="218"/>
      <c r="AM437" s="217"/>
      <c r="AN437" s="217"/>
      <c r="AO437" s="217"/>
      <c r="AP437" s="218"/>
      <c r="AQ437" s="232" t="s">
        <v>709</v>
      </c>
      <c r="AR437" s="179"/>
      <c r="AS437" s="180" t="s">
        <v>226</v>
      </c>
      <c r="AT437" s="203"/>
      <c r="AU437" s="179" t="s">
        <v>709</v>
      </c>
      <c r="AV437" s="179"/>
      <c r="AW437" s="180" t="s">
        <v>179</v>
      </c>
      <c r="AX437" s="181"/>
      <c r="AY437">
        <f>$AY$436</f>
        <v>1</v>
      </c>
    </row>
    <row r="438" spans="1:51" ht="23.25" customHeight="1" x14ac:dyDescent="0.15">
      <c r="A438" s="993"/>
      <c r="B438" s="254"/>
      <c r="C438" s="253"/>
      <c r="D438" s="254"/>
      <c r="E438" s="197"/>
      <c r="F438" s="198"/>
      <c r="G438" s="233" t="s">
        <v>390</v>
      </c>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t="s">
        <v>390</v>
      </c>
      <c r="AC438" s="176"/>
      <c r="AD438" s="176"/>
      <c r="AE438" s="167" t="s">
        <v>709</v>
      </c>
      <c r="AF438" s="168"/>
      <c r="AG438" s="168"/>
      <c r="AH438" s="168"/>
      <c r="AI438" s="167" t="s">
        <v>709</v>
      </c>
      <c r="AJ438" s="168"/>
      <c r="AK438" s="168"/>
      <c r="AL438" s="168"/>
      <c r="AM438" s="167" t="s">
        <v>709</v>
      </c>
      <c r="AN438" s="168"/>
      <c r="AO438" s="168"/>
      <c r="AP438" s="169"/>
      <c r="AQ438" s="167" t="s">
        <v>709</v>
      </c>
      <c r="AR438" s="168"/>
      <c r="AS438" s="168"/>
      <c r="AT438" s="169"/>
      <c r="AU438" s="168" t="s">
        <v>709</v>
      </c>
      <c r="AV438" s="168"/>
      <c r="AW438" s="168"/>
      <c r="AX438" s="209"/>
      <c r="AY438">
        <f t="shared" ref="AY438:AY440" si="64">$AY$436</f>
        <v>1</v>
      </c>
    </row>
    <row r="439" spans="1:51" ht="23.25" customHeight="1" x14ac:dyDescent="0.15">
      <c r="A439" s="993"/>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t="s">
        <v>390</v>
      </c>
      <c r="AC439" s="225"/>
      <c r="AD439" s="225"/>
      <c r="AE439" s="167" t="s">
        <v>709</v>
      </c>
      <c r="AF439" s="168"/>
      <c r="AG439" s="168"/>
      <c r="AH439" s="169"/>
      <c r="AI439" s="167" t="s">
        <v>709</v>
      </c>
      <c r="AJ439" s="168"/>
      <c r="AK439" s="168"/>
      <c r="AL439" s="168"/>
      <c r="AM439" s="167" t="s">
        <v>709</v>
      </c>
      <c r="AN439" s="168"/>
      <c r="AO439" s="168"/>
      <c r="AP439" s="169"/>
      <c r="AQ439" s="167" t="s">
        <v>709</v>
      </c>
      <c r="AR439" s="168"/>
      <c r="AS439" s="168"/>
      <c r="AT439" s="169"/>
      <c r="AU439" s="168" t="s">
        <v>709</v>
      </c>
      <c r="AV439" s="168"/>
      <c r="AW439" s="168"/>
      <c r="AX439" s="209"/>
      <c r="AY439">
        <f t="shared" si="64"/>
        <v>1</v>
      </c>
    </row>
    <row r="440" spans="1:51" ht="23.25" customHeight="1" x14ac:dyDescent="0.15">
      <c r="A440" s="993"/>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t="s">
        <v>709</v>
      </c>
      <c r="AF440" s="168"/>
      <c r="AG440" s="168"/>
      <c r="AH440" s="169"/>
      <c r="AI440" s="167" t="s">
        <v>709</v>
      </c>
      <c r="AJ440" s="168"/>
      <c r="AK440" s="168"/>
      <c r="AL440" s="168"/>
      <c r="AM440" s="167" t="s">
        <v>709</v>
      </c>
      <c r="AN440" s="168"/>
      <c r="AO440" s="168"/>
      <c r="AP440" s="169"/>
      <c r="AQ440" s="167" t="s">
        <v>709</v>
      </c>
      <c r="AR440" s="168"/>
      <c r="AS440" s="168"/>
      <c r="AT440" s="169"/>
      <c r="AU440" s="168" t="s">
        <v>709</v>
      </c>
      <c r="AV440" s="168"/>
      <c r="AW440" s="168"/>
      <c r="AX440" s="209"/>
      <c r="AY440">
        <f t="shared" si="64"/>
        <v>1</v>
      </c>
    </row>
    <row r="441" spans="1:51" ht="18.75" hidden="1" customHeight="1" x14ac:dyDescent="0.15">
      <c r="A441" s="993"/>
      <c r="B441" s="254"/>
      <c r="C441" s="253"/>
      <c r="D441" s="254"/>
      <c r="E441" s="197" t="s">
        <v>234</v>
      </c>
      <c r="F441" s="198"/>
      <c r="G441" s="199" t="s">
        <v>231</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233</v>
      </c>
      <c r="AF441" s="223"/>
      <c r="AG441" s="223"/>
      <c r="AH441" s="224"/>
      <c r="AI441" s="215" t="s">
        <v>529</v>
      </c>
      <c r="AJ441" s="215"/>
      <c r="AK441" s="215"/>
      <c r="AL441" s="216"/>
      <c r="AM441" s="215" t="s">
        <v>530</v>
      </c>
      <c r="AN441" s="215"/>
      <c r="AO441" s="215"/>
      <c r="AP441" s="216"/>
      <c r="AQ441" s="216" t="s">
        <v>225</v>
      </c>
      <c r="AR441" s="200"/>
      <c r="AS441" s="200"/>
      <c r="AT441" s="201"/>
      <c r="AU441" s="177" t="s">
        <v>134</v>
      </c>
      <c r="AV441" s="177"/>
      <c r="AW441" s="177"/>
      <c r="AX441" s="178"/>
      <c r="AY441">
        <f>COUNTA($G$443)</f>
        <v>0</v>
      </c>
    </row>
    <row r="442" spans="1:51" ht="18.75" hidden="1" customHeight="1" x14ac:dyDescent="0.15">
      <c r="A442" s="993"/>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226</v>
      </c>
      <c r="AH442" s="203"/>
      <c r="AI442" s="217"/>
      <c r="AJ442" s="217"/>
      <c r="AK442" s="217"/>
      <c r="AL442" s="218"/>
      <c r="AM442" s="217"/>
      <c r="AN442" s="217"/>
      <c r="AO442" s="217"/>
      <c r="AP442" s="218"/>
      <c r="AQ442" s="232"/>
      <c r="AR442" s="179"/>
      <c r="AS442" s="180" t="s">
        <v>226</v>
      </c>
      <c r="AT442" s="203"/>
      <c r="AU442" s="179"/>
      <c r="AV442" s="179"/>
      <c r="AW442" s="180" t="s">
        <v>179</v>
      </c>
      <c r="AX442" s="181"/>
      <c r="AY442">
        <f>$AY$441</f>
        <v>0</v>
      </c>
    </row>
    <row r="443" spans="1:51" ht="23.25" hidden="1" customHeight="1" x14ac:dyDescent="0.15">
      <c r="A443" s="993"/>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93"/>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93"/>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93"/>
      <c r="B446" s="254"/>
      <c r="C446" s="253"/>
      <c r="D446" s="254"/>
      <c r="E446" s="197" t="s">
        <v>234</v>
      </c>
      <c r="F446" s="198"/>
      <c r="G446" s="199" t="s">
        <v>231</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233</v>
      </c>
      <c r="AF446" s="223"/>
      <c r="AG446" s="223"/>
      <c r="AH446" s="224"/>
      <c r="AI446" s="215" t="s">
        <v>529</v>
      </c>
      <c r="AJ446" s="215"/>
      <c r="AK446" s="215"/>
      <c r="AL446" s="216"/>
      <c r="AM446" s="215" t="s">
        <v>530</v>
      </c>
      <c r="AN446" s="215"/>
      <c r="AO446" s="215"/>
      <c r="AP446" s="216"/>
      <c r="AQ446" s="216" t="s">
        <v>225</v>
      </c>
      <c r="AR446" s="200"/>
      <c r="AS446" s="200"/>
      <c r="AT446" s="201"/>
      <c r="AU446" s="177" t="s">
        <v>134</v>
      </c>
      <c r="AV446" s="177"/>
      <c r="AW446" s="177"/>
      <c r="AX446" s="178"/>
      <c r="AY446">
        <f>COUNTA($G$448)</f>
        <v>0</v>
      </c>
    </row>
    <row r="447" spans="1:51" ht="18.75" hidden="1" customHeight="1" x14ac:dyDescent="0.15">
      <c r="A447" s="993"/>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226</v>
      </c>
      <c r="AH447" s="203"/>
      <c r="AI447" s="217"/>
      <c r="AJ447" s="217"/>
      <c r="AK447" s="217"/>
      <c r="AL447" s="218"/>
      <c r="AM447" s="217"/>
      <c r="AN447" s="217"/>
      <c r="AO447" s="217"/>
      <c r="AP447" s="218"/>
      <c r="AQ447" s="232"/>
      <c r="AR447" s="179"/>
      <c r="AS447" s="180" t="s">
        <v>226</v>
      </c>
      <c r="AT447" s="203"/>
      <c r="AU447" s="179"/>
      <c r="AV447" s="179"/>
      <c r="AW447" s="180" t="s">
        <v>179</v>
      </c>
      <c r="AX447" s="181"/>
      <c r="AY447">
        <f>$AY$446</f>
        <v>0</v>
      </c>
    </row>
    <row r="448" spans="1:51" ht="23.25" hidden="1" customHeight="1" x14ac:dyDescent="0.15">
      <c r="A448" s="993"/>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93"/>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93"/>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93"/>
      <c r="B451" s="254"/>
      <c r="C451" s="253"/>
      <c r="D451" s="254"/>
      <c r="E451" s="197" t="s">
        <v>234</v>
      </c>
      <c r="F451" s="198"/>
      <c r="G451" s="199" t="s">
        <v>231</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233</v>
      </c>
      <c r="AF451" s="223"/>
      <c r="AG451" s="223"/>
      <c r="AH451" s="224"/>
      <c r="AI451" s="215" t="s">
        <v>529</v>
      </c>
      <c r="AJ451" s="215"/>
      <c r="AK451" s="215"/>
      <c r="AL451" s="216"/>
      <c r="AM451" s="215" t="s">
        <v>530</v>
      </c>
      <c r="AN451" s="215"/>
      <c r="AO451" s="215"/>
      <c r="AP451" s="216"/>
      <c r="AQ451" s="216" t="s">
        <v>225</v>
      </c>
      <c r="AR451" s="200"/>
      <c r="AS451" s="200"/>
      <c r="AT451" s="201"/>
      <c r="AU451" s="177" t="s">
        <v>134</v>
      </c>
      <c r="AV451" s="177"/>
      <c r="AW451" s="177"/>
      <c r="AX451" s="178"/>
      <c r="AY451">
        <f>COUNTA($G$453)</f>
        <v>0</v>
      </c>
    </row>
    <row r="452" spans="1:51" ht="18.75" hidden="1" customHeight="1" x14ac:dyDescent="0.15">
      <c r="A452" s="993"/>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226</v>
      </c>
      <c r="AH452" s="203"/>
      <c r="AI452" s="217"/>
      <c r="AJ452" s="217"/>
      <c r="AK452" s="217"/>
      <c r="AL452" s="218"/>
      <c r="AM452" s="217"/>
      <c r="AN452" s="217"/>
      <c r="AO452" s="217"/>
      <c r="AP452" s="218"/>
      <c r="AQ452" s="232"/>
      <c r="AR452" s="179"/>
      <c r="AS452" s="180" t="s">
        <v>226</v>
      </c>
      <c r="AT452" s="203"/>
      <c r="AU452" s="179"/>
      <c r="AV452" s="179"/>
      <c r="AW452" s="180" t="s">
        <v>179</v>
      </c>
      <c r="AX452" s="181"/>
      <c r="AY452">
        <f>$AY$451</f>
        <v>0</v>
      </c>
    </row>
    <row r="453" spans="1:51" ht="23.25" hidden="1" customHeight="1" x14ac:dyDescent="0.15">
      <c r="A453" s="993"/>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93"/>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93"/>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hidden="1" customHeight="1" x14ac:dyDescent="0.15">
      <c r="A456" s="993"/>
      <c r="B456" s="254"/>
      <c r="C456" s="253"/>
      <c r="D456" s="254"/>
      <c r="E456" s="197" t="s">
        <v>235</v>
      </c>
      <c r="F456" s="198"/>
      <c r="G456" s="199" t="s">
        <v>232</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233</v>
      </c>
      <c r="AF456" s="223"/>
      <c r="AG456" s="223"/>
      <c r="AH456" s="224"/>
      <c r="AI456" s="215" t="s">
        <v>529</v>
      </c>
      <c r="AJ456" s="215"/>
      <c r="AK456" s="215"/>
      <c r="AL456" s="216"/>
      <c r="AM456" s="215" t="s">
        <v>530</v>
      </c>
      <c r="AN456" s="215"/>
      <c r="AO456" s="215"/>
      <c r="AP456" s="216"/>
      <c r="AQ456" s="216" t="s">
        <v>225</v>
      </c>
      <c r="AR456" s="200"/>
      <c r="AS456" s="200"/>
      <c r="AT456" s="201"/>
      <c r="AU456" s="177" t="s">
        <v>134</v>
      </c>
      <c r="AV456" s="177"/>
      <c r="AW456" s="177"/>
      <c r="AX456" s="178"/>
      <c r="AY456">
        <f>COUNTA($G$458)</f>
        <v>0</v>
      </c>
    </row>
    <row r="457" spans="1:51" ht="18.75" hidden="1" customHeight="1" x14ac:dyDescent="0.15">
      <c r="A457" s="993"/>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c r="AF457" s="179"/>
      <c r="AG457" s="180" t="s">
        <v>226</v>
      </c>
      <c r="AH457" s="203"/>
      <c r="AI457" s="217"/>
      <c r="AJ457" s="217"/>
      <c r="AK457" s="217"/>
      <c r="AL457" s="218"/>
      <c r="AM457" s="217"/>
      <c r="AN457" s="217"/>
      <c r="AO457" s="217"/>
      <c r="AP457" s="218"/>
      <c r="AQ457" s="232"/>
      <c r="AR457" s="179"/>
      <c r="AS457" s="180" t="s">
        <v>226</v>
      </c>
      <c r="AT457" s="203"/>
      <c r="AU457" s="179"/>
      <c r="AV457" s="179"/>
      <c r="AW457" s="180" t="s">
        <v>179</v>
      </c>
      <c r="AX457" s="181"/>
      <c r="AY457">
        <f>$AY$456</f>
        <v>0</v>
      </c>
    </row>
    <row r="458" spans="1:51" ht="23.25" hidden="1" customHeight="1" x14ac:dyDescent="0.15">
      <c r="A458" s="993"/>
      <c r="B458" s="254"/>
      <c r="C458" s="253"/>
      <c r="D458" s="254"/>
      <c r="E458" s="197"/>
      <c r="F458" s="198"/>
      <c r="G458" s="233"/>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c r="AC458" s="176"/>
      <c r="AD458" s="176"/>
      <c r="AE458" s="167"/>
      <c r="AF458" s="168"/>
      <c r="AG458" s="168"/>
      <c r="AH458" s="168"/>
      <c r="AI458" s="167"/>
      <c r="AJ458" s="168"/>
      <c r="AK458" s="168"/>
      <c r="AL458" s="168"/>
      <c r="AM458" s="167"/>
      <c r="AN458" s="168"/>
      <c r="AO458" s="168"/>
      <c r="AP458" s="169"/>
      <c r="AQ458" s="167"/>
      <c r="AR458" s="168"/>
      <c r="AS458" s="168"/>
      <c r="AT458" s="169"/>
      <c r="AU458" s="168"/>
      <c r="AV458" s="168"/>
      <c r="AW458" s="168"/>
      <c r="AX458" s="209"/>
      <c r="AY458">
        <f t="shared" ref="AY458:AY460" si="68">$AY$456</f>
        <v>0</v>
      </c>
    </row>
    <row r="459" spans="1:51" ht="23.25" hidden="1" customHeight="1" x14ac:dyDescent="0.15">
      <c r="A459" s="993"/>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c r="AC459" s="225"/>
      <c r="AD459" s="225"/>
      <c r="AE459" s="167"/>
      <c r="AF459" s="168"/>
      <c r="AG459" s="168"/>
      <c r="AH459" s="169"/>
      <c r="AI459" s="167"/>
      <c r="AJ459" s="168"/>
      <c r="AK459" s="168"/>
      <c r="AL459" s="168"/>
      <c r="AM459" s="167"/>
      <c r="AN459" s="168"/>
      <c r="AO459" s="168"/>
      <c r="AP459" s="169"/>
      <c r="AQ459" s="167"/>
      <c r="AR459" s="168"/>
      <c r="AS459" s="168"/>
      <c r="AT459" s="169"/>
      <c r="AU459" s="168"/>
      <c r="AV459" s="168"/>
      <c r="AW459" s="168"/>
      <c r="AX459" s="209"/>
      <c r="AY459">
        <f t="shared" si="68"/>
        <v>0</v>
      </c>
    </row>
    <row r="460" spans="1:51" ht="23.25" hidden="1" customHeight="1" x14ac:dyDescent="0.15">
      <c r="A460" s="993"/>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c r="AF460" s="168"/>
      <c r="AG460" s="168"/>
      <c r="AH460" s="169"/>
      <c r="AI460" s="167"/>
      <c r="AJ460" s="168"/>
      <c r="AK460" s="168"/>
      <c r="AL460" s="168"/>
      <c r="AM460" s="167"/>
      <c r="AN460" s="168"/>
      <c r="AO460" s="168"/>
      <c r="AP460" s="169"/>
      <c r="AQ460" s="167"/>
      <c r="AR460" s="168"/>
      <c r="AS460" s="168"/>
      <c r="AT460" s="169"/>
      <c r="AU460" s="168"/>
      <c r="AV460" s="168"/>
      <c r="AW460" s="168"/>
      <c r="AX460" s="209"/>
      <c r="AY460">
        <f t="shared" si="68"/>
        <v>0</v>
      </c>
    </row>
    <row r="461" spans="1:51" ht="18.75" hidden="1" customHeight="1" x14ac:dyDescent="0.15">
      <c r="A461" s="993"/>
      <c r="B461" s="254"/>
      <c r="C461" s="253"/>
      <c r="D461" s="254"/>
      <c r="E461" s="197" t="s">
        <v>235</v>
      </c>
      <c r="F461" s="198"/>
      <c r="G461" s="199" t="s">
        <v>232</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233</v>
      </c>
      <c r="AF461" s="223"/>
      <c r="AG461" s="223"/>
      <c r="AH461" s="224"/>
      <c r="AI461" s="215" t="s">
        <v>529</v>
      </c>
      <c r="AJ461" s="215"/>
      <c r="AK461" s="215"/>
      <c r="AL461" s="216"/>
      <c r="AM461" s="215" t="s">
        <v>530</v>
      </c>
      <c r="AN461" s="215"/>
      <c r="AO461" s="215"/>
      <c r="AP461" s="216"/>
      <c r="AQ461" s="216" t="s">
        <v>225</v>
      </c>
      <c r="AR461" s="200"/>
      <c r="AS461" s="200"/>
      <c r="AT461" s="201"/>
      <c r="AU461" s="177" t="s">
        <v>134</v>
      </c>
      <c r="AV461" s="177"/>
      <c r="AW461" s="177"/>
      <c r="AX461" s="178"/>
      <c r="AY461">
        <f>COUNTA($G$463)</f>
        <v>0</v>
      </c>
    </row>
    <row r="462" spans="1:51" ht="18.75" hidden="1" customHeight="1" x14ac:dyDescent="0.15">
      <c r="A462" s="993"/>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226</v>
      </c>
      <c r="AH462" s="203"/>
      <c r="AI462" s="217"/>
      <c r="AJ462" s="217"/>
      <c r="AK462" s="217"/>
      <c r="AL462" s="218"/>
      <c r="AM462" s="217"/>
      <c r="AN462" s="217"/>
      <c r="AO462" s="217"/>
      <c r="AP462" s="218"/>
      <c r="AQ462" s="232"/>
      <c r="AR462" s="179"/>
      <c r="AS462" s="180" t="s">
        <v>226</v>
      </c>
      <c r="AT462" s="203"/>
      <c r="AU462" s="179"/>
      <c r="AV462" s="179"/>
      <c r="AW462" s="180" t="s">
        <v>179</v>
      </c>
      <c r="AX462" s="181"/>
      <c r="AY462">
        <f>$AY$461</f>
        <v>0</v>
      </c>
    </row>
    <row r="463" spans="1:51" ht="23.25" hidden="1" customHeight="1" x14ac:dyDescent="0.15">
      <c r="A463" s="993"/>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93"/>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93"/>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93"/>
      <c r="B466" s="254"/>
      <c r="C466" s="253"/>
      <c r="D466" s="254"/>
      <c r="E466" s="197" t="s">
        <v>235</v>
      </c>
      <c r="F466" s="198"/>
      <c r="G466" s="199" t="s">
        <v>232</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233</v>
      </c>
      <c r="AF466" s="223"/>
      <c r="AG466" s="223"/>
      <c r="AH466" s="224"/>
      <c r="AI466" s="215" t="s">
        <v>529</v>
      </c>
      <c r="AJ466" s="215"/>
      <c r="AK466" s="215"/>
      <c r="AL466" s="216"/>
      <c r="AM466" s="215" t="s">
        <v>530</v>
      </c>
      <c r="AN466" s="215"/>
      <c r="AO466" s="215"/>
      <c r="AP466" s="216"/>
      <c r="AQ466" s="216" t="s">
        <v>225</v>
      </c>
      <c r="AR466" s="200"/>
      <c r="AS466" s="200"/>
      <c r="AT466" s="201"/>
      <c r="AU466" s="177" t="s">
        <v>134</v>
      </c>
      <c r="AV466" s="177"/>
      <c r="AW466" s="177"/>
      <c r="AX466" s="178"/>
      <c r="AY466">
        <f>COUNTA($G$468)</f>
        <v>0</v>
      </c>
    </row>
    <row r="467" spans="1:51" ht="18.75" hidden="1" customHeight="1" x14ac:dyDescent="0.15">
      <c r="A467" s="993"/>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226</v>
      </c>
      <c r="AH467" s="203"/>
      <c r="AI467" s="217"/>
      <c r="AJ467" s="217"/>
      <c r="AK467" s="217"/>
      <c r="AL467" s="218"/>
      <c r="AM467" s="217"/>
      <c r="AN467" s="217"/>
      <c r="AO467" s="217"/>
      <c r="AP467" s="218"/>
      <c r="AQ467" s="232"/>
      <c r="AR467" s="179"/>
      <c r="AS467" s="180" t="s">
        <v>226</v>
      </c>
      <c r="AT467" s="203"/>
      <c r="AU467" s="179"/>
      <c r="AV467" s="179"/>
      <c r="AW467" s="180" t="s">
        <v>179</v>
      </c>
      <c r="AX467" s="181"/>
      <c r="AY467">
        <f>$AY$466</f>
        <v>0</v>
      </c>
    </row>
    <row r="468" spans="1:51" ht="23.25" hidden="1" customHeight="1" x14ac:dyDescent="0.15">
      <c r="A468" s="993"/>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93"/>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93"/>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93"/>
      <c r="B471" s="254"/>
      <c r="C471" s="253"/>
      <c r="D471" s="254"/>
      <c r="E471" s="197" t="s">
        <v>235</v>
      </c>
      <c r="F471" s="198"/>
      <c r="G471" s="199" t="s">
        <v>232</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233</v>
      </c>
      <c r="AF471" s="223"/>
      <c r="AG471" s="223"/>
      <c r="AH471" s="224"/>
      <c r="AI471" s="215" t="s">
        <v>529</v>
      </c>
      <c r="AJ471" s="215"/>
      <c r="AK471" s="215"/>
      <c r="AL471" s="216"/>
      <c r="AM471" s="215" t="s">
        <v>530</v>
      </c>
      <c r="AN471" s="215"/>
      <c r="AO471" s="215"/>
      <c r="AP471" s="216"/>
      <c r="AQ471" s="216" t="s">
        <v>225</v>
      </c>
      <c r="AR471" s="200"/>
      <c r="AS471" s="200"/>
      <c r="AT471" s="201"/>
      <c r="AU471" s="177" t="s">
        <v>134</v>
      </c>
      <c r="AV471" s="177"/>
      <c r="AW471" s="177"/>
      <c r="AX471" s="178"/>
      <c r="AY471">
        <f>COUNTA($G$473)</f>
        <v>0</v>
      </c>
    </row>
    <row r="472" spans="1:51" ht="18.75" hidden="1" customHeight="1" x14ac:dyDescent="0.15">
      <c r="A472" s="993"/>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226</v>
      </c>
      <c r="AH472" s="203"/>
      <c r="AI472" s="217"/>
      <c r="AJ472" s="217"/>
      <c r="AK472" s="217"/>
      <c r="AL472" s="218"/>
      <c r="AM472" s="217"/>
      <c r="AN472" s="217"/>
      <c r="AO472" s="217"/>
      <c r="AP472" s="218"/>
      <c r="AQ472" s="232"/>
      <c r="AR472" s="179"/>
      <c r="AS472" s="180" t="s">
        <v>226</v>
      </c>
      <c r="AT472" s="203"/>
      <c r="AU472" s="179"/>
      <c r="AV472" s="179"/>
      <c r="AW472" s="180" t="s">
        <v>179</v>
      </c>
      <c r="AX472" s="181"/>
      <c r="AY472">
        <f>$AY$471</f>
        <v>0</v>
      </c>
    </row>
    <row r="473" spans="1:51" ht="23.25" hidden="1" customHeight="1" x14ac:dyDescent="0.15">
      <c r="A473" s="993"/>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93"/>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93"/>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93"/>
      <c r="B476" s="254"/>
      <c r="C476" s="253"/>
      <c r="D476" s="254"/>
      <c r="E476" s="197" t="s">
        <v>235</v>
      </c>
      <c r="F476" s="198"/>
      <c r="G476" s="199" t="s">
        <v>232</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233</v>
      </c>
      <c r="AF476" s="223"/>
      <c r="AG476" s="223"/>
      <c r="AH476" s="224"/>
      <c r="AI476" s="215" t="s">
        <v>529</v>
      </c>
      <c r="AJ476" s="215"/>
      <c r="AK476" s="215"/>
      <c r="AL476" s="216"/>
      <c r="AM476" s="215" t="s">
        <v>530</v>
      </c>
      <c r="AN476" s="215"/>
      <c r="AO476" s="215"/>
      <c r="AP476" s="216"/>
      <c r="AQ476" s="216" t="s">
        <v>225</v>
      </c>
      <c r="AR476" s="200"/>
      <c r="AS476" s="200"/>
      <c r="AT476" s="201"/>
      <c r="AU476" s="177" t="s">
        <v>134</v>
      </c>
      <c r="AV476" s="177"/>
      <c r="AW476" s="177"/>
      <c r="AX476" s="178"/>
      <c r="AY476">
        <f>COUNTA($G$478)</f>
        <v>0</v>
      </c>
    </row>
    <row r="477" spans="1:51" ht="18.75" hidden="1" customHeight="1" x14ac:dyDescent="0.15">
      <c r="A477" s="993"/>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226</v>
      </c>
      <c r="AH477" s="203"/>
      <c r="AI477" s="217"/>
      <c r="AJ477" s="217"/>
      <c r="AK477" s="217"/>
      <c r="AL477" s="218"/>
      <c r="AM477" s="217"/>
      <c r="AN477" s="217"/>
      <c r="AO477" s="217"/>
      <c r="AP477" s="218"/>
      <c r="AQ477" s="232"/>
      <c r="AR477" s="179"/>
      <c r="AS477" s="180" t="s">
        <v>226</v>
      </c>
      <c r="AT477" s="203"/>
      <c r="AU477" s="179"/>
      <c r="AV477" s="179"/>
      <c r="AW477" s="180" t="s">
        <v>179</v>
      </c>
      <c r="AX477" s="181"/>
      <c r="AY477">
        <f>$AY$476</f>
        <v>0</v>
      </c>
    </row>
    <row r="478" spans="1:51" ht="23.25" hidden="1" customHeight="1" x14ac:dyDescent="0.15">
      <c r="A478" s="993"/>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93"/>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93"/>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993"/>
      <c r="B481" s="254"/>
      <c r="C481" s="253"/>
      <c r="D481" s="254"/>
      <c r="E481" s="188" t="s">
        <v>391</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93"/>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93"/>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93"/>
      <c r="B484" s="254"/>
      <c r="C484" s="253"/>
      <c r="D484" s="254"/>
      <c r="E484" s="240" t="s">
        <v>386</v>
      </c>
      <c r="F484" s="241"/>
      <c r="G484" s="242" t="s">
        <v>245</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1" t="str">
        <f>IF(SUBSTITUTE($J$484,"-","")="","0","1")</f>
        <v>0</v>
      </c>
    </row>
    <row r="485" spans="1:51" ht="18.75" hidden="1" customHeight="1" x14ac:dyDescent="0.15">
      <c r="A485" s="993"/>
      <c r="B485" s="254"/>
      <c r="C485" s="253"/>
      <c r="D485" s="254"/>
      <c r="E485" s="197" t="s">
        <v>234</v>
      </c>
      <c r="F485" s="198"/>
      <c r="G485" s="199" t="s">
        <v>231</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233</v>
      </c>
      <c r="AF485" s="223"/>
      <c r="AG485" s="223"/>
      <c r="AH485" s="224"/>
      <c r="AI485" s="215" t="s">
        <v>529</v>
      </c>
      <c r="AJ485" s="215"/>
      <c r="AK485" s="215"/>
      <c r="AL485" s="216"/>
      <c r="AM485" s="215" t="s">
        <v>530</v>
      </c>
      <c r="AN485" s="215"/>
      <c r="AO485" s="215"/>
      <c r="AP485" s="216"/>
      <c r="AQ485" s="216" t="s">
        <v>225</v>
      </c>
      <c r="AR485" s="200"/>
      <c r="AS485" s="200"/>
      <c r="AT485" s="201"/>
      <c r="AU485" s="177" t="s">
        <v>134</v>
      </c>
      <c r="AV485" s="177"/>
      <c r="AW485" s="177"/>
      <c r="AX485" s="178"/>
      <c r="AY485">
        <f>COUNTA($G$487)</f>
        <v>0</v>
      </c>
    </row>
    <row r="486" spans="1:51" ht="18.75" hidden="1" customHeight="1" x14ac:dyDescent="0.15">
      <c r="A486" s="993"/>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226</v>
      </c>
      <c r="AH486" s="203"/>
      <c r="AI486" s="217"/>
      <c r="AJ486" s="217"/>
      <c r="AK486" s="217"/>
      <c r="AL486" s="218"/>
      <c r="AM486" s="217"/>
      <c r="AN486" s="217"/>
      <c r="AO486" s="217"/>
      <c r="AP486" s="218"/>
      <c r="AQ486" s="232"/>
      <c r="AR486" s="179"/>
      <c r="AS486" s="180" t="s">
        <v>226</v>
      </c>
      <c r="AT486" s="203"/>
      <c r="AU486" s="179"/>
      <c r="AV486" s="179"/>
      <c r="AW486" s="180" t="s">
        <v>179</v>
      </c>
      <c r="AX486" s="181"/>
      <c r="AY486">
        <f>$AY$485</f>
        <v>0</v>
      </c>
    </row>
    <row r="487" spans="1:51" ht="23.25" hidden="1" customHeight="1" x14ac:dyDescent="0.15">
      <c r="A487" s="993"/>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93"/>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93"/>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93"/>
      <c r="B490" s="254"/>
      <c r="C490" s="253"/>
      <c r="D490" s="254"/>
      <c r="E490" s="197" t="s">
        <v>234</v>
      </c>
      <c r="F490" s="198"/>
      <c r="G490" s="199" t="s">
        <v>231</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233</v>
      </c>
      <c r="AF490" s="223"/>
      <c r="AG490" s="223"/>
      <c r="AH490" s="224"/>
      <c r="AI490" s="215" t="s">
        <v>529</v>
      </c>
      <c r="AJ490" s="215"/>
      <c r="AK490" s="215"/>
      <c r="AL490" s="216"/>
      <c r="AM490" s="215" t="s">
        <v>530</v>
      </c>
      <c r="AN490" s="215"/>
      <c r="AO490" s="215"/>
      <c r="AP490" s="216"/>
      <c r="AQ490" s="216" t="s">
        <v>225</v>
      </c>
      <c r="AR490" s="200"/>
      <c r="AS490" s="200"/>
      <c r="AT490" s="201"/>
      <c r="AU490" s="177" t="s">
        <v>134</v>
      </c>
      <c r="AV490" s="177"/>
      <c r="AW490" s="177"/>
      <c r="AX490" s="178"/>
      <c r="AY490">
        <f>COUNTA($G$492)</f>
        <v>0</v>
      </c>
    </row>
    <row r="491" spans="1:51" ht="18.75" hidden="1" customHeight="1" x14ac:dyDescent="0.15">
      <c r="A491" s="993"/>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226</v>
      </c>
      <c r="AH491" s="203"/>
      <c r="AI491" s="217"/>
      <c r="AJ491" s="217"/>
      <c r="AK491" s="217"/>
      <c r="AL491" s="218"/>
      <c r="AM491" s="217"/>
      <c r="AN491" s="217"/>
      <c r="AO491" s="217"/>
      <c r="AP491" s="218"/>
      <c r="AQ491" s="232"/>
      <c r="AR491" s="179"/>
      <c r="AS491" s="180" t="s">
        <v>226</v>
      </c>
      <c r="AT491" s="203"/>
      <c r="AU491" s="179"/>
      <c r="AV491" s="179"/>
      <c r="AW491" s="180" t="s">
        <v>179</v>
      </c>
      <c r="AX491" s="181"/>
      <c r="AY491">
        <f>$AY$490</f>
        <v>0</v>
      </c>
    </row>
    <row r="492" spans="1:51" ht="23.25" hidden="1" customHeight="1" x14ac:dyDescent="0.15">
      <c r="A492" s="993"/>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93"/>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93"/>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93"/>
      <c r="B495" s="254"/>
      <c r="C495" s="253"/>
      <c r="D495" s="254"/>
      <c r="E495" s="197" t="s">
        <v>234</v>
      </c>
      <c r="F495" s="198"/>
      <c r="G495" s="199" t="s">
        <v>231</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233</v>
      </c>
      <c r="AF495" s="223"/>
      <c r="AG495" s="223"/>
      <c r="AH495" s="224"/>
      <c r="AI495" s="215" t="s">
        <v>529</v>
      </c>
      <c r="AJ495" s="215"/>
      <c r="AK495" s="215"/>
      <c r="AL495" s="216"/>
      <c r="AM495" s="215" t="s">
        <v>530</v>
      </c>
      <c r="AN495" s="215"/>
      <c r="AO495" s="215"/>
      <c r="AP495" s="216"/>
      <c r="AQ495" s="216" t="s">
        <v>225</v>
      </c>
      <c r="AR495" s="200"/>
      <c r="AS495" s="200"/>
      <c r="AT495" s="201"/>
      <c r="AU495" s="177" t="s">
        <v>134</v>
      </c>
      <c r="AV495" s="177"/>
      <c r="AW495" s="177"/>
      <c r="AX495" s="178"/>
      <c r="AY495">
        <f>COUNTA($G$497)</f>
        <v>0</v>
      </c>
    </row>
    <row r="496" spans="1:51" ht="18.75" hidden="1" customHeight="1" x14ac:dyDescent="0.15">
      <c r="A496" s="993"/>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226</v>
      </c>
      <c r="AH496" s="203"/>
      <c r="AI496" s="217"/>
      <c r="AJ496" s="217"/>
      <c r="AK496" s="217"/>
      <c r="AL496" s="218"/>
      <c r="AM496" s="217"/>
      <c r="AN496" s="217"/>
      <c r="AO496" s="217"/>
      <c r="AP496" s="218"/>
      <c r="AQ496" s="232"/>
      <c r="AR496" s="179"/>
      <c r="AS496" s="180" t="s">
        <v>226</v>
      </c>
      <c r="AT496" s="203"/>
      <c r="AU496" s="179"/>
      <c r="AV496" s="179"/>
      <c r="AW496" s="180" t="s">
        <v>179</v>
      </c>
      <c r="AX496" s="181"/>
      <c r="AY496">
        <f>$AY$495</f>
        <v>0</v>
      </c>
    </row>
    <row r="497" spans="1:51" ht="23.25" hidden="1" customHeight="1" x14ac:dyDescent="0.15">
      <c r="A497" s="993"/>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93"/>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93"/>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93"/>
      <c r="B500" s="254"/>
      <c r="C500" s="253"/>
      <c r="D500" s="254"/>
      <c r="E500" s="197" t="s">
        <v>234</v>
      </c>
      <c r="F500" s="198"/>
      <c r="G500" s="199" t="s">
        <v>231</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233</v>
      </c>
      <c r="AF500" s="223"/>
      <c r="AG500" s="223"/>
      <c r="AH500" s="224"/>
      <c r="AI500" s="215" t="s">
        <v>529</v>
      </c>
      <c r="AJ500" s="215"/>
      <c r="AK500" s="215"/>
      <c r="AL500" s="216"/>
      <c r="AM500" s="215" t="s">
        <v>530</v>
      </c>
      <c r="AN500" s="215"/>
      <c r="AO500" s="215"/>
      <c r="AP500" s="216"/>
      <c r="AQ500" s="216" t="s">
        <v>225</v>
      </c>
      <c r="AR500" s="200"/>
      <c r="AS500" s="200"/>
      <c r="AT500" s="201"/>
      <c r="AU500" s="177" t="s">
        <v>134</v>
      </c>
      <c r="AV500" s="177"/>
      <c r="AW500" s="177"/>
      <c r="AX500" s="178"/>
      <c r="AY500">
        <f>COUNTA($G$502)</f>
        <v>0</v>
      </c>
    </row>
    <row r="501" spans="1:51" ht="18.75" hidden="1" customHeight="1" x14ac:dyDescent="0.15">
      <c r="A501" s="993"/>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226</v>
      </c>
      <c r="AH501" s="203"/>
      <c r="AI501" s="217"/>
      <c r="AJ501" s="217"/>
      <c r="AK501" s="217"/>
      <c r="AL501" s="218"/>
      <c r="AM501" s="217"/>
      <c r="AN501" s="217"/>
      <c r="AO501" s="217"/>
      <c r="AP501" s="218"/>
      <c r="AQ501" s="232"/>
      <c r="AR501" s="179"/>
      <c r="AS501" s="180" t="s">
        <v>226</v>
      </c>
      <c r="AT501" s="203"/>
      <c r="AU501" s="179"/>
      <c r="AV501" s="179"/>
      <c r="AW501" s="180" t="s">
        <v>179</v>
      </c>
      <c r="AX501" s="181"/>
      <c r="AY501">
        <f>$AY$500</f>
        <v>0</v>
      </c>
    </row>
    <row r="502" spans="1:51" ht="23.25" hidden="1" customHeight="1" x14ac:dyDescent="0.15">
      <c r="A502" s="993"/>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93"/>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93"/>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93"/>
      <c r="B505" s="254"/>
      <c r="C505" s="253"/>
      <c r="D505" s="254"/>
      <c r="E505" s="197" t="s">
        <v>234</v>
      </c>
      <c r="F505" s="198"/>
      <c r="G505" s="199" t="s">
        <v>231</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233</v>
      </c>
      <c r="AF505" s="223"/>
      <c r="AG505" s="223"/>
      <c r="AH505" s="224"/>
      <c r="AI505" s="215" t="s">
        <v>529</v>
      </c>
      <c r="AJ505" s="215"/>
      <c r="AK505" s="215"/>
      <c r="AL505" s="216"/>
      <c r="AM505" s="215" t="s">
        <v>530</v>
      </c>
      <c r="AN505" s="215"/>
      <c r="AO505" s="215"/>
      <c r="AP505" s="216"/>
      <c r="AQ505" s="216" t="s">
        <v>225</v>
      </c>
      <c r="AR505" s="200"/>
      <c r="AS505" s="200"/>
      <c r="AT505" s="201"/>
      <c r="AU505" s="177" t="s">
        <v>134</v>
      </c>
      <c r="AV505" s="177"/>
      <c r="AW505" s="177"/>
      <c r="AX505" s="178"/>
      <c r="AY505">
        <f>COUNTA($G$507)</f>
        <v>0</v>
      </c>
    </row>
    <row r="506" spans="1:51" ht="18.75" hidden="1" customHeight="1" x14ac:dyDescent="0.15">
      <c r="A506" s="993"/>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226</v>
      </c>
      <c r="AH506" s="203"/>
      <c r="AI506" s="217"/>
      <c r="AJ506" s="217"/>
      <c r="AK506" s="217"/>
      <c r="AL506" s="218"/>
      <c r="AM506" s="217"/>
      <c r="AN506" s="217"/>
      <c r="AO506" s="217"/>
      <c r="AP506" s="218"/>
      <c r="AQ506" s="232"/>
      <c r="AR506" s="179"/>
      <c r="AS506" s="180" t="s">
        <v>226</v>
      </c>
      <c r="AT506" s="203"/>
      <c r="AU506" s="179"/>
      <c r="AV506" s="179"/>
      <c r="AW506" s="180" t="s">
        <v>179</v>
      </c>
      <c r="AX506" s="181"/>
      <c r="AY506">
        <f>$AY$505</f>
        <v>0</v>
      </c>
    </row>
    <row r="507" spans="1:51" ht="23.25" hidden="1" customHeight="1" x14ac:dyDescent="0.15">
      <c r="A507" s="993"/>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93"/>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93"/>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93"/>
      <c r="B510" s="254"/>
      <c r="C510" s="253"/>
      <c r="D510" s="254"/>
      <c r="E510" s="197" t="s">
        <v>235</v>
      </c>
      <c r="F510" s="198"/>
      <c r="G510" s="199" t="s">
        <v>232</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233</v>
      </c>
      <c r="AF510" s="223"/>
      <c r="AG510" s="223"/>
      <c r="AH510" s="224"/>
      <c r="AI510" s="215" t="s">
        <v>529</v>
      </c>
      <c r="AJ510" s="215"/>
      <c r="AK510" s="215"/>
      <c r="AL510" s="216"/>
      <c r="AM510" s="215" t="s">
        <v>530</v>
      </c>
      <c r="AN510" s="215"/>
      <c r="AO510" s="215"/>
      <c r="AP510" s="216"/>
      <c r="AQ510" s="216" t="s">
        <v>225</v>
      </c>
      <c r="AR510" s="200"/>
      <c r="AS510" s="200"/>
      <c r="AT510" s="201"/>
      <c r="AU510" s="177" t="s">
        <v>134</v>
      </c>
      <c r="AV510" s="177"/>
      <c r="AW510" s="177"/>
      <c r="AX510" s="178"/>
      <c r="AY510">
        <f>COUNTA($G$512)</f>
        <v>0</v>
      </c>
    </row>
    <row r="511" spans="1:51" ht="18.75" hidden="1" customHeight="1" x14ac:dyDescent="0.15">
      <c r="A511" s="993"/>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226</v>
      </c>
      <c r="AH511" s="203"/>
      <c r="AI511" s="217"/>
      <c r="AJ511" s="217"/>
      <c r="AK511" s="217"/>
      <c r="AL511" s="218"/>
      <c r="AM511" s="217"/>
      <c r="AN511" s="217"/>
      <c r="AO511" s="217"/>
      <c r="AP511" s="218"/>
      <c r="AQ511" s="232"/>
      <c r="AR511" s="179"/>
      <c r="AS511" s="180" t="s">
        <v>226</v>
      </c>
      <c r="AT511" s="203"/>
      <c r="AU511" s="179"/>
      <c r="AV511" s="179"/>
      <c r="AW511" s="180" t="s">
        <v>179</v>
      </c>
      <c r="AX511" s="181"/>
      <c r="AY511">
        <f>$AY$510</f>
        <v>0</v>
      </c>
    </row>
    <row r="512" spans="1:51" ht="23.25" hidden="1" customHeight="1" x14ac:dyDescent="0.15">
      <c r="A512" s="993"/>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93"/>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93"/>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93"/>
      <c r="B515" s="254"/>
      <c r="C515" s="253"/>
      <c r="D515" s="254"/>
      <c r="E515" s="197" t="s">
        <v>235</v>
      </c>
      <c r="F515" s="198"/>
      <c r="G515" s="199" t="s">
        <v>232</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233</v>
      </c>
      <c r="AF515" s="223"/>
      <c r="AG515" s="223"/>
      <c r="AH515" s="224"/>
      <c r="AI515" s="215" t="s">
        <v>529</v>
      </c>
      <c r="AJ515" s="215"/>
      <c r="AK515" s="215"/>
      <c r="AL515" s="216"/>
      <c r="AM515" s="215" t="s">
        <v>530</v>
      </c>
      <c r="AN515" s="215"/>
      <c r="AO515" s="215"/>
      <c r="AP515" s="216"/>
      <c r="AQ515" s="216" t="s">
        <v>225</v>
      </c>
      <c r="AR515" s="200"/>
      <c r="AS515" s="200"/>
      <c r="AT515" s="201"/>
      <c r="AU515" s="177" t="s">
        <v>134</v>
      </c>
      <c r="AV515" s="177"/>
      <c r="AW515" s="177"/>
      <c r="AX515" s="178"/>
      <c r="AY515">
        <f>COUNTA($G$517)</f>
        <v>0</v>
      </c>
    </row>
    <row r="516" spans="1:51" ht="18.75" hidden="1" customHeight="1" x14ac:dyDescent="0.15">
      <c r="A516" s="993"/>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226</v>
      </c>
      <c r="AH516" s="203"/>
      <c r="AI516" s="217"/>
      <c r="AJ516" s="217"/>
      <c r="AK516" s="217"/>
      <c r="AL516" s="218"/>
      <c r="AM516" s="217"/>
      <c r="AN516" s="217"/>
      <c r="AO516" s="217"/>
      <c r="AP516" s="218"/>
      <c r="AQ516" s="232"/>
      <c r="AR516" s="179"/>
      <c r="AS516" s="180" t="s">
        <v>226</v>
      </c>
      <c r="AT516" s="203"/>
      <c r="AU516" s="179"/>
      <c r="AV516" s="179"/>
      <c r="AW516" s="180" t="s">
        <v>179</v>
      </c>
      <c r="AX516" s="181"/>
      <c r="AY516">
        <f>$AY$515</f>
        <v>0</v>
      </c>
    </row>
    <row r="517" spans="1:51" ht="23.25" hidden="1" customHeight="1" x14ac:dyDescent="0.15">
      <c r="A517" s="993"/>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93"/>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93"/>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93"/>
      <c r="B520" s="254"/>
      <c r="C520" s="253"/>
      <c r="D520" s="254"/>
      <c r="E520" s="197" t="s">
        <v>235</v>
      </c>
      <c r="F520" s="198"/>
      <c r="G520" s="199" t="s">
        <v>232</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233</v>
      </c>
      <c r="AF520" s="223"/>
      <c r="AG520" s="223"/>
      <c r="AH520" s="224"/>
      <c r="AI520" s="215" t="s">
        <v>529</v>
      </c>
      <c r="AJ520" s="215"/>
      <c r="AK520" s="215"/>
      <c r="AL520" s="216"/>
      <c r="AM520" s="215" t="s">
        <v>530</v>
      </c>
      <c r="AN520" s="215"/>
      <c r="AO520" s="215"/>
      <c r="AP520" s="216"/>
      <c r="AQ520" s="216" t="s">
        <v>225</v>
      </c>
      <c r="AR520" s="200"/>
      <c r="AS520" s="200"/>
      <c r="AT520" s="201"/>
      <c r="AU520" s="177" t="s">
        <v>134</v>
      </c>
      <c r="AV520" s="177"/>
      <c r="AW520" s="177"/>
      <c r="AX520" s="178"/>
      <c r="AY520">
        <f>COUNTA($G$522)</f>
        <v>0</v>
      </c>
    </row>
    <row r="521" spans="1:51" ht="18.75" hidden="1" customHeight="1" x14ac:dyDescent="0.15">
      <c r="A521" s="993"/>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226</v>
      </c>
      <c r="AH521" s="203"/>
      <c r="AI521" s="217"/>
      <c r="AJ521" s="217"/>
      <c r="AK521" s="217"/>
      <c r="AL521" s="218"/>
      <c r="AM521" s="217"/>
      <c r="AN521" s="217"/>
      <c r="AO521" s="217"/>
      <c r="AP521" s="218"/>
      <c r="AQ521" s="232"/>
      <c r="AR521" s="179"/>
      <c r="AS521" s="180" t="s">
        <v>226</v>
      </c>
      <c r="AT521" s="203"/>
      <c r="AU521" s="179"/>
      <c r="AV521" s="179"/>
      <c r="AW521" s="180" t="s">
        <v>179</v>
      </c>
      <c r="AX521" s="181"/>
      <c r="AY521">
        <f>$AY$520</f>
        <v>0</v>
      </c>
    </row>
    <row r="522" spans="1:51" ht="23.25" hidden="1" customHeight="1" x14ac:dyDescent="0.15">
      <c r="A522" s="993"/>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93"/>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93"/>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93"/>
      <c r="B525" s="254"/>
      <c r="C525" s="253"/>
      <c r="D525" s="254"/>
      <c r="E525" s="197" t="s">
        <v>235</v>
      </c>
      <c r="F525" s="198"/>
      <c r="G525" s="199" t="s">
        <v>232</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233</v>
      </c>
      <c r="AF525" s="223"/>
      <c r="AG525" s="223"/>
      <c r="AH525" s="224"/>
      <c r="AI525" s="215" t="s">
        <v>529</v>
      </c>
      <c r="AJ525" s="215"/>
      <c r="AK525" s="215"/>
      <c r="AL525" s="216"/>
      <c r="AM525" s="215" t="s">
        <v>530</v>
      </c>
      <c r="AN525" s="215"/>
      <c r="AO525" s="215"/>
      <c r="AP525" s="216"/>
      <c r="AQ525" s="216" t="s">
        <v>225</v>
      </c>
      <c r="AR525" s="200"/>
      <c r="AS525" s="200"/>
      <c r="AT525" s="201"/>
      <c r="AU525" s="177" t="s">
        <v>134</v>
      </c>
      <c r="AV525" s="177"/>
      <c r="AW525" s="177"/>
      <c r="AX525" s="178"/>
      <c r="AY525">
        <f>COUNTA($G$527)</f>
        <v>0</v>
      </c>
    </row>
    <row r="526" spans="1:51" ht="18.75" hidden="1" customHeight="1" x14ac:dyDescent="0.15">
      <c r="A526" s="993"/>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226</v>
      </c>
      <c r="AH526" s="203"/>
      <c r="AI526" s="217"/>
      <c r="AJ526" s="217"/>
      <c r="AK526" s="217"/>
      <c r="AL526" s="218"/>
      <c r="AM526" s="217"/>
      <c r="AN526" s="217"/>
      <c r="AO526" s="217"/>
      <c r="AP526" s="218"/>
      <c r="AQ526" s="232"/>
      <c r="AR526" s="179"/>
      <c r="AS526" s="180" t="s">
        <v>226</v>
      </c>
      <c r="AT526" s="203"/>
      <c r="AU526" s="179"/>
      <c r="AV526" s="179"/>
      <c r="AW526" s="180" t="s">
        <v>179</v>
      </c>
      <c r="AX526" s="181"/>
      <c r="AY526">
        <f>$AY$525</f>
        <v>0</v>
      </c>
    </row>
    <row r="527" spans="1:51" ht="23.25" hidden="1" customHeight="1" x14ac:dyDescent="0.15">
      <c r="A527" s="993"/>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93"/>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93"/>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93"/>
      <c r="B530" s="254"/>
      <c r="C530" s="253"/>
      <c r="D530" s="254"/>
      <c r="E530" s="197" t="s">
        <v>235</v>
      </c>
      <c r="F530" s="198"/>
      <c r="G530" s="199" t="s">
        <v>232</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233</v>
      </c>
      <c r="AF530" s="223"/>
      <c r="AG530" s="223"/>
      <c r="AH530" s="224"/>
      <c r="AI530" s="215" t="s">
        <v>529</v>
      </c>
      <c r="AJ530" s="215"/>
      <c r="AK530" s="215"/>
      <c r="AL530" s="216"/>
      <c r="AM530" s="215" t="s">
        <v>530</v>
      </c>
      <c r="AN530" s="215"/>
      <c r="AO530" s="215"/>
      <c r="AP530" s="216"/>
      <c r="AQ530" s="216" t="s">
        <v>225</v>
      </c>
      <c r="AR530" s="200"/>
      <c r="AS530" s="200"/>
      <c r="AT530" s="201"/>
      <c r="AU530" s="177" t="s">
        <v>134</v>
      </c>
      <c r="AV530" s="177"/>
      <c r="AW530" s="177"/>
      <c r="AX530" s="178"/>
      <c r="AY530">
        <f>COUNTA($G$532)</f>
        <v>0</v>
      </c>
    </row>
    <row r="531" spans="1:51" ht="18.75" hidden="1" customHeight="1" x14ac:dyDescent="0.15">
      <c r="A531" s="993"/>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226</v>
      </c>
      <c r="AH531" s="203"/>
      <c r="AI531" s="217"/>
      <c r="AJ531" s="217"/>
      <c r="AK531" s="217"/>
      <c r="AL531" s="218"/>
      <c r="AM531" s="217"/>
      <c r="AN531" s="217"/>
      <c r="AO531" s="217"/>
      <c r="AP531" s="218"/>
      <c r="AQ531" s="232"/>
      <c r="AR531" s="179"/>
      <c r="AS531" s="180" t="s">
        <v>226</v>
      </c>
      <c r="AT531" s="203"/>
      <c r="AU531" s="179"/>
      <c r="AV531" s="179"/>
      <c r="AW531" s="180" t="s">
        <v>179</v>
      </c>
      <c r="AX531" s="181"/>
      <c r="AY531">
        <f>$AY$530</f>
        <v>0</v>
      </c>
    </row>
    <row r="532" spans="1:51" ht="23.25" hidden="1" customHeight="1" x14ac:dyDescent="0.15">
      <c r="A532" s="993"/>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93"/>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93"/>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hidden="1" customHeight="1" x14ac:dyDescent="0.15">
      <c r="A535" s="993"/>
      <c r="B535" s="254"/>
      <c r="C535" s="253"/>
      <c r="D535" s="254"/>
      <c r="E535" s="188" t="s">
        <v>392</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0</v>
      </c>
    </row>
    <row r="536" spans="1:51" ht="24.75" hidden="1" customHeight="1" x14ac:dyDescent="0.15">
      <c r="A536" s="993"/>
      <c r="B536" s="254"/>
      <c r="C536" s="253"/>
      <c r="D536" s="254"/>
      <c r="E536" s="191"/>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0</v>
      </c>
    </row>
    <row r="537" spans="1:51" ht="24.75" hidden="1" customHeight="1" x14ac:dyDescent="0.15">
      <c r="A537" s="993"/>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0</v>
      </c>
    </row>
    <row r="538" spans="1:51" ht="34.5" hidden="1" customHeight="1" x14ac:dyDescent="0.15">
      <c r="A538" s="993"/>
      <c r="B538" s="254"/>
      <c r="C538" s="253"/>
      <c r="D538" s="254"/>
      <c r="E538" s="240" t="s">
        <v>387</v>
      </c>
      <c r="F538" s="241"/>
      <c r="G538" s="242" t="s">
        <v>245</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1" t="str">
        <f>IF(SUBSTITUTE($J$538,"-","")="","0","1")</f>
        <v>0</v>
      </c>
    </row>
    <row r="539" spans="1:51" ht="18.75" hidden="1" customHeight="1" x14ac:dyDescent="0.15">
      <c r="A539" s="993"/>
      <c r="B539" s="254"/>
      <c r="C539" s="253"/>
      <c r="D539" s="254"/>
      <c r="E539" s="197" t="s">
        <v>234</v>
      </c>
      <c r="F539" s="198"/>
      <c r="G539" s="199" t="s">
        <v>231</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233</v>
      </c>
      <c r="AF539" s="223"/>
      <c r="AG539" s="223"/>
      <c r="AH539" s="224"/>
      <c r="AI539" s="215" t="s">
        <v>529</v>
      </c>
      <c r="AJ539" s="215"/>
      <c r="AK539" s="215"/>
      <c r="AL539" s="216"/>
      <c r="AM539" s="215" t="s">
        <v>530</v>
      </c>
      <c r="AN539" s="215"/>
      <c r="AO539" s="215"/>
      <c r="AP539" s="216"/>
      <c r="AQ539" s="216" t="s">
        <v>225</v>
      </c>
      <c r="AR539" s="200"/>
      <c r="AS539" s="200"/>
      <c r="AT539" s="201"/>
      <c r="AU539" s="177" t="s">
        <v>134</v>
      </c>
      <c r="AV539" s="177"/>
      <c r="AW539" s="177"/>
      <c r="AX539" s="178"/>
      <c r="AY539">
        <f>COUNTA($G$541)</f>
        <v>0</v>
      </c>
    </row>
    <row r="540" spans="1:51" ht="18.75" hidden="1" customHeight="1" x14ac:dyDescent="0.15">
      <c r="A540" s="993"/>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226</v>
      </c>
      <c r="AH540" s="203"/>
      <c r="AI540" s="217"/>
      <c r="AJ540" s="217"/>
      <c r="AK540" s="217"/>
      <c r="AL540" s="218"/>
      <c r="AM540" s="217"/>
      <c r="AN540" s="217"/>
      <c r="AO540" s="217"/>
      <c r="AP540" s="218"/>
      <c r="AQ540" s="232"/>
      <c r="AR540" s="179"/>
      <c r="AS540" s="180" t="s">
        <v>226</v>
      </c>
      <c r="AT540" s="203"/>
      <c r="AU540" s="179"/>
      <c r="AV540" s="179"/>
      <c r="AW540" s="180" t="s">
        <v>179</v>
      </c>
      <c r="AX540" s="181"/>
      <c r="AY540">
        <f>$AY$539</f>
        <v>0</v>
      </c>
    </row>
    <row r="541" spans="1:51" ht="23.25" hidden="1" customHeight="1" x14ac:dyDescent="0.15">
      <c r="A541" s="993"/>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93"/>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93"/>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93"/>
      <c r="B544" s="254"/>
      <c r="C544" s="253"/>
      <c r="D544" s="254"/>
      <c r="E544" s="197" t="s">
        <v>234</v>
      </c>
      <c r="F544" s="198"/>
      <c r="G544" s="199" t="s">
        <v>231</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233</v>
      </c>
      <c r="AF544" s="223"/>
      <c r="AG544" s="223"/>
      <c r="AH544" s="224"/>
      <c r="AI544" s="215" t="s">
        <v>529</v>
      </c>
      <c r="AJ544" s="215"/>
      <c r="AK544" s="215"/>
      <c r="AL544" s="216"/>
      <c r="AM544" s="215" t="s">
        <v>530</v>
      </c>
      <c r="AN544" s="215"/>
      <c r="AO544" s="215"/>
      <c r="AP544" s="216"/>
      <c r="AQ544" s="216" t="s">
        <v>225</v>
      </c>
      <c r="AR544" s="200"/>
      <c r="AS544" s="200"/>
      <c r="AT544" s="201"/>
      <c r="AU544" s="177" t="s">
        <v>134</v>
      </c>
      <c r="AV544" s="177"/>
      <c r="AW544" s="177"/>
      <c r="AX544" s="178"/>
      <c r="AY544">
        <f>COUNTA($G$546)</f>
        <v>0</v>
      </c>
    </row>
    <row r="545" spans="1:51" ht="18.75" hidden="1" customHeight="1" x14ac:dyDescent="0.15">
      <c r="A545" s="993"/>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226</v>
      </c>
      <c r="AH545" s="203"/>
      <c r="AI545" s="217"/>
      <c r="AJ545" s="217"/>
      <c r="AK545" s="217"/>
      <c r="AL545" s="218"/>
      <c r="AM545" s="217"/>
      <c r="AN545" s="217"/>
      <c r="AO545" s="217"/>
      <c r="AP545" s="218"/>
      <c r="AQ545" s="232"/>
      <c r="AR545" s="179"/>
      <c r="AS545" s="180" t="s">
        <v>226</v>
      </c>
      <c r="AT545" s="203"/>
      <c r="AU545" s="179"/>
      <c r="AV545" s="179"/>
      <c r="AW545" s="180" t="s">
        <v>179</v>
      </c>
      <c r="AX545" s="181"/>
      <c r="AY545">
        <f>$AY$544</f>
        <v>0</v>
      </c>
    </row>
    <row r="546" spans="1:51" ht="23.25" hidden="1" customHeight="1" x14ac:dyDescent="0.15">
      <c r="A546" s="993"/>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93"/>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93"/>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93"/>
      <c r="B549" s="254"/>
      <c r="C549" s="253"/>
      <c r="D549" s="254"/>
      <c r="E549" s="197" t="s">
        <v>234</v>
      </c>
      <c r="F549" s="198"/>
      <c r="G549" s="199" t="s">
        <v>231</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233</v>
      </c>
      <c r="AF549" s="223"/>
      <c r="AG549" s="223"/>
      <c r="AH549" s="224"/>
      <c r="AI549" s="215" t="s">
        <v>529</v>
      </c>
      <c r="AJ549" s="215"/>
      <c r="AK549" s="215"/>
      <c r="AL549" s="216"/>
      <c r="AM549" s="215" t="s">
        <v>530</v>
      </c>
      <c r="AN549" s="215"/>
      <c r="AO549" s="215"/>
      <c r="AP549" s="216"/>
      <c r="AQ549" s="216" t="s">
        <v>225</v>
      </c>
      <c r="AR549" s="200"/>
      <c r="AS549" s="200"/>
      <c r="AT549" s="201"/>
      <c r="AU549" s="177" t="s">
        <v>134</v>
      </c>
      <c r="AV549" s="177"/>
      <c r="AW549" s="177"/>
      <c r="AX549" s="178"/>
      <c r="AY549">
        <f>COUNTA($G$551)</f>
        <v>0</v>
      </c>
    </row>
    <row r="550" spans="1:51" ht="18.75" hidden="1" customHeight="1" x14ac:dyDescent="0.15">
      <c r="A550" s="993"/>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226</v>
      </c>
      <c r="AH550" s="203"/>
      <c r="AI550" s="217"/>
      <c r="AJ550" s="217"/>
      <c r="AK550" s="217"/>
      <c r="AL550" s="218"/>
      <c r="AM550" s="217"/>
      <c r="AN550" s="217"/>
      <c r="AO550" s="217"/>
      <c r="AP550" s="218"/>
      <c r="AQ550" s="232"/>
      <c r="AR550" s="179"/>
      <c r="AS550" s="180" t="s">
        <v>226</v>
      </c>
      <c r="AT550" s="203"/>
      <c r="AU550" s="179"/>
      <c r="AV550" s="179"/>
      <c r="AW550" s="180" t="s">
        <v>179</v>
      </c>
      <c r="AX550" s="181"/>
      <c r="AY550">
        <f>$AY$549</f>
        <v>0</v>
      </c>
    </row>
    <row r="551" spans="1:51" ht="23.25" hidden="1" customHeight="1" x14ac:dyDescent="0.15">
      <c r="A551" s="993"/>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93"/>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93"/>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93"/>
      <c r="B554" s="254"/>
      <c r="C554" s="253"/>
      <c r="D554" s="254"/>
      <c r="E554" s="197" t="s">
        <v>234</v>
      </c>
      <c r="F554" s="198"/>
      <c r="G554" s="199" t="s">
        <v>231</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233</v>
      </c>
      <c r="AF554" s="223"/>
      <c r="AG554" s="223"/>
      <c r="AH554" s="224"/>
      <c r="AI554" s="215" t="s">
        <v>529</v>
      </c>
      <c r="AJ554" s="215"/>
      <c r="AK554" s="215"/>
      <c r="AL554" s="216"/>
      <c r="AM554" s="215" t="s">
        <v>530</v>
      </c>
      <c r="AN554" s="215"/>
      <c r="AO554" s="215"/>
      <c r="AP554" s="216"/>
      <c r="AQ554" s="216" t="s">
        <v>225</v>
      </c>
      <c r="AR554" s="200"/>
      <c r="AS554" s="200"/>
      <c r="AT554" s="201"/>
      <c r="AU554" s="177" t="s">
        <v>134</v>
      </c>
      <c r="AV554" s="177"/>
      <c r="AW554" s="177"/>
      <c r="AX554" s="178"/>
      <c r="AY554">
        <f>COUNTA($G$556)</f>
        <v>0</v>
      </c>
    </row>
    <row r="555" spans="1:51" ht="18.75" hidden="1" customHeight="1" x14ac:dyDescent="0.15">
      <c r="A555" s="993"/>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226</v>
      </c>
      <c r="AH555" s="203"/>
      <c r="AI555" s="217"/>
      <c r="AJ555" s="217"/>
      <c r="AK555" s="217"/>
      <c r="AL555" s="218"/>
      <c r="AM555" s="217"/>
      <c r="AN555" s="217"/>
      <c r="AO555" s="217"/>
      <c r="AP555" s="218"/>
      <c r="AQ555" s="232"/>
      <c r="AR555" s="179"/>
      <c r="AS555" s="180" t="s">
        <v>226</v>
      </c>
      <c r="AT555" s="203"/>
      <c r="AU555" s="179"/>
      <c r="AV555" s="179"/>
      <c r="AW555" s="180" t="s">
        <v>179</v>
      </c>
      <c r="AX555" s="181"/>
      <c r="AY555">
        <f>$AY$554</f>
        <v>0</v>
      </c>
    </row>
    <row r="556" spans="1:51" ht="23.25" hidden="1" customHeight="1" x14ac:dyDescent="0.15">
      <c r="A556" s="993"/>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93"/>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93"/>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93"/>
      <c r="B559" s="254"/>
      <c r="C559" s="253"/>
      <c r="D559" s="254"/>
      <c r="E559" s="197" t="s">
        <v>234</v>
      </c>
      <c r="F559" s="198"/>
      <c r="G559" s="199" t="s">
        <v>231</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233</v>
      </c>
      <c r="AF559" s="223"/>
      <c r="AG559" s="223"/>
      <c r="AH559" s="224"/>
      <c r="AI559" s="215" t="s">
        <v>529</v>
      </c>
      <c r="AJ559" s="215"/>
      <c r="AK559" s="215"/>
      <c r="AL559" s="216"/>
      <c r="AM559" s="215" t="s">
        <v>530</v>
      </c>
      <c r="AN559" s="215"/>
      <c r="AO559" s="215"/>
      <c r="AP559" s="216"/>
      <c r="AQ559" s="216" t="s">
        <v>225</v>
      </c>
      <c r="AR559" s="200"/>
      <c r="AS559" s="200"/>
      <c r="AT559" s="201"/>
      <c r="AU559" s="177" t="s">
        <v>134</v>
      </c>
      <c r="AV559" s="177"/>
      <c r="AW559" s="177"/>
      <c r="AX559" s="178"/>
      <c r="AY559">
        <f>COUNTA($G$561)</f>
        <v>0</v>
      </c>
    </row>
    <row r="560" spans="1:51" ht="18.75" hidden="1" customHeight="1" x14ac:dyDescent="0.15">
      <c r="A560" s="993"/>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226</v>
      </c>
      <c r="AH560" s="203"/>
      <c r="AI560" s="217"/>
      <c r="AJ560" s="217"/>
      <c r="AK560" s="217"/>
      <c r="AL560" s="218"/>
      <c r="AM560" s="217"/>
      <c r="AN560" s="217"/>
      <c r="AO560" s="217"/>
      <c r="AP560" s="218"/>
      <c r="AQ560" s="232"/>
      <c r="AR560" s="179"/>
      <c r="AS560" s="180" t="s">
        <v>226</v>
      </c>
      <c r="AT560" s="203"/>
      <c r="AU560" s="179"/>
      <c r="AV560" s="179"/>
      <c r="AW560" s="180" t="s">
        <v>179</v>
      </c>
      <c r="AX560" s="181"/>
      <c r="AY560">
        <f>$AY$559</f>
        <v>0</v>
      </c>
    </row>
    <row r="561" spans="1:51" ht="23.25" hidden="1" customHeight="1" x14ac:dyDescent="0.15">
      <c r="A561" s="993"/>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93"/>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93"/>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93"/>
      <c r="B564" s="254"/>
      <c r="C564" s="253"/>
      <c r="D564" s="254"/>
      <c r="E564" s="197" t="s">
        <v>235</v>
      </c>
      <c r="F564" s="198"/>
      <c r="G564" s="199" t="s">
        <v>232</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233</v>
      </c>
      <c r="AF564" s="223"/>
      <c r="AG564" s="223"/>
      <c r="AH564" s="224"/>
      <c r="AI564" s="215" t="s">
        <v>529</v>
      </c>
      <c r="AJ564" s="215"/>
      <c r="AK564" s="215"/>
      <c r="AL564" s="216"/>
      <c r="AM564" s="215" t="s">
        <v>530</v>
      </c>
      <c r="AN564" s="215"/>
      <c r="AO564" s="215"/>
      <c r="AP564" s="216"/>
      <c r="AQ564" s="216" t="s">
        <v>225</v>
      </c>
      <c r="AR564" s="200"/>
      <c r="AS564" s="200"/>
      <c r="AT564" s="201"/>
      <c r="AU564" s="177" t="s">
        <v>134</v>
      </c>
      <c r="AV564" s="177"/>
      <c r="AW564" s="177"/>
      <c r="AX564" s="178"/>
      <c r="AY564">
        <f>COUNTA($G$566)</f>
        <v>0</v>
      </c>
    </row>
    <row r="565" spans="1:51" ht="18.75" hidden="1" customHeight="1" x14ac:dyDescent="0.15">
      <c r="A565" s="993"/>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226</v>
      </c>
      <c r="AH565" s="203"/>
      <c r="AI565" s="217"/>
      <c r="AJ565" s="217"/>
      <c r="AK565" s="217"/>
      <c r="AL565" s="218"/>
      <c r="AM565" s="217"/>
      <c r="AN565" s="217"/>
      <c r="AO565" s="217"/>
      <c r="AP565" s="218"/>
      <c r="AQ565" s="232"/>
      <c r="AR565" s="179"/>
      <c r="AS565" s="180" t="s">
        <v>226</v>
      </c>
      <c r="AT565" s="203"/>
      <c r="AU565" s="179"/>
      <c r="AV565" s="179"/>
      <c r="AW565" s="180" t="s">
        <v>179</v>
      </c>
      <c r="AX565" s="181"/>
      <c r="AY565">
        <f>$AY$564</f>
        <v>0</v>
      </c>
    </row>
    <row r="566" spans="1:51" ht="23.25" hidden="1" customHeight="1" x14ac:dyDescent="0.15">
      <c r="A566" s="993"/>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93"/>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93"/>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93"/>
      <c r="B569" s="254"/>
      <c r="C569" s="253"/>
      <c r="D569" s="254"/>
      <c r="E569" s="197" t="s">
        <v>235</v>
      </c>
      <c r="F569" s="198"/>
      <c r="G569" s="199" t="s">
        <v>232</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233</v>
      </c>
      <c r="AF569" s="223"/>
      <c r="AG569" s="223"/>
      <c r="AH569" s="224"/>
      <c r="AI569" s="215" t="s">
        <v>529</v>
      </c>
      <c r="AJ569" s="215"/>
      <c r="AK569" s="215"/>
      <c r="AL569" s="216"/>
      <c r="AM569" s="215" t="s">
        <v>530</v>
      </c>
      <c r="AN569" s="215"/>
      <c r="AO569" s="215"/>
      <c r="AP569" s="216"/>
      <c r="AQ569" s="216" t="s">
        <v>225</v>
      </c>
      <c r="AR569" s="200"/>
      <c r="AS569" s="200"/>
      <c r="AT569" s="201"/>
      <c r="AU569" s="177" t="s">
        <v>134</v>
      </c>
      <c r="AV569" s="177"/>
      <c r="AW569" s="177"/>
      <c r="AX569" s="178"/>
      <c r="AY569">
        <f>COUNTA($G$571)</f>
        <v>0</v>
      </c>
    </row>
    <row r="570" spans="1:51" ht="18.75" hidden="1" customHeight="1" x14ac:dyDescent="0.15">
      <c r="A570" s="993"/>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226</v>
      </c>
      <c r="AH570" s="203"/>
      <c r="AI570" s="217"/>
      <c r="AJ570" s="217"/>
      <c r="AK570" s="217"/>
      <c r="AL570" s="218"/>
      <c r="AM570" s="217"/>
      <c r="AN570" s="217"/>
      <c r="AO570" s="217"/>
      <c r="AP570" s="218"/>
      <c r="AQ570" s="232"/>
      <c r="AR570" s="179"/>
      <c r="AS570" s="180" t="s">
        <v>226</v>
      </c>
      <c r="AT570" s="203"/>
      <c r="AU570" s="179"/>
      <c r="AV570" s="179"/>
      <c r="AW570" s="180" t="s">
        <v>179</v>
      </c>
      <c r="AX570" s="181"/>
      <c r="AY570">
        <f>$AY$569</f>
        <v>0</v>
      </c>
    </row>
    <row r="571" spans="1:51" ht="23.25" hidden="1" customHeight="1" x14ac:dyDescent="0.15">
      <c r="A571" s="993"/>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93"/>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93"/>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93"/>
      <c r="B574" s="254"/>
      <c r="C574" s="253"/>
      <c r="D574" s="254"/>
      <c r="E574" s="197" t="s">
        <v>235</v>
      </c>
      <c r="F574" s="198"/>
      <c r="G574" s="199" t="s">
        <v>232</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233</v>
      </c>
      <c r="AF574" s="223"/>
      <c r="AG574" s="223"/>
      <c r="AH574" s="224"/>
      <c r="AI574" s="215" t="s">
        <v>529</v>
      </c>
      <c r="AJ574" s="215"/>
      <c r="AK574" s="215"/>
      <c r="AL574" s="216"/>
      <c r="AM574" s="215" t="s">
        <v>530</v>
      </c>
      <c r="AN574" s="215"/>
      <c r="AO574" s="215"/>
      <c r="AP574" s="216"/>
      <c r="AQ574" s="216" t="s">
        <v>225</v>
      </c>
      <c r="AR574" s="200"/>
      <c r="AS574" s="200"/>
      <c r="AT574" s="201"/>
      <c r="AU574" s="177" t="s">
        <v>134</v>
      </c>
      <c r="AV574" s="177"/>
      <c r="AW574" s="177"/>
      <c r="AX574" s="178"/>
      <c r="AY574">
        <f>COUNTA($G$576)</f>
        <v>0</v>
      </c>
    </row>
    <row r="575" spans="1:51" ht="18.75" hidden="1" customHeight="1" x14ac:dyDescent="0.15">
      <c r="A575" s="993"/>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226</v>
      </c>
      <c r="AH575" s="203"/>
      <c r="AI575" s="217"/>
      <c r="AJ575" s="217"/>
      <c r="AK575" s="217"/>
      <c r="AL575" s="218"/>
      <c r="AM575" s="217"/>
      <c r="AN575" s="217"/>
      <c r="AO575" s="217"/>
      <c r="AP575" s="218"/>
      <c r="AQ575" s="232"/>
      <c r="AR575" s="179"/>
      <c r="AS575" s="180" t="s">
        <v>226</v>
      </c>
      <c r="AT575" s="203"/>
      <c r="AU575" s="179"/>
      <c r="AV575" s="179"/>
      <c r="AW575" s="180" t="s">
        <v>179</v>
      </c>
      <c r="AX575" s="181"/>
      <c r="AY575">
        <f>$AY$574</f>
        <v>0</v>
      </c>
    </row>
    <row r="576" spans="1:51" ht="23.25" hidden="1" customHeight="1" x14ac:dyDescent="0.15">
      <c r="A576" s="993"/>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93"/>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93"/>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93"/>
      <c r="B579" s="254"/>
      <c r="C579" s="253"/>
      <c r="D579" s="254"/>
      <c r="E579" s="197" t="s">
        <v>235</v>
      </c>
      <c r="F579" s="198"/>
      <c r="G579" s="199" t="s">
        <v>232</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233</v>
      </c>
      <c r="AF579" s="223"/>
      <c r="AG579" s="223"/>
      <c r="AH579" s="224"/>
      <c r="AI579" s="215" t="s">
        <v>529</v>
      </c>
      <c r="AJ579" s="215"/>
      <c r="AK579" s="215"/>
      <c r="AL579" s="216"/>
      <c r="AM579" s="215" t="s">
        <v>530</v>
      </c>
      <c r="AN579" s="215"/>
      <c r="AO579" s="215"/>
      <c r="AP579" s="216"/>
      <c r="AQ579" s="216" t="s">
        <v>225</v>
      </c>
      <c r="AR579" s="200"/>
      <c r="AS579" s="200"/>
      <c r="AT579" s="201"/>
      <c r="AU579" s="177" t="s">
        <v>134</v>
      </c>
      <c r="AV579" s="177"/>
      <c r="AW579" s="177"/>
      <c r="AX579" s="178"/>
      <c r="AY579">
        <f>COUNTA($G$581)</f>
        <v>0</v>
      </c>
    </row>
    <row r="580" spans="1:51" ht="18.75" hidden="1" customHeight="1" x14ac:dyDescent="0.15">
      <c r="A580" s="993"/>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226</v>
      </c>
      <c r="AH580" s="203"/>
      <c r="AI580" s="217"/>
      <c r="AJ580" s="217"/>
      <c r="AK580" s="217"/>
      <c r="AL580" s="218"/>
      <c r="AM580" s="217"/>
      <c r="AN580" s="217"/>
      <c r="AO580" s="217"/>
      <c r="AP580" s="218"/>
      <c r="AQ580" s="232"/>
      <c r="AR580" s="179"/>
      <c r="AS580" s="180" t="s">
        <v>226</v>
      </c>
      <c r="AT580" s="203"/>
      <c r="AU580" s="179"/>
      <c r="AV580" s="179"/>
      <c r="AW580" s="180" t="s">
        <v>179</v>
      </c>
      <c r="AX580" s="181"/>
      <c r="AY580">
        <f>$AY$579</f>
        <v>0</v>
      </c>
    </row>
    <row r="581" spans="1:51" ht="23.25" hidden="1" customHeight="1" x14ac:dyDescent="0.15">
      <c r="A581" s="993"/>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93"/>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93"/>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93"/>
      <c r="B584" s="254"/>
      <c r="C584" s="253"/>
      <c r="D584" s="254"/>
      <c r="E584" s="197" t="s">
        <v>235</v>
      </c>
      <c r="F584" s="198"/>
      <c r="G584" s="199" t="s">
        <v>232</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233</v>
      </c>
      <c r="AF584" s="223"/>
      <c r="AG584" s="223"/>
      <c r="AH584" s="224"/>
      <c r="AI584" s="215" t="s">
        <v>529</v>
      </c>
      <c r="AJ584" s="215"/>
      <c r="AK584" s="215"/>
      <c r="AL584" s="216"/>
      <c r="AM584" s="215" t="s">
        <v>530</v>
      </c>
      <c r="AN584" s="215"/>
      <c r="AO584" s="215"/>
      <c r="AP584" s="216"/>
      <c r="AQ584" s="216" t="s">
        <v>225</v>
      </c>
      <c r="AR584" s="200"/>
      <c r="AS584" s="200"/>
      <c r="AT584" s="201"/>
      <c r="AU584" s="177" t="s">
        <v>134</v>
      </c>
      <c r="AV584" s="177"/>
      <c r="AW584" s="177"/>
      <c r="AX584" s="178"/>
      <c r="AY584">
        <f>COUNTA($G$586)</f>
        <v>0</v>
      </c>
    </row>
    <row r="585" spans="1:51" ht="18.75" hidden="1" customHeight="1" x14ac:dyDescent="0.15">
      <c r="A585" s="993"/>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226</v>
      </c>
      <c r="AH585" s="203"/>
      <c r="AI585" s="217"/>
      <c r="AJ585" s="217"/>
      <c r="AK585" s="217"/>
      <c r="AL585" s="218"/>
      <c r="AM585" s="217"/>
      <c r="AN585" s="217"/>
      <c r="AO585" s="217"/>
      <c r="AP585" s="218"/>
      <c r="AQ585" s="232"/>
      <c r="AR585" s="179"/>
      <c r="AS585" s="180" t="s">
        <v>226</v>
      </c>
      <c r="AT585" s="203"/>
      <c r="AU585" s="179"/>
      <c r="AV585" s="179"/>
      <c r="AW585" s="180" t="s">
        <v>179</v>
      </c>
      <c r="AX585" s="181"/>
      <c r="AY585">
        <f>$AY$584</f>
        <v>0</v>
      </c>
    </row>
    <row r="586" spans="1:51" ht="23.25" hidden="1" customHeight="1" x14ac:dyDescent="0.15">
      <c r="A586" s="993"/>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93"/>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93"/>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93"/>
      <c r="B589" s="254"/>
      <c r="C589" s="253"/>
      <c r="D589" s="254"/>
      <c r="E589" s="188" t="s">
        <v>392</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3"/>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3"/>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3"/>
      <c r="B592" s="254"/>
      <c r="C592" s="253"/>
      <c r="D592" s="254"/>
      <c r="E592" s="240" t="s">
        <v>386</v>
      </c>
      <c r="F592" s="241"/>
      <c r="G592" s="242" t="s">
        <v>245</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1" t="str">
        <f>IF(SUBSTITUTE($J$592,"-","")="","0","1")</f>
        <v>0</v>
      </c>
    </row>
    <row r="593" spans="1:51" ht="18.75" hidden="1" customHeight="1" x14ac:dyDescent="0.15">
      <c r="A593" s="993"/>
      <c r="B593" s="254"/>
      <c r="C593" s="253"/>
      <c r="D593" s="254"/>
      <c r="E593" s="197" t="s">
        <v>234</v>
      </c>
      <c r="F593" s="198"/>
      <c r="G593" s="199" t="s">
        <v>231</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233</v>
      </c>
      <c r="AF593" s="223"/>
      <c r="AG593" s="223"/>
      <c r="AH593" s="224"/>
      <c r="AI593" s="215" t="s">
        <v>529</v>
      </c>
      <c r="AJ593" s="215"/>
      <c r="AK593" s="215"/>
      <c r="AL593" s="216"/>
      <c r="AM593" s="215" t="s">
        <v>530</v>
      </c>
      <c r="AN593" s="215"/>
      <c r="AO593" s="215"/>
      <c r="AP593" s="216"/>
      <c r="AQ593" s="216" t="s">
        <v>225</v>
      </c>
      <c r="AR593" s="200"/>
      <c r="AS593" s="200"/>
      <c r="AT593" s="201"/>
      <c r="AU593" s="177" t="s">
        <v>134</v>
      </c>
      <c r="AV593" s="177"/>
      <c r="AW593" s="177"/>
      <c r="AX593" s="178"/>
      <c r="AY593">
        <f>COUNTA($G$595)</f>
        <v>0</v>
      </c>
    </row>
    <row r="594" spans="1:51" ht="18.75" hidden="1" customHeight="1" x14ac:dyDescent="0.15">
      <c r="A594" s="993"/>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226</v>
      </c>
      <c r="AH594" s="203"/>
      <c r="AI594" s="217"/>
      <c r="AJ594" s="217"/>
      <c r="AK594" s="217"/>
      <c r="AL594" s="218"/>
      <c r="AM594" s="217"/>
      <c r="AN594" s="217"/>
      <c r="AO594" s="217"/>
      <c r="AP594" s="218"/>
      <c r="AQ594" s="232"/>
      <c r="AR594" s="179"/>
      <c r="AS594" s="180" t="s">
        <v>226</v>
      </c>
      <c r="AT594" s="203"/>
      <c r="AU594" s="179"/>
      <c r="AV594" s="179"/>
      <c r="AW594" s="180" t="s">
        <v>179</v>
      </c>
      <c r="AX594" s="181"/>
      <c r="AY594">
        <f>$AY$593</f>
        <v>0</v>
      </c>
    </row>
    <row r="595" spans="1:51" ht="23.25" hidden="1" customHeight="1" x14ac:dyDescent="0.15">
      <c r="A595" s="993"/>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93"/>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93"/>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93"/>
      <c r="B598" s="254"/>
      <c r="C598" s="253"/>
      <c r="D598" s="254"/>
      <c r="E598" s="197" t="s">
        <v>234</v>
      </c>
      <c r="F598" s="198"/>
      <c r="G598" s="199" t="s">
        <v>231</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233</v>
      </c>
      <c r="AF598" s="223"/>
      <c r="AG598" s="223"/>
      <c r="AH598" s="224"/>
      <c r="AI598" s="215" t="s">
        <v>529</v>
      </c>
      <c r="AJ598" s="215"/>
      <c r="AK598" s="215"/>
      <c r="AL598" s="216"/>
      <c r="AM598" s="215" t="s">
        <v>530</v>
      </c>
      <c r="AN598" s="215"/>
      <c r="AO598" s="215"/>
      <c r="AP598" s="216"/>
      <c r="AQ598" s="216" t="s">
        <v>225</v>
      </c>
      <c r="AR598" s="200"/>
      <c r="AS598" s="200"/>
      <c r="AT598" s="201"/>
      <c r="AU598" s="177" t="s">
        <v>134</v>
      </c>
      <c r="AV598" s="177"/>
      <c r="AW598" s="177"/>
      <c r="AX598" s="178"/>
      <c r="AY598">
        <f>COUNTA($G$600)</f>
        <v>0</v>
      </c>
    </row>
    <row r="599" spans="1:51" ht="18.75" hidden="1" customHeight="1" x14ac:dyDescent="0.15">
      <c r="A599" s="993"/>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226</v>
      </c>
      <c r="AH599" s="203"/>
      <c r="AI599" s="217"/>
      <c r="AJ599" s="217"/>
      <c r="AK599" s="217"/>
      <c r="AL599" s="218"/>
      <c r="AM599" s="217"/>
      <c r="AN599" s="217"/>
      <c r="AO599" s="217"/>
      <c r="AP599" s="218"/>
      <c r="AQ599" s="232"/>
      <c r="AR599" s="179"/>
      <c r="AS599" s="180" t="s">
        <v>226</v>
      </c>
      <c r="AT599" s="203"/>
      <c r="AU599" s="179"/>
      <c r="AV599" s="179"/>
      <c r="AW599" s="180" t="s">
        <v>179</v>
      </c>
      <c r="AX599" s="181"/>
      <c r="AY599">
        <f>$AY$598</f>
        <v>0</v>
      </c>
    </row>
    <row r="600" spans="1:51" ht="23.25" hidden="1" customHeight="1" x14ac:dyDescent="0.15">
      <c r="A600" s="993"/>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93"/>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93"/>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93"/>
      <c r="B603" s="254"/>
      <c r="C603" s="253"/>
      <c r="D603" s="254"/>
      <c r="E603" s="197" t="s">
        <v>234</v>
      </c>
      <c r="F603" s="198"/>
      <c r="G603" s="199" t="s">
        <v>231</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233</v>
      </c>
      <c r="AF603" s="223"/>
      <c r="AG603" s="223"/>
      <c r="AH603" s="224"/>
      <c r="AI603" s="215" t="s">
        <v>529</v>
      </c>
      <c r="AJ603" s="215"/>
      <c r="AK603" s="215"/>
      <c r="AL603" s="216"/>
      <c r="AM603" s="215" t="s">
        <v>530</v>
      </c>
      <c r="AN603" s="215"/>
      <c r="AO603" s="215"/>
      <c r="AP603" s="216"/>
      <c r="AQ603" s="216" t="s">
        <v>225</v>
      </c>
      <c r="AR603" s="200"/>
      <c r="AS603" s="200"/>
      <c r="AT603" s="201"/>
      <c r="AU603" s="177" t="s">
        <v>134</v>
      </c>
      <c r="AV603" s="177"/>
      <c r="AW603" s="177"/>
      <c r="AX603" s="178"/>
      <c r="AY603">
        <f>COUNTA($G$605)</f>
        <v>0</v>
      </c>
    </row>
    <row r="604" spans="1:51" ht="18.75" hidden="1" customHeight="1" x14ac:dyDescent="0.15">
      <c r="A604" s="993"/>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226</v>
      </c>
      <c r="AH604" s="203"/>
      <c r="AI604" s="217"/>
      <c r="AJ604" s="217"/>
      <c r="AK604" s="217"/>
      <c r="AL604" s="218"/>
      <c r="AM604" s="217"/>
      <c r="AN604" s="217"/>
      <c r="AO604" s="217"/>
      <c r="AP604" s="218"/>
      <c r="AQ604" s="232"/>
      <c r="AR604" s="179"/>
      <c r="AS604" s="180" t="s">
        <v>226</v>
      </c>
      <c r="AT604" s="203"/>
      <c r="AU604" s="179"/>
      <c r="AV604" s="179"/>
      <c r="AW604" s="180" t="s">
        <v>179</v>
      </c>
      <c r="AX604" s="181"/>
      <c r="AY604">
        <f>$AY$603</f>
        <v>0</v>
      </c>
    </row>
    <row r="605" spans="1:51" ht="23.25" hidden="1" customHeight="1" x14ac:dyDescent="0.15">
      <c r="A605" s="993"/>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93"/>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93"/>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93"/>
      <c r="B608" s="254"/>
      <c r="C608" s="253"/>
      <c r="D608" s="254"/>
      <c r="E608" s="197" t="s">
        <v>234</v>
      </c>
      <c r="F608" s="198"/>
      <c r="G608" s="199" t="s">
        <v>231</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233</v>
      </c>
      <c r="AF608" s="223"/>
      <c r="AG608" s="223"/>
      <c r="AH608" s="224"/>
      <c r="AI608" s="215" t="s">
        <v>529</v>
      </c>
      <c r="AJ608" s="215"/>
      <c r="AK608" s="215"/>
      <c r="AL608" s="216"/>
      <c r="AM608" s="215" t="s">
        <v>530</v>
      </c>
      <c r="AN608" s="215"/>
      <c r="AO608" s="215"/>
      <c r="AP608" s="216"/>
      <c r="AQ608" s="216" t="s">
        <v>225</v>
      </c>
      <c r="AR608" s="200"/>
      <c r="AS608" s="200"/>
      <c r="AT608" s="201"/>
      <c r="AU608" s="177" t="s">
        <v>134</v>
      </c>
      <c r="AV608" s="177"/>
      <c r="AW608" s="177"/>
      <c r="AX608" s="178"/>
      <c r="AY608">
        <f>COUNTA($G$610)</f>
        <v>0</v>
      </c>
    </row>
    <row r="609" spans="1:51" ht="18.75" hidden="1" customHeight="1" x14ac:dyDescent="0.15">
      <c r="A609" s="993"/>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226</v>
      </c>
      <c r="AH609" s="203"/>
      <c r="AI609" s="217"/>
      <c r="AJ609" s="217"/>
      <c r="AK609" s="217"/>
      <c r="AL609" s="218"/>
      <c r="AM609" s="217"/>
      <c r="AN609" s="217"/>
      <c r="AO609" s="217"/>
      <c r="AP609" s="218"/>
      <c r="AQ609" s="232"/>
      <c r="AR609" s="179"/>
      <c r="AS609" s="180" t="s">
        <v>226</v>
      </c>
      <c r="AT609" s="203"/>
      <c r="AU609" s="179"/>
      <c r="AV609" s="179"/>
      <c r="AW609" s="180" t="s">
        <v>179</v>
      </c>
      <c r="AX609" s="181"/>
      <c r="AY609">
        <f>$AY$608</f>
        <v>0</v>
      </c>
    </row>
    <row r="610" spans="1:51" ht="23.25" hidden="1" customHeight="1" x14ac:dyDescent="0.15">
      <c r="A610" s="993"/>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93"/>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93"/>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93"/>
      <c r="B613" s="254"/>
      <c r="C613" s="253"/>
      <c r="D613" s="254"/>
      <c r="E613" s="197" t="s">
        <v>234</v>
      </c>
      <c r="F613" s="198"/>
      <c r="G613" s="199" t="s">
        <v>231</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233</v>
      </c>
      <c r="AF613" s="223"/>
      <c r="AG613" s="223"/>
      <c r="AH613" s="224"/>
      <c r="AI613" s="215" t="s">
        <v>529</v>
      </c>
      <c r="AJ613" s="215"/>
      <c r="AK613" s="215"/>
      <c r="AL613" s="216"/>
      <c r="AM613" s="215" t="s">
        <v>530</v>
      </c>
      <c r="AN613" s="215"/>
      <c r="AO613" s="215"/>
      <c r="AP613" s="216"/>
      <c r="AQ613" s="216" t="s">
        <v>225</v>
      </c>
      <c r="AR613" s="200"/>
      <c r="AS613" s="200"/>
      <c r="AT613" s="201"/>
      <c r="AU613" s="177" t="s">
        <v>134</v>
      </c>
      <c r="AV613" s="177"/>
      <c r="AW613" s="177"/>
      <c r="AX613" s="178"/>
      <c r="AY613">
        <f>COUNTA($G$615)</f>
        <v>0</v>
      </c>
    </row>
    <row r="614" spans="1:51" ht="18.75" hidden="1" customHeight="1" x14ac:dyDescent="0.15">
      <c r="A614" s="993"/>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226</v>
      </c>
      <c r="AH614" s="203"/>
      <c r="AI614" s="217"/>
      <c r="AJ614" s="217"/>
      <c r="AK614" s="217"/>
      <c r="AL614" s="218"/>
      <c r="AM614" s="217"/>
      <c r="AN614" s="217"/>
      <c r="AO614" s="217"/>
      <c r="AP614" s="218"/>
      <c r="AQ614" s="232"/>
      <c r="AR614" s="179"/>
      <c r="AS614" s="180" t="s">
        <v>226</v>
      </c>
      <c r="AT614" s="203"/>
      <c r="AU614" s="179"/>
      <c r="AV614" s="179"/>
      <c r="AW614" s="180" t="s">
        <v>179</v>
      </c>
      <c r="AX614" s="181"/>
      <c r="AY614">
        <f>$AY$613</f>
        <v>0</v>
      </c>
    </row>
    <row r="615" spans="1:51" ht="23.25" hidden="1" customHeight="1" x14ac:dyDescent="0.15">
      <c r="A615" s="993"/>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93"/>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93"/>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93"/>
      <c r="B618" s="254"/>
      <c r="C618" s="253"/>
      <c r="D618" s="254"/>
      <c r="E618" s="197" t="s">
        <v>235</v>
      </c>
      <c r="F618" s="198"/>
      <c r="G618" s="199" t="s">
        <v>232</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233</v>
      </c>
      <c r="AF618" s="223"/>
      <c r="AG618" s="223"/>
      <c r="AH618" s="224"/>
      <c r="AI618" s="215" t="s">
        <v>529</v>
      </c>
      <c r="AJ618" s="215"/>
      <c r="AK618" s="215"/>
      <c r="AL618" s="216"/>
      <c r="AM618" s="215" t="s">
        <v>530</v>
      </c>
      <c r="AN618" s="215"/>
      <c r="AO618" s="215"/>
      <c r="AP618" s="216"/>
      <c r="AQ618" s="216" t="s">
        <v>225</v>
      </c>
      <c r="AR618" s="200"/>
      <c r="AS618" s="200"/>
      <c r="AT618" s="201"/>
      <c r="AU618" s="177" t="s">
        <v>134</v>
      </c>
      <c r="AV618" s="177"/>
      <c r="AW618" s="177"/>
      <c r="AX618" s="178"/>
      <c r="AY618">
        <f>COUNTA($G$620)</f>
        <v>0</v>
      </c>
    </row>
    <row r="619" spans="1:51" ht="18.75" hidden="1" customHeight="1" x14ac:dyDescent="0.15">
      <c r="A619" s="993"/>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226</v>
      </c>
      <c r="AH619" s="203"/>
      <c r="AI619" s="217"/>
      <c r="AJ619" s="217"/>
      <c r="AK619" s="217"/>
      <c r="AL619" s="218"/>
      <c r="AM619" s="217"/>
      <c r="AN619" s="217"/>
      <c r="AO619" s="217"/>
      <c r="AP619" s="218"/>
      <c r="AQ619" s="232"/>
      <c r="AR619" s="179"/>
      <c r="AS619" s="180" t="s">
        <v>226</v>
      </c>
      <c r="AT619" s="203"/>
      <c r="AU619" s="179"/>
      <c r="AV619" s="179"/>
      <c r="AW619" s="180" t="s">
        <v>179</v>
      </c>
      <c r="AX619" s="181"/>
      <c r="AY619">
        <f>$AY$618</f>
        <v>0</v>
      </c>
    </row>
    <row r="620" spans="1:51" ht="23.25" hidden="1" customHeight="1" x14ac:dyDescent="0.15">
      <c r="A620" s="993"/>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93"/>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93"/>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93"/>
      <c r="B623" s="254"/>
      <c r="C623" s="253"/>
      <c r="D623" s="254"/>
      <c r="E623" s="197" t="s">
        <v>235</v>
      </c>
      <c r="F623" s="198"/>
      <c r="G623" s="199" t="s">
        <v>232</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233</v>
      </c>
      <c r="AF623" s="223"/>
      <c r="AG623" s="223"/>
      <c r="AH623" s="224"/>
      <c r="AI623" s="215" t="s">
        <v>529</v>
      </c>
      <c r="AJ623" s="215"/>
      <c r="AK623" s="215"/>
      <c r="AL623" s="216"/>
      <c r="AM623" s="215" t="s">
        <v>530</v>
      </c>
      <c r="AN623" s="215"/>
      <c r="AO623" s="215"/>
      <c r="AP623" s="216"/>
      <c r="AQ623" s="216" t="s">
        <v>225</v>
      </c>
      <c r="AR623" s="200"/>
      <c r="AS623" s="200"/>
      <c r="AT623" s="201"/>
      <c r="AU623" s="177" t="s">
        <v>134</v>
      </c>
      <c r="AV623" s="177"/>
      <c r="AW623" s="177"/>
      <c r="AX623" s="178"/>
      <c r="AY623">
        <f>COUNTA($G$625)</f>
        <v>0</v>
      </c>
    </row>
    <row r="624" spans="1:51" ht="18.75" hidden="1" customHeight="1" x14ac:dyDescent="0.15">
      <c r="A624" s="993"/>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226</v>
      </c>
      <c r="AH624" s="203"/>
      <c r="AI624" s="217"/>
      <c r="AJ624" s="217"/>
      <c r="AK624" s="217"/>
      <c r="AL624" s="218"/>
      <c r="AM624" s="217"/>
      <c r="AN624" s="217"/>
      <c r="AO624" s="217"/>
      <c r="AP624" s="218"/>
      <c r="AQ624" s="232"/>
      <c r="AR624" s="179"/>
      <c r="AS624" s="180" t="s">
        <v>226</v>
      </c>
      <c r="AT624" s="203"/>
      <c r="AU624" s="179"/>
      <c r="AV624" s="179"/>
      <c r="AW624" s="180" t="s">
        <v>179</v>
      </c>
      <c r="AX624" s="181"/>
      <c r="AY624">
        <f>$AY$623</f>
        <v>0</v>
      </c>
    </row>
    <row r="625" spans="1:51" ht="23.25" hidden="1" customHeight="1" x14ac:dyDescent="0.15">
      <c r="A625" s="993"/>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93"/>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93"/>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93"/>
      <c r="B628" s="254"/>
      <c r="C628" s="253"/>
      <c r="D628" s="254"/>
      <c r="E628" s="197" t="s">
        <v>235</v>
      </c>
      <c r="F628" s="198"/>
      <c r="G628" s="199" t="s">
        <v>232</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233</v>
      </c>
      <c r="AF628" s="223"/>
      <c r="AG628" s="223"/>
      <c r="AH628" s="224"/>
      <c r="AI628" s="215" t="s">
        <v>529</v>
      </c>
      <c r="AJ628" s="215"/>
      <c r="AK628" s="215"/>
      <c r="AL628" s="216"/>
      <c r="AM628" s="215" t="s">
        <v>530</v>
      </c>
      <c r="AN628" s="215"/>
      <c r="AO628" s="215"/>
      <c r="AP628" s="216"/>
      <c r="AQ628" s="216" t="s">
        <v>225</v>
      </c>
      <c r="AR628" s="200"/>
      <c r="AS628" s="200"/>
      <c r="AT628" s="201"/>
      <c r="AU628" s="177" t="s">
        <v>134</v>
      </c>
      <c r="AV628" s="177"/>
      <c r="AW628" s="177"/>
      <c r="AX628" s="178"/>
      <c r="AY628">
        <f>COUNTA($G$630)</f>
        <v>0</v>
      </c>
    </row>
    <row r="629" spans="1:51" ht="18.75" hidden="1" customHeight="1" x14ac:dyDescent="0.15">
      <c r="A629" s="993"/>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226</v>
      </c>
      <c r="AH629" s="203"/>
      <c r="AI629" s="217"/>
      <c r="AJ629" s="217"/>
      <c r="AK629" s="217"/>
      <c r="AL629" s="218"/>
      <c r="AM629" s="217"/>
      <c r="AN629" s="217"/>
      <c r="AO629" s="217"/>
      <c r="AP629" s="218"/>
      <c r="AQ629" s="232"/>
      <c r="AR629" s="179"/>
      <c r="AS629" s="180" t="s">
        <v>226</v>
      </c>
      <c r="AT629" s="203"/>
      <c r="AU629" s="179"/>
      <c r="AV629" s="179"/>
      <c r="AW629" s="180" t="s">
        <v>179</v>
      </c>
      <c r="AX629" s="181"/>
      <c r="AY629">
        <f>$AY$628</f>
        <v>0</v>
      </c>
    </row>
    <row r="630" spans="1:51" ht="23.25" hidden="1" customHeight="1" x14ac:dyDescent="0.15">
      <c r="A630" s="993"/>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93"/>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93"/>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93"/>
      <c r="B633" s="254"/>
      <c r="C633" s="253"/>
      <c r="D633" s="254"/>
      <c r="E633" s="197" t="s">
        <v>235</v>
      </c>
      <c r="F633" s="198"/>
      <c r="G633" s="199" t="s">
        <v>232</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233</v>
      </c>
      <c r="AF633" s="223"/>
      <c r="AG633" s="223"/>
      <c r="AH633" s="224"/>
      <c r="AI633" s="215" t="s">
        <v>529</v>
      </c>
      <c r="AJ633" s="215"/>
      <c r="AK633" s="215"/>
      <c r="AL633" s="216"/>
      <c r="AM633" s="215" t="s">
        <v>530</v>
      </c>
      <c r="AN633" s="215"/>
      <c r="AO633" s="215"/>
      <c r="AP633" s="216"/>
      <c r="AQ633" s="216" t="s">
        <v>225</v>
      </c>
      <c r="AR633" s="200"/>
      <c r="AS633" s="200"/>
      <c r="AT633" s="201"/>
      <c r="AU633" s="177" t="s">
        <v>134</v>
      </c>
      <c r="AV633" s="177"/>
      <c r="AW633" s="177"/>
      <c r="AX633" s="178"/>
      <c r="AY633">
        <f>COUNTA($G$635)</f>
        <v>0</v>
      </c>
    </row>
    <row r="634" spans="1:51" ht="18.75" hidden="1" customHeight="1" x14ac:dyDescent="0.15">
      <c r="A634" s="993"/>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226</v>
      </c>
      <c r="AH634" s="203"/>
      <c r="AI634" s="217"/>
      <c r="AJ634" s="217"/>
      <c r="AK634" s="217"/>
      <c r="AL634" s="218"/>
      <c r="AM634" s="217"/>
      <c r="AN634" s="217"/>
      <c r="AO634" s="217"/>
      <c r="AP634" s="218"/>
      <c r="AQ634" s="232"/>
      <c r="AR634" s="179"/>
      <c r="AS634" s="180" t="s">
        <v>226</v>
      </c>
      <c r="AT634" s="203"/>
      <c r="AU634" s="179"/>
      <c r="AV634" s="179"/>
      <c r="AW634" s="180" t="s">
        <v>179</v>
      </c>
      <c r="AX634" s="181"/>
      <c r="AY634">
        <f>$AY$633</f>
        <v>0</v>
      </c>
    </row>
    <row r="635" spans="1:51" ht="23.25" hidden="1" customHeight="1" x14ac:dyDescent="0.15">
      <c r="A635" s="993"/>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93"/>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93"/>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93"/>
      <c r="B638" s="254"/>
      <c r="C638" s="253"/>
      <c r="D638" s="254"/>
      <c r="E638" s="197" t="s">
        <v>235</v>
      </c>
      <c r="F638" s="198"/>
      <c r="G638" s="199" t="s">
        <v>232</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233</v>
      </c>
      <c r="AF638" s="223"/>
      <c r="AG638" s="223"/>
      <c r="AH638" s="224"/>
      <c r="AI638" s="215" t="s">
        <v>529</v>
      </c>
      <c r="AJ638" s="215"/>
      <c r="AK638" s="215"/>
      <c r="AL638" s="216"/>
      <c r="AM638" s="215" t="s">
        <v>530</v>
      </c>
      <c r="AN638" s="215"/>
      <c r="AO638" s="215"/>
      <c r="AP638" s="216"/>
      <c r="AQ638" s="216" t="s">
        <v>225</v>
      </c>
      <c r="AR638" s="200"/>
      <c r="AS638" s="200"/>
      <c r="AT638" s="201"/>
      <c r="AU638" s="177" t="s">
        <v>134</v>
      </c>
      <c r="AV638" s="177"/>
      <c r="AW638" s="177"/>
      <c r="AX638" s="178"/>
      <c r="AY638">
        <f>COUNTA($G$640)</f>
        <v>0</v>
      </c>
    </row>
    <row r="639" spans="1:51" ht="18.75" hidden="1" customHeight="1" x14ac:dyDescent="0.15">
      <c r="A639" s="993"/>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226</v>
      </c>
      <c r="AH639" s="203"/>
      <c r="AI639" s="217"/>
      <c r="AJ639" s="217"/>
      <c r="AK639" s="217"/>
      <c r="AL639" s="218"/>
      <c r="AM639" s="217"/>
      <c r="AN639" s="217"/>
      <c r="AO639" s="217"/>
      <c r="AP639" s="218"/>
      <c r="AQ639" s="232"/>
      <c r="AR639" s="179"/>
      <c r="AS639" s="180" t="s">
        <v>226</v>
      </c>
      <c r="AT639" s="203"/>
      <c r="AU639" s="179"/>
      <c r="AV639" s="179"/>
      <c r="AW639" s="180" t="s">
        <v>179</v>
      </c>
      <c r="AX639" s="181"/>
      <c r="AY639">
        <f>$AY$638</f>
        <v>0</v>
      </c>
    </row>
    <row r="640" spans="1:51" ht="23.25" hidden="1" customHeight="1" x14ac:dyDescent="0.15">
      <c r="A640" s="993"/>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93"/>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93"/>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93"/>
      <c r="B643" s="254"/>
      <c r="C643" s="253"/>
      <c r="D643" s="254"/>
      <c r="E643" s="188" t="s">
        <v>392</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3"/>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3"/>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3"/>
      <c r="B646" s="254"/>
      <c r="C646" s="253"/>
      <c r="D646" s="254"/>
      <c r="E646" s="240" t="s">
        <v>387</v>
      </c>
      <c r="F646" s="241"/>
      <c r="G646" s="242" t="s">
        <v>245</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1" t="str">
        <f>IF(SUBSTITUTE($J$646,"-","")="","0","1")</f>
        <v>0</v>
      </c>
    </row>
    <row r="647" spans="1:51" ht="18.75" hidden="1" customHeight="1" x14ac:dyDescent="0.15">
      <c r="A647" s="993"/>
      <c r="B647" s="254"/>
      <c r="C647" s="253"/>
      <c r="D647" s="254"/>
      <c r="E647" s="197" t="s">
        <v>234</v>
      </c>
      <c r="F647" s="198"/>
      <c r="G647" s="199" t="s">
        <v>231</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233</v>
      </c>
      <c r="AF647" s="223"/>
      <c r="AG647" s="223"/>
      <c r="AH647" s="224"/>
      <c r="AI647" s="215" t="s">
        <v>529</v>
      </c>
      <c r="AJ647" s="215"/>
      <c r="AK647" s="215"/>
      <c r="AL647" s="216"/>
      <c r="AM647" s="215" t="s">
        <v>530</v>
      </c>
      <c r="AN647" s="215"/>
      <c r="AO647" s="215"/>
      <c r="AP647" s="216"/>
      <c r="AQ647" s="216" t="s">
        <v>225</v>
      </c>
      <c r="AR647" s="200"/>
      <c r="AS647" s="200"/>
      <c r="AT647" s="201"/>
      <c r="AU647" s="177" t="s">
        <v>134</v>
      </c>
      <c r="AV647" s="177"/>
      <c r="AW647" s="177"/>
      <c r="AX647" s="178"/>
      <c r="AY647">
        <f>COUNTA($G$649)</f>
        <v>0</v>
      </c>
    </row>
    <row r="648" spans="1:51" ht="18.75" hidden="1" customHeight="1" x14ac:dyDescent="0.15">
      <c r="A648" s="993"/>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226</v>
      </c>
      <c r="AH648" s="203"/>
      <c r="AI648" s="217"/>
      <c r="AJ648" s="217"/>
      <c r="AK648" s="217"/>
      <c r="AL648" s="218"/>
      <c r="AM648" s="217"/>
      <c r="AN648" s="217"/>
      <c r="AO648" s="217"/>
      <c r="AP648" s="218"/>
      <c r="AQ648" s="232"/>
      <c r="AR648" s="179"/>
      <c r="AS648" s="180" t="s">
        <v>226</v>
      </c>
      <c r="AT648" s="203"/>
      <c r="AU648" s="179"/>
      <c r="AV648" s="179"/>
      <c r="AW648" s="180" t="s">
        <v>179</v>
      </c>
      <c r="AX648" s="181"/>
      <c r="AY648">
        <f>$AY$647</f>
        <v>0</v>
      </c>
    </row>
    <row r="649" spans="1:51" ht="23.25" hidden="1" customHeight="1" x14ac:dyDescent="0.15">
      <c r="A649" s="993"/>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93"/>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93"/>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93"/>
      <c r="B652" s="254"/>
      <c r="C652" s="253"/>
      <c r="D652" s="254"/>
      <c r="E652" s="197" t="s">
        <v>234</v>
      </c>
      <c r="F652" s="198"/>
      <c r="G652" s="199" t="s">
        <v>231</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233</v>
      </c>
      <c r="AF652" s="223"/>
      <c r="AG652" s="223"/>
      <c r="AH652" s="224"/>
      <c r="AI652" s="215" t="s">
        <v>529</v>
      </c>
      <c r="AJ652" s="215"/>
      <c r="AK652" s="215"/>
      <c r="AL652" s="216"/>
      <c r="AM652" s="215" t="s">
        <v>530</v>
      </c>
      <c r="AN652" s="215"/>
      <c r="AO652" s="215"/>
      <c r="AP652" s="216"/>
      <c r="AQ652" s="216" t="s">
        <v>225</v>
      </c>
      <c r="AR652" s="200"/>
      <c r="AS652" s="200"/>
      <c r="AT652" s="201"/>
      <c r="AU652" s="177" t="s">
        <v>134</v>
      </c>
      <c r="AV652" s="177"/>
      <c r="AW652" s="177"/>
      <c r="AX652" s="178"/>
      <c r="AY652">
        <f>COUNTA($G$654)</f>
        <v>0</v>
      </c>
    </row>
    <row r="653" spans="1:51" ht="18.75" hidden="1" customHeight="1" x14ac:dyDescent="0.15">
      <c r="A653" s="993"/>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226</v>
      </c>
      <c r="AH653" s="203"/>
      <c r="AI653" s="217"/>
      <c r="AJ653" s="217"/>
      <c r="AK653" s="217"/>
      <c r="AL653" s="218"/>
      <c r="AM653" s="217"/>
      <c r="AN653" s="217"/>
      <c r="AO653" s="217"/>
      <c r="AP653" s="218"/>
      <c r="AQ653" s="232"/>
      <c r="AR653" s="179"/>
      <c r="AS653" s="180" t="s">
        <v>226</v>
      </c>
      <c r="AT653" s="203"/>
      <c r="AU653" s="179"/>
      <c r="AV653" s="179"/>
      <c r="AW653" s="180" t="s">
        <v>179</v>
      </c>
      <c r="AX653" s="181"/>
      <c r="AY653">
        <f>$AY$652</f>
        <v>0</v>
      </c>
    </row>
    <row r="654" spans="1:51" ht="23.25" hidden="1" customHeight="1" x14ac:dyDescent="0.15">
      <c r="A654" s="993"/>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93"/>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93"/>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93"/>
      <c r="B657" s="254"/>
      <c r="C657" s="253"/>
      <c r="D657" s="254"/>
      <c r="E657" s="197" t="s">
        <v>234</v>
      </c>
      <c r="F657" s="198"/>
      <c r="G657" s="199" t="s">
        <v>231</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233</v>
      </c>
      <c r="AF657" s="223"/>
      <c r="AG657" s="223"/>
      <c r="AH657" s="224"/>
      <c r="AI657" s="215" t="s">
        <v>529</v>
      </c>
      <c r="AJ657" s="215"/>
      <c r="AK657" s="215"/>
      <c r="AL657" s="216"/>
      <c r="AM657" s="215" t="s">
        <v>530</v>
      </c>
      <c r="AN657" s="215"/>
      <c r="AO657" s="215"/>
      <c r="AP657" s="216"/>
      <c r="AQ657" s="216" t="s">
        <v>225</v>
      </c>
      <c r="AR657" s="200"/>
      <c r="AS657" s="200"/>
      <c r="AT657" s="201"/>
      <c r="AU657" s="177" t="s">
        <v>134</v>
      </c>
      <c r="AV657" s="177"/>
      <c r="AW657" s="177"/>
      <c r="AX657" s="178"/>
      <c r="AY657">
        <f>COUNTA($G$659)</f>
        <v>0</v>
      </c>
    </row>
    <row r="658" spans="1:51" ht="18.75" hidden="1" customHeight="1" x14ac:dyDescent="0.15">
      <c r="A658" s="993"/>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226</v>
      </c>
      <c r="AH658" s="203"/>
      <c r="AI658" s="217"/>
      <c r="AJ658" s="217"/>
      <c r="AK658" s="217"/>
      <c r="AL658" s="218"/>
      <c r="AM658" s="217"/>
      <c r="AN658" s="217"/>
      <c r="AO658" s="217"/>
      <c r="AP658" s="218"/>
      <c r="AQ658" s="232"/>
      <c r="AR658" s="179"/>
      <c r="AS658" s="180" t="s">
        <v>226</v>
      </c>
      <c r="AT658" s="203"/>
      <c r="AU658" s="179"/>
      <c r="AV658" s="179"/>
      <c r="AW658" s="180" t="s">
        <v>179</v>
      </c>
      <c r="AX658" s="181"/>
      <c r="AY658">
        <f>$AY$657</f>
        <v>0</v>
      </c>
    </row>
    <row r="659" spans="1:51" ht="23.25" hidden="1" customHeight="1" x14ac:dyDescent="0.15">
      <c r="A659" s="993"/>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93"/>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93"/>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93"/>
      <c r="B662" s="254"/>
      <c r="C662" s="253"/>
      <c r="D662" s="254"/>
      <c r="E662" s="197" t="s">
        <v>234</v>
      </c>
      <c r="F662" s="198"/>
      <c r="G662" s="199" t="s">
        <v>231</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233</v>
      </c>
      <c r="AF662" s="223"/>
      <c r="AG662" s="223"/>
      <c r="AH662" s="224"/>
      <c r="AI662" s="215" t="s">
        <v>529</v>
      </c>
      <c r="AJ662" s="215"/>
      <c r="AK662" s="215"/>
      <c r="AL662" s="216"/>
      <c r="AM662" s="215" t="s">
        <v>530</v>
      </c>
      <c r="AN662" s="215"/>
      <c r="AO662" s="215"/>
      <c r="AP662" s="216"/>
      <c r="AQ662" s="216" t="s">
        <v>225</v>
      </c>
      <c r="AR662" s="200"/>
      <c r="AS662" s="200"/>
      <c r="AT662" s="201"/>
      <c r="AU662" s="177" t="s">
        <v>134</v>
      </c>
      <c r="AV662" s="177"/>
      <c r="AW662" s="177"/>
      <c r="AX662" s="178"/>
      <c r="AY662">
        <f>COUNTA($G$664)</f>
        <v>0</v>
      </c>
    </row>
    <row r="663" spans="1:51" ht="18.75" hidden="1" customHeight="1" x14ac:dyDescent="0.15">
      <c r="A663" s="993"/>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226</v>
      </c>
      <c r="AH663" s="203"/>
      <c r="AI663" s="217"/>
      <c r="AJ663" s="217"/>
      <c r="AK663" s="217"/>
      <c r="AL663" s="218"/>
      <c r="AM663" s="217"/>
      <c r="AN663" s="217"/>
      <c r="AO663" s="217"/>
      <c r="AP663" s="218"/>
      <c r="AQ663" s="232"/>
      <c r="AR663" s="179"/>
      <c r="AS663" s="180" t="s">
        <v>226</v>
      </c>
      <c r="AT663" s="203"/>
      <c r="AU663" s="179"/>
      <c r="AV663" s="179"/>
      <c r="AW663" s="180" t="s">
        <v>179</v>
      </c>
      <c r="AX663" s="181"/>
      <c r="AY663">
        <f>$AY$662</f>
        <v>0</v>
      </c>
    </row>
    <row r="664" spans="1:51" ht="23.25" hidden="1" customHeight="1" x14ac:dyDescent="0.15">
      <c r="A664" s="993"/>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93"/>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93"/>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93"/>
      <c r="B667" s="254"/>
      <c r="C667" s="253"/>
      <c r="D667" s="254"/>
      <c r="E667" s="197" t="s">
        <v>234</v>
      </c>
      <c r="F667" s="198"/>
      <c r="G667" s="199" t="s">
        <v>231</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233</v>
      </c>
      <c r="AF667" s="223"/>
      <c r="AG667" s="223"/>
      <c r="AH667" s="224"/>
      <c r="AI667" s="215" t="s">
        <v>529</v>
      </c>
      <c r="AJ667" s="215"/>
      <c r="AK667" s="215"/>
      <c r="AL667" s="216"/>
      <c r="AM667" s="215" t="s">
        <v>530</v>
      </c>
      <c r="AN667" s="215"/>
      <c r="AO667" s="215"/>
      <c r="AP667" s="216"/>
      <c r="AQ667" s="216" t="s">
        <v>225</v>
      </c>
      <c r="AR667" s="200"/>
      <c r="AS667" s="200"/>
      <c r="AT667" s="201"/>
      <c r="AU667" s="177" t="s">
        <v>134</v>
      </c>
      <c r="AV667" s="177"/>
      <c r="AW667" s="177"/>
      <c r="AX667" s="178"/>
      <c r="AY667">
        <f>COUNTA($G$669)</f>
        <v>0</v>
      </c>
    </row>
    <row r="668" spans="1:51" ht="18.75" hidden="1" customHeight="1" x14ac:dyDescent="0.15">
      <c r="A668" s="993"/>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226</v>
      </c>
      <c r="AH668" s="203"/>
      <c r="AI668" s="217"/>
      <c r="AJ668" s="217"/>
      <c r="AK668" s="217"/>
      <c r="AL668" s="218"/>
      <c r="AM668" s="217"/>
      <c r="AN668" s="217"/>
      <c r="AO668" s="217"/>
      <c r="AP668" s="218"/>
      <c r="AQ668" s="232"/>
      <c r="AR668" s="179"/>
      <c r="AS668" s="180" t="s">
        <v>226</v>
      </c>
      <c r="AT668" s="203"/>
      <c r="AU668" s="179"/>
      <c r="AV668" s="179"/>
      <c r="AW668" s="180" t="s">
        <v>179</v>
      </c>
      <c r="AX668" s="181"/>
      <c r="AY668">
        <f>$AY$667</f>
        <v>0</v>
      </c>
    </row>
    <row r="669" spans="1:51" ht="23.25" hidden="1" customHeight="1" x14ac:dyDescent="0.15">
      <c r="A669" s="993"/>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93"/>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93"/>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93"/>
      <c r="B672" s="254"/>
      <c r="C672" s="253"/>
      <c r="D672" s="254"/>
      <c r="E672" s="197" t="s">
        <v>235</v>
      </c>
      <c r="F672" s="198"/>
      <c r="G672" s="199" t="s">
        <v>232</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233</v>
      </c>
      <c r="AF672" s="223"/>
      <c r="AG672" s="223"/>
      <c r="AH672" s="224"/>
      <c r="AI672" s="215" t="s">
        <v>529</v>
      </c>
      <c r="AJ672" s="215"/>
      <c r="AK672" s="215"/>
      <c r="AL672" s="216"/>
      <c r="AM672" s="215" t="s">
        <v>530</v>
      </c>
      <c r="AN672" s="215"/>
      <c r="AO672" s="215"/>
      <c r="AP672" s="216"/>
      <c r="AQ672" s="216" t="s">
        <v>225</v>
      </c>
      <c r="AR672" s="200"/>
      <c r="AS672" s="200"/>
      <c r="AT672" s="201"/>
      <c r="AU672" s="177" t="s">
        <v>134</v>
      </c>
      <c r="AV672" s="177"/>
      <c r="AW672" s="177"/>
      <c r="AX672" s="178"/>
      <c r="AY672">
        <f>COUNTA($G$674)</f>
        <v>0</v>
      </c>
    </row>
    <row r="673" spans="1:51" ht="18.75" hidden="1" customHeight="1" x14ac:dyDescent="0.15">
      <c r="A673" s="993"/>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226</v>
      </c>
      <c r="AH673" s="203"/>
      <c r="AI673" s="217"/>
      <c r="AJ673" s="217"/>
      <c r="AK673" s="217"/>
      <c r="AL673" s="218"/>
      <c r="AM673" s="217"/>
      <c r="AN673" s="217"/>
      <c r="AO673" s="217"/>
      <c r="AP673" s="218"/>
      <c r="AQ673" s="232"/>
      <c r="AR673" s="179"/>
      <c r="AS673" s="180" t="s">
        <v>226</v>
      </c>
      <c r="AT673" s="203"/>
      <c r="AU673" s="179"/>
      <c r="AV673" s="179"/>
      <c r="AW673" s="180" t="s">
        <v>179</v>
      </c>
      <c r="AX673" s="181"/>
      <c r="AY673">
        <f>$AY$672</f>
        <v>0</v>
      </c>
    </row>
    <row r="674" spans="1:51" ht="23.25" hidden="1" customHeight="1" x14ac:dyDescent="0.15">
      <c r="A674" s="993"/>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93"/>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93"/>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93"/>
      <c r="B677" s="254"/>
      <c r="C677" s="253"/>
      <c r="D677" s="254"/>
      <c r="E677" s="197" t="s">
        <v>235</v>
      </c>
      <c r="F677" s="198"/>
      <c r="G677" s="199" t="s">
        <v>232</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233</v>
      </c>
      <c r="AF677" s="223"/>
      <c r="AG677" s="223"/>
      <c r="AH677" s="224"/>
      <c r="AI677" s="215" t="s">
        <v>529</v>
      </c>
      <c r="AJ677" s="215"/>
      <c r="AK677" s="215"/>
      <c r="AL677" s="216"/>
      <c r="AM677" s="215" t="s">
        <v>530</v>
      </c>
      <c r="AN677" s="215"/>
      <c r="AO677" s="215"/>
      <c r="AP677" s="216"/>
      <c r="AQ677" s="216" t="s">
        <v>225</v>
      </c>
      <c r="AR677" s="200"/>
      <c r="AS677" s="200"/>
      <c r="AT677" s="201"/>
      <c r="AU677" s="177" t="s">
        <v>134</v>
      </c>
      <c r="AV677" s="177"/>
      <c r="AW677" s="177"/>
      <c r="AX677" s="178"/>
      <c r="AY677">
        <f>COUNTA($G$679)</f>
        <v>0</v>
      </c>
    </row>
    <row r="678" spans="1:51" ht="18.75" hidden="1" customHeight="1" x14ac:dyDescent="0.15">
      <c r="A678" s="993"/>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226</v>
      </c>
      <c r="AH678" s="203"/>
      <c r="AI678" s="217"/>
      <c r="AJ678" s="217"/>
      <c r="AK678" s="217"/>
      <c r="AL678" s="218"/>
      <c r="AM678" s="217"/>
      <c r="AN678" s="217"/>
      <c r="AO678" s="217"/>
      <c r="AP678" s="218"/>
      <c r="AQ678" s="232"/>
      <c r="AR678" s="179"/>
      <c r="AS678" s="180" t="s">
        <v>226</v>
      </c>
      <c r="AT678" s="203"/>
      <c r="AU678" s="179"/>
      <c r="AV678" s="179"/>
      <c r="AW678" s="180" t="s">
        <v>179</v>
      </c>
      <c r="AX678" s="181"/>
      <c r="AY678">
        <f>$AY$677</f>
        <v>0</v>
      </c>
    </row>
    <row r="679" spans="1:51" ht="23.25" hidden="1" customHeight="1" x14ac:dyDescent="0.15">
      <c r="A679" s="993"/>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93"/>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93"/>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93"/>
      <c r="B682" s="254"/>
      <c r="C682" s="253"/>
      <c r="D682" s="254"/>
      <c r="E682" s="197" t="s">
        <v>235</v>
      </c>
      <c r="F682" s="198"/>
      <c r="G682" s="199" t="s">
        <v>232</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233</v>
      </c>
      <c r="AF682" s="223"/>
      <c r="AG682" s="223"/>
      <c r="AH682" s="224"/>
      <c r="AI682" s="215" t="s">
        <v>529</v>
      </c>
      <c r="AJ682" s="215"/>
      <c r="AK682" s="215"/>
      <c r="AL682" s="216"/>
      <c r="AM682" s="215" t="s">
        <v>530</v>
      </c>
      <c r="AN682" s="215"/>
      <c r="AO682" s="215"/>
      <c r="AP682" s="216"/>
      <c r="AQ682" s="216" t="s">
        <v>225</v>
      </c>
      <c r="AR682" s="200"/>
      <c r="AS682" s="200"/>
      <c r="AT682" s="201"/>
      <c r="AU682" s="177" t="s">
        <v>134</v>
      </c>
      <c r="AV682" s="177"/>
      <c r="AW682" s="177"/>
      <c r="AX682" s="178"/>
      <c r="AY682">
        <f>COUNTA($G$684)</f>
        <v>0</v>
      </c>
    </row>
    <row r="683" spans="1:51" ht="18.75" hidden="1" customHeight="1" x14ac:dyDescent="0.15">
      <c r="A683" s="993"/>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226</v>
      </c>
      <c r="AH683" s="203"/>
      <c r="AI683" s="217"/>
      <c r="AJ683" s="217"/>
      <c r="AK683" s="217"/>
      <c r="AL683" s="218"/>
      <c r="AM683" s="217"/>
      <c r="AN683" s="217"/>
      <c r="AO683" s="217"/>
      <c r="AP683" s="218"/>
      <c r="AQ683" s="232"/>
      <c r="AR683" s="179"/>
      <c r="AS683" s="180" t="s">
        <v>226</v>
      </c>
      <c r="AT683" s="203"/>
      <c r="AU683" s="179"/>
      <c r="AV683" s="179"/>
      <c r="AW683" s="180" t="s">
        <v>179</v>
      </c>
      <c r="AX683" s="181"/>
      <c r="AY683">
        <f>$AY$682</f>
        <v>0</v>
      </c>
    </row>
    <row r="684" spans="1:51" ht="23.25" hidden="1" customHeight="1" x14ac:dyDescent="0.15">
      <c r="A684" s="993"/>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93"/>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93"/>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93"/>
      <c r="B687" s="254"/>
      <c r="C687" s="253"/>
      <c r="D687" s="254"/>
      <c r="E687" s="197" t="s">
        <v>235</v>
      </c>
      <c r="F687" s="198"/>
      <c r="G687" s="199" t="s">
        <v>232</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233</v>
      </c>
      <c r="AF687" s="223"/>
      <c r="AG687" s="223"/>
      <c r="AH687" s="224"/>
      <c r="AI687" s="215" t="s">
        <v>529</v>
      </c>
      <c r="AJ687" s="215"/>
      <c r="AK687" s="215"/>
      <c r="AL687" s="216"/>
      <c r="AM687" s="215" t="s">
        <v>530</v>
      </c>
      <c r="AN687" s="215"/>
      <c r="AO687" s="215"/>
      <c r="AP687" s="216"/>
      <c r="AQ687" s="216" t="s">
        <v>225</v>
      </c>
      <c r="AR687" s="200"/>
      <c r="AS687" s="200"/>
      <c r="AT687" s="201"/>
      <c r="AU687" s="177" t="s">
        <v>134</v>
      </c>
      <c r="AV687" s="177"/>
      <c r="AW687" s="177"/>
      <c r="AX687" s="178"/>
      <c r="AY687">
        <f>COUNTA($G$689)</f>
        <v>0</v>
      </c>
    </row>
    <row r="688" spans="1:51" ht="18.75" hidden="1" customHeight="1" x14ac:dyDescent="0.15">
      <c r="A688" s="993"/>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226</v>
      </c>
      <c r="AH688" s="203"/>
      <c r="AI688" s="217"/>
      <c r="AJ688" s="217"/>
      <c r="AK688" s="217"/>
      <c r="AL688" s="218"/>
      <c r="AM688" s="217"/>
      <c r="AN688" s="217"/>
      <c r="AO688" s="217"/>
      <c r="AP688" s="218"/>
      <c r="AQ688" s="232"/>
      <c r="AR688" s="179"/>
      <c r="AS688" s="180" t="s">
        <v>226</v>
      </c>
      <c r="AT688" s="203"/>
      <c r="AU688" s="179"/>
      <c r="AV688" s="179"/>
      <c r="AW688" s="180" t="s">
        <v>179</v>
      </c>
      <c r="AX688" s="181"/>
      <c r="AY688">
        <f>$AY$687</f>
        <v>0</v>
      </c>
    </row>
    <row r="689" spans="1:51" ht="23.25" hidden="1" customHeight="1" x14ac:dyDescent="0.15">
      <c r="A689" s="993"/>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93"/>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93"/>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93"/>
      <c r="B692" s="254"/>
      <c r="C692" s="253"/>
      <c r="D692" s="254"/>
      <c r="E692" s="197" t="s">
        <v>235</v>
      </c>
      <c r="F692" s="198"/>
      <c r="G692" s="199" t="s">
        <v>232</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233</v>
      </c>
      <c r="AF692" s="223"/>
      <c r="AG692" s="223"/>
      <c r="AH692" s="224"/>
      <c r="AI692" s="215" t="s">
        <v>529</v>
      </c>
      <c r="AJ692" s="215"/>
      <c r="AK692" s="215"/>
      <c r="AL692" s="216"/>
      <c r="AM692" s="215" t="s">
        <v>530</v>
      </c>
      <c r="AN692" s="215"/>
      <c r="AO692" s="215"/>
      <c r="AP692" s="216"/>
      <c r="AQ692" s="216" t="s">
        <v>225</v>
      </c>
      <c r="AR692" s="200"/>
      <c r="AS692" s="200"/>
      <c r="AT692" s="201"/>
      <c r="AU692" s="177" t="s">
        <v>134</v>
      </c>
      <c r="AV692" s="177"/>
      <c r="AW692" s="177"/>
      <c r="AX692" s="178"/>
      <c r="AY692">
        <f>COUNTA($G$694)</f>
        <v>0</v>
      </c>
    </row>
    <row r="693" spans="1:51" ht="18.75" hidden="1" customHeight="1" x14ac:dyDescent="0.15">
      <c r="A693" s="993"/>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226</v>
      </c>
      <c r="AH693" s="203"/>
      <c r="AI693" s="217"/>
      <c r="AJ693" s="217"/>
      <c r="AK693" s="217"/>
      <c r="AL693" s="218"/>
      <c r="AM693" s="217"/>
      <c r="AN693" s="217"/>
      <c r="AO693" s="217"/>
      <c r="AP693" s="218"/>
      <c r="AQ693" s="232"/>
      <c r="AR693" s="179"/>
      <c r="AS693" s="180" t="s">
        <v>226</v>
      </c>
      <c r="AT693" s="203"/>
      <c r="AU693" s="179"/>
      <c r="AV693" s="179"/>
      <c r="AW693" s="180" t="s">
        <v>179</v>
      </c>
      <c r="AX693" s="181"/>
      <c r="AY693">
        <f>$AY$692</f>
        <v>0</v>
      </c>
    </row>
    <row r="694" spans="1:51" ht="23.25" hidden="1" customHeight="1" x14ac:dyDescent="0.15">
      <c r="A694" s="993"/>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93"/>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93"/>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customHeight="1" x14ac:dyDescent="0.15">
      <c r="A697" s="993"/>
      <c r="B697" s="254"/>
      <c r="C697" s="253"/>
      <c r="D697" s="254"/>
      <c r="E697" s="188" t="s">
        <v>392</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1</v>
      </c>
    </row>
    <row r="698" spans="1:51" ht="24.75" customHeight="1" x14ac:dyDescent="0.15">
      <c r="A698" s="993"/>
      <c r="B698" s="254"/>
      <c r="C698" s="253"/>
      <c r="D698" s="254"/>
      <c r="E698" s="191" t="s">
        <v>390</v>
      </c>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1</v>
      </c>
    </row>
    <row r="699" spans="1:51" ht="24.75" customHeight="1" thickBot="1" x14ac:dyDescent="0.2">
      <c r="A699" s="994"/>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1</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83"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4"/>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1" ht="45" customHeight="1" x14ac:dyDescent="0.15">
      <c r="A702" s="531" t="s">
        <v>140</v>
      </c>
      <c r="B702" s="532"/>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5" t="s">
        <v>699</v>
      </c>
      <c r="AE702" s="896"/>
      <c r="AF702" s="896"/>
      <c r="AG702" s="885" t="s">
        <v>720</v>
      </c>
      <c r="AH702" s="886"/>
      <c r="AI702" s="886"/>
      <c r="AJ702" s="886"/>
      <c r="AK702" s="886"/>
      <c r="AL702" s="886"/>
      <c r="AM702" s="886"/>
      <c r="AN702" s="886"/>
      <c r="AO702" s="886"/>
      <c r="AP702" s="886"/>
      <c r="AQ702" s="886"/>
      <c r="AR702" s="886"/>
      <c r="AS702" s="886"/>
      <c r="AT702" s="886"/>
      <c r="AU702" s="886"/>
      <c r="AV702" s="886"/>
      <c r="AW702" s="886"/>
      <c r="AX702" s="887"/>
    </row>
    <row r="703" spans="1:51" ht="51"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85" t="s">
        <v>699</v>
      </c>
      <c r="AE703" s="186"/>
      <c r="AF703" s="186"/>
      <c r="AG703" s="669" t="s">
        <v>721</v>
      </c>
      <c r="AH703" s="670"/>
      <c r="AI703" s="670"/>
      <c r="AJ703" s="670"/>
      <c r="AK703" s="670"/>
      <c r="AL703" s="670"/>
      <c r="AM703" s="670"/>
      <c r="AN703" s="670"/>
      <c r="AO703" s="670"/>
      <c r="AP703" s="670"/>
      <c r="AQ703" s="670"/>
      <c r="AR703" s="670"/>
      <c r="AS703" s="670"/>
      <c r="AT703" s="670"/>
      <c r="AU703" s="670"/>
      <c r="AV703" s="670"/>
      <c r="AW703" s="670"/>
      <c r="AX703" s="671"/>
    </row>
    <row r="704" spans="1:51" ht="45" customHeight="1" x14ac:dyDescent="0.15">
      <c r="A704" s="535"/>
      <c r="B704" s="536"/>
      <c r="C704" s="603" t="s">
        <v>142</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699</v>
      </c>
      <c r="AE704" s="588"/>
      <c r="AF704" s="588"/>
      <c r="AG704" s="429" t="s">
        <v>722</v>
      </c>
      <c r="AH704" s="236"/>
      <c r="AI704" s="236"/>
      <c r="AJ704" s="236"/>
      <c r="AK704" s="236"/>
      <c r="AL704" s="236"/>
      <c r="AM704" s="236"/>
      <c r="AN704" s="236"/>
      <c r="AO704" s="236"/>
      <c r="AP704" s="236"/>
      <c r="AQ704" s="236"/>
      <c r="AR704" s="236"/>
      <c r="AS704" s="236"/>
      <c r="AT704" s="236"/>
      <c r="AU704" s="236"/>
      <c r="AV704" s="236"/>
      <c r="AW704" s="236"/>
      <c r="AX704" s="430"/>
    </row>
    <row r="705" spans="1:50" ht="27"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7" t="s">
        <v>699</v>
      </c>
      <c r="AE705" s="738"/>
      <c r="AF705" s="738"/>
      <c r="AG705" s="191" t="s">
        <v>723</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60"/>
      <c r="B706" s="773"/>
      <c r="C706" s="616"/>
      <c r="D706" s="617"/>
      <c r="E706" s="688" t="s">
        <v>365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85" t="s">
        <v>724</v>
      </c>
      <c r="AE706" s="186"/>
      <c r="AF706" s="187"/>
      <c r="AG706" s="429"/>
      <c r="AH706" s="236"/>
      <c r="AI706" s="236"/>
      <c r="AJ706" s="236"/>
      <c r="AK706" s="236"/>
      <c r="AL706" s="236"/>
      <c r="AM706" s="236"/>
      <c r="AN706" s="236"/>
      <c r="AO706" s="236"/>
      <c r="AP706" s="236"/>
      <c r="AQ706" s="236"/>
      <c r="AR706" s="236"/>
      <c r="AS706" s="236"/>
      <c r="AT706" s="236"/>
      <c r="AU706" s="236"/>
      <c r="AV706" s="236"/>
      <c r="AW706" s="236"/>
      <c r="AX706" s="430"/>
    </row>
    <row r="707" spans="1:50" ht="26.25" customHeight="1" x14ac:dyDescent="0.15">
      <c r="A707" s="660"/>
      <c r="B707" s="773"/>
      <c r="C707" s="618"/>
      <c r="D707" s="619"/>
      <c r="E707" s="691" t="s">
        <v>308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5" t="s">
        <v>724</v>
      </c>
      <c r="AE707" s="586"/>
      <c r="AF707" s="586"/>
      <c r="AG707" s="429"/>
      <c r="AH707" s="236"/>
      <c r="AI707" s="236"/>
      <c r="AJ707" s="236"/>
      <c r="AK707" s="236"/>
      <c r="AL707" s="236"/>
      <c r="AM707" s="236"/>
      <c r="AN707" s="236"/>
      <c r="AO707" s="236"/>
      <c r="AP707" s="236"/>
      <c r="AQ707" s="236"/>
      <c r="AR707" s="236"/>
      <c r="AS707" s="236"/>
      <c r="AT707" s="236"/>
      <c r="AU707" s="236"/>
      <c r="AV707" s="236"/>
      <c r="AW707" s="236"/>
      <c r="AX707" s="430"/>
    </row>
    <row r="708" spans="1:50" ht="33.75" customHeight="1" x14ac:dyDescent="0.15">
      <c r="A708" s="660"/>
      <c r="B708" s="661"/>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2" t="s">
        <v>699</v>
      </c>
      <c r="AE708" s="673"/>
      <c r="AF708" s="673"/>
      <c r="AG708" s="528" t="s">
        <v>726</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60"/>
      <c r="B709" s="661"/>
      <c r="C709" s="590" t="s">
        <v>143</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85" t="s">
        <v>725</v>
      </c>
      <c r="AE709" s="186"/>
      <c r="AF709" s="186"/>
      <c r="AG709" s="669" t="s">
        <v>704</v>
      </c>
      <c r="AH709" s="670"/>
      <c r="AI709" s="670"/>
      <c r="AJ709" s="670"/>
      <c r="AK709" s="670"/>
      <c r="AL709" s="670"/>
      <c r="AM709" s="670"/>
      <c r="AN709" s="670"/>
      <c r="AO709" s="670"/>
      <c r="AP709" s="670"/>
      <c r="AQ709" s="670"/>
      <c r="AR709" s="670"/>
      <c r="AS709" s="670"/>
      <c r="AT709" s="670"/>
      <c r="AU709" s="670"/>
      <c r="AV709" s="670"/>
      <c r="AW709" s="670"/>
      <c r="AX709" s="671"/>
    </row>
    <row r="710" spans="1:50" ht="55.5" customHeight="1" x14ac:dyDescent="0.15">
      <c r="A710" s="660"/>
      <c r="B710" s="661"/>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85" t="s">
        <v>699</v>
      </c>
      <c r="AE710" s="186"/>
      <c r="AF710" s="186"/>
      <c r="AG710" s="669" t="s">
        <v>727</v>
      </c>
      <c r="AH710" s="670"/>
      <c r="AI710" s="670"/>
      <c r="AJ710" s="670"/>
      <c r="AK710" s="670"/>
      <c r="AL710" s="670"/>
      <c r="AM710" s="670"/>
      <c r="AN710" s="670"/>
      <c r="AO710" s="670"/>
      <c r="AP710" s="670"/>
      <c r="AQ710" s="670"/>
      <c r="AR710" s="670"/>
      <c r="AS710" s="670"/>
      <c r="AT710" s="670"/>
      <c r="AU710" s="670"/>
      <c r="AV710" s="670"/>
      <c r="AW710" s="670"/>
      <c r="AX710" s="671"/>
    </row>
    <row r="711" spans="1:50" ht="38.25" customHeight="1" x14ac:dyDescent="0.15">
      <c r="A711" s="660"/>
      <c r="B711" s="661"/>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85" t="s">
        <v>699</v>
      </c>
      <c r="AE711" s="186"/>
      <c r="AF711" s="186"/>
      <c r="AG711" s="669" t="s">
        <v>728</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0" t="s">
        <v>331</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699</v>
      </c>
      <c r="AE712" s="588"/>
      <c r="AF712" s="588"/>
      <c r="AG712" s="596" t="s">
        <v>729</v>
      </c>
      <c r="AH712" s="597"/>
      <c r="AI712" s="597"/>
      <c r="AJ712" s="597"/>
      <c r="AK712" s="597"/>
      <c r="AL712" s="597"/>
      <c r="AM712" s="597"/>
      <c r="AN712" s="597"/>
      <c r="AO712" s="597"/>
      <c r="AP712" s="597"/>
      <c r="AQ712" s="597"/>
      <c r="AR712" s="597"/>
      <c r="AS712" s="597"/>
      <c r="AT712" s="597"/>
      <c r="AU712" s="597"/>
      <c r="AV712" s="597"/>
      <c r="AW712" s="597"/>
      <c r="AX712" s="598"/>
    </row>
    <row r="713" spans="1:50" ht="39.75" customHeight="1" x14ac:dyDescent="0.15">
      <c r="A713" s="660"/>
      <c r="B713" s="661"/>
      <c r="C713" s="182" t="s">
        <v>332</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699</v>
      </c>
      <c r="AE713" s="186"/>
      <c r="AF713" s="187"/>
      <c r="AG713" s="669" t="s">
        <v>803</v>
      </c>
      <c r="AH713" s="670"/>
      <c r="AI713" s="670"/>
      <c r="AJ713" s="670"/>
      <c r="AK713" s="670"/>
      <c r="AL713" s="670"/>
      <c r="AM713" s="670"/>
      <c r="AN713" s="670"/>
      <c r="AO713" s="670"/>
      <c r="AP713" s="670"/>
      <c r="AQ713" s="670"/>
      <c r="AR713" s="670"/>
      <c r="AS713" s="670"/>
      <c r="AT713" s="670"/>
      <c r="AU713" s="670"/>
      <c r="AV713" s="670"/>
      <c r="AW713" s="670"/>
      <c r="AX713" s="671"/>
    </row>
    <row r="714" spans="1:50" ht="42" customHeight="1" x14ac:dyDescent="0.15">
      <c r="A714" s="662"/>
      <c r="B714" s="663"/>
      <c r="C714" s="774" t="s">
        <v>311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699</v>
      </c>
      <c r="AE714" s="594"/>
      <c r="AF714" s="595"/>
      <c r="AG714" s="694" t="s">
        <v>730</v>
      </c>
      <c r="AH714" s="695"/>
      <c r="AI714" s="695"/>
      <c r="AJ714" s="695"/>
      <c r="AK714" s="695"/>
      <c r="AL714" s="695"/>
      <c r="AM714" s="695"/>
      <c r="AN714" s="695"/>
      <c r="AO714" s="695"/>
      <c r="AP714" s="695"/>
      <c r="AQ714" s="695"/>
      <c r="AR714" s="695"/>
      <c r="AS714" s="695"/>
      <c r="AT714" s="695"/>
      <c r="AU714" s="695"/>
      <c r="AV714" s="695"/>
      <c r="AW714" s="695"/>
      <c r="AX714" s="696"/>
    </row>
    <row r="715" spans="1:50" ht="63" customHeight="1" x14ac:dyDescent="0.15">
      <c r="A715" s="623" t="s">
        <v>40</v>
      </c>
      <c r="B715" s="659"/>
      <c r="C715" s="664" t="s">
        <v>312</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699</v>
      </c>
      <c r="AE715" s="673"/>
      <c r="AF715" s="780"/>
      <c r="AG715" s="528" t="s">
        <v>731</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60"/>
      <c r="B716" s="661"/>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699</v>
      </c>
      <c r="AE716" s="762"/>
      <c r="AF716" s="762"/>
      <c r="AG716" s="669" t="s">
        <v>732</v>
      </c>
      <c r="AH716" s="670"/>
      <c r="AI716" s="670"/>
      <c r="AJ716" s="670"/>
      <c r="AK716" s="670"/>
      <c r="AL716" s="670"/>
      <c r="AM716" s="670"/>
      <c r="AN716" s="670"/>
      <c r="AO716" s="670"/>
      <c r="AP716" s="670"/>
      <c r="AQ716" s="670"/>
      <c r="AR716" s="670"/>
      <c r="AS716" s="670"/>
      <c r="AT716" s="670"/>
      <c r="AU716" s="670"/>
      <c r="AV716" s="670"/>
      <c r="AW716" s="670"/>
      <c r="AX716" s="671"/>
    </row>
    <row r="717" spans="1:50" ht="36" customHeight="1" x14ac:dyDescent="0.15">
      <c r="A717" s="660"/>
      <c r="B717" s="661"/>
      <c r="C717" s="590" t="s">
        <v>236</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85" t="s">
        <v>699</v>
      </c>
      <c r="AE717" s="186"/>
      <c r="AF717" s="186"/>
      <c r="AG717" s="669" t="s">
        <v>733</v>
      </c>
      <c r="AH717" s="670"/>
      <c r="AI717" s="670"/>
      <c r="AJ717" s="670"/>
      <c r="AK717" s="670"/>
      <c r="AL717" s="670"/>
      <c r="AM717" s="670"/>
      <c r="AN717" s="670"/>
      <c r="AO717" s="670"/>
      <c r="AP717" s="670"/>
      <c r="AQ717" s="670"/>
      <c r="AR717" s="670"/>
      <c r="AS717" s="670"/>
      <c r="AT717" s="670"/>
      <c r="AU717" s="670"/>
      <c r="AV717" s="670"/>
      <c r="AW717" s="670"/>
      <c r="AX717" s="671"/>
    </row>
    <row r="718" spans="1:50" ht="36" customHeight="1" x14ac:dyDescent="0.15">
      <c r="A718" s="662"/>
      <c r="B718" s="663"/>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85" t="s">
        <v>699</v>
      </c>
      <c r="AE718" s="186"/>
      <c r="AF718" s="186"/>
      <c r="AG718" s="194" t="s">
        <v>734</v>
      </c>
      <c r="AH718" s="195"/>
      <c r="AI718" s="195"/>
      <c r="AJ718" s="195"/>
      <c r="AK718" s="195"/>
      <c r="AL718" s="195"/>
      <c r="AM718" s="195"/>
      <c r="AN718" s="195"/>
      <c r="AO718" s="195"/>
      <c r="AP718" s="195"/>
      <c r="AQ718" s="195"/>
      <c r="AR718" s="195"/>
      <c r="AS718" s="195"/>
      <c r="AT718" s="195"/>
      <c r="AU718" s="195"/>
      <c r="AV718" s="195"/>
      <c r="AW718" s="195"/>
      <c r="AX718" s="196"/>
    </row>
    <row r="719" spans="1:50" ht="41.25" hidden="1" customHeight="1" x14ac:dyDescent="0.15">
      <c r="A719" s="653" t="s">
        <v>58</v>
      </c>
      <c r="B719" s="654"/>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72"/>
      <c r="AE719" s="673"/>
      <c r="AF719" s="673"/>
      <c r="AG719" s="191"/>
      <c r="AH719" s="192"/>
      <c r="AI719" s="192"/>
      <c r="AJ719" s="192"/>
      <c r="AK719" s="192"/>
      <c r="AL719" s="192"/>
      <c r="AM719" s="192"/>
      <c r="AN719" s="192"/>
      <c r="AO719" s="192"/>
      <c r="AP719" s="192"/>
      <c r="AQ719" s="192"/>
      <c r="AR719" s="192"/>
      <c r="AS719" s="192"/>
      <c r="AT719" s="192"/>
      <c r="AU719" s="192"/>
      <c r="AV719" s="192"/>
      <c r="AW719" s="192"/>
      <c r="AX719" s="193"/>
    </row>
    <row r="720" spans="1:50" ht="19.7" hidden="1" customHeight="1" x14ac:dyDescent="0.15">
      <c r="A720" s="655"/>
      <c r="B720" s="656"/>
      <c r="C720" s="934" t="s">
        <v>325</v>
      </c>
      <c r="D720" s="932"/>
      <c r="E720" s="932"/>
      <c r="F720" s="935"/>
      <c r="G720" s="931" t="s">
        <v>326</v>
      </c>
      <c r="H720" s="932"/>
      <c r="I720" s="932"/>
      <c r="J720" s="932"/>
      <c r="K720" s="932"/>
      <c r="L720" s="932"/>
      <c r="M720" s="932"/>
      <c r="N720" s="931" t="s">
        <v>328</v>
      </c>
      <c r="O720" s="932"/>
      <c r="P720" s="932"/>
      <c r="Q720" s="932"/>
      <c r="R720" s="932"/>
      <c r="S720" s="932"/>
      <c r="T720" s="932"/>
      <c r="U720" s="932"/>
      <c r="V720" s="932"/>
      <c r="W720" s="932"/>
      <c r="X720" s="932"/>
      <c r="Y720" s="932"/>
      <c r="Z720" s="932"/>
      <c r="AA720" s="932"/>
      <c r="AB720" s="932"/>
      <c r="AC720" s="932"/>
      <c r="AD720" s="932"/>
      <c r="AE720" s="932"/>
      <c r="AF720" s="933"/>
      <c r="AG720" s="429"/>
      <c r="AH720" s="236"/>
      <c r="AI720" s="236"/>
      <c r="AJ720" s="236"/>
      <c r="AK720" s="236"/>
      <c r="AL720" s="236"/>
      <c r="AM720" s="236"/>
      <c r="AN720" s="236"/>
      <c r="AO720" s="236"/>
      <c r="AP720" s="236"/>
      <c r="AQ720" s="236"/>
      <c r="AR720" s="236"/>
      <c r="AS720" s="236"/>
      <c r="AT720" s="236"/>
      <c r="AU720" s="236"/>
      <c r="AV720" s="236"/>
      <c r="AW720" s="236"/>
      <c r="AX720" s="430"/>
    </row>
    <row r="721" spans="1:52" ht="24.75" hidden="1" customHeight="1" x14ac:dyDescent="0.15">
      <c r="A721" s="655"/>
      <c r="B721" s="656"/>
      <c r="C721" s="918"/>
      <c r="D721" s="919"/>
      <c r="E721" s="919"/>
      <c r="F721" s="920"/>
      <c r="G721" s="936"/>
      <c r="H721" s="937"/>
      <c r="I721" s="75" t="str">
        <f>IF(OR(G721="　", G721=""), "", "-")</f>
        <v/>
      </c>
      <c r="J721" s="917"/>
      <c r="K721" s="917"/>
      <c r="L721" s="75" t="str">
        <f>IF(M721="","","-")</f>
        <v/>
      </c>
      <c r="M721" s="76"/>
      <c r="N721" s="914"/>
      <c r="O721" s="915"/>
      <c r="P721" s="915"/>
      <c r="Q721" s="915"/>
      <c r="R721" s="915"/>
      <c r="S721" s="915"/>
      <c r="T721" s="915"/>
      <c r="U721" s="915"/>
      <c r="V721" s="915"/>
      <c r="W721" s="915"/>
      <c r="X721" s="915"/>
      <c r="Y721" s="915"/>
      <c r="Z721" s="915"/>
      <c r="AA721" s="915"/>
      <c r="AB721" s="915"/>
      <c r="AC721" s="915"/>
      <c r="AD721" s="915"/>
      <c r="AE721" s="915"/>
      <c r="AF721" s="916"/>
      <c r="AG721" s="429"/>
      <c r="AH721" s="236"/>
      <c r="AI721" s="236"/>
      <c r="AJ721" s="236"/>
      <c r="AK721" s="236"/>
      <c r="AL721" s="236"/>
      <c r="AM721" s="236"/>
      <c r="AN721" s="236"/>
      <c r="AO721" s="236"/>
      <c r="AP721" s="236"/>
      <c r="AQ721" s="236"/>
      <c r="AR721" s="236"/>
      <c r="AS721" s="236"/>
      <c r="AT721" s="236"/>
      <c r="AU721" s="236"/>
      <c r="AV721" s="236"/>
      <c r="AW721" s="236"/>
      <c r="AX721" s="430"/>
    </row>
    <row r="722" spans="1:52" ht="24.75" hidden="1" customHeight="1" x14ac:dyDescent="0.15">
      <c r="A722" s="655"/>
      <c r="B722" s="656"/>
      <c r="C722" s="918"/>
      <c r="D722" s="919"/>
      <c r="E722" s="919"/>
      <c r="F722" s="920"/>
      <c r="G722" s="936"/>
      <c r="H722" s="937"/>
      <c r="I722" s="75" t="str">
        <f t="shared" ref="I722:I725" si="113">IF(OR(G722="　", G722=""), "", "-")</f>
        <v/>
      </c>
      <c r="J722" s="917"/>
      <c r="K722" s="917"/>
      <c r="L722" s="75" t="str">
        <f t="shared" ref="L722:L725" si="114">IF(M722="","","-")</f>
        <v/>
      </c>
      <c r="M722" s="76"/>
      <c r="N722" s="914"/>
      <c r="O722" s="915"/>
      <c r="P722" s="915"/>
      <c r="Q722" s="915"/>
      <c r="R722" s="915"/>
      <c r="S722" s="915"/>
      <c r="T722" s="915"/>
      <c r="U722" s="915"/>
      <c r="V722" s="915"/>
      <c r="W722" s="915"/>
      <c r="X722" s="915"/>
      <c r="Y722" s="915"/>
      <c r="Z722" s="915"/>
      <c r="AA722" s="915"/>
      <c r="AB722" s="915"/>
      <c r="AC722" s="915"/>
      <c r="AD722" s="915"/>
      <c r="AE722" s="915"/>
      <c r="AF722" s="916"/>
      <c r="AG722" s="429"/>
      <c r="AH722" s="236"/>
      <c r="AI722" s="236"/>
      <c r="AJ722" s="236"/>
      <c r="AK722" s="236"/>
      <c r="AL722" s="236"/>
      <c r="AM722" s="236"/>
      <c r="AN722" s="236"/>
      <c r="AO722" s="236"/>
      <c r="AP722" s="236"/>
      <c r="AQ722" s="236"/>
      <c r="AR722" s="236"/>
      <c r="AS722" s="236"/>
      <c r="AT722" s="236"/>
      <c r="AU722" s="236"/>
      <c r="AV722" s="236"/>
      <c r="AW722" s="236"/>
      <c r="AX722" s="430"/>
    </row>
    <row r="723" spans="1:52" ht="24.75" hidden="1" customHeight="1" x14ac:dyDescent="0.15">
      <c r="A723" s="655"/>
      <c r="B723" s="656"/>
      <c r="C723" s="918"/>
      <c r="D723" s="919"/>
      <c r="E723" s="919"/>
      <c r="F723" s="920"/>
      <c r="G723" s="936"/>
      <c r="H723" s="937"/>
      <c r="I723" s="75" t="str">
        <f t="shared" si="113"/>
        <v/>
      </c>
      <c r="J723" s="917"/>
      <c r="K723" s="917"/>
      <c r="L723" s="75" t="str">
        <f t="shared" si="114"/>
        <v/>
      </c>
      <c r="M723" s="76"/>
      <c r="N723" s="914"/>
      <c r="O723" s="915"/>
      <c r="P723" s="915"/>
      <c r="Q723" s="915"/>
      <c r="R723" s="915"/>
      <c r="S723" s="915"/>
      <c r="T723" s="915"/>
      <c r="U723" s="915"/>
      <c r="V723" s="915"/>
      <c r="W723" s="915"/>
      <c r="X723" s="915"/>
      <c r="Y723" s="915"/>
      <c r="Z723" s="915"/>
      <c r="AA723" s="915"/>
      <c r="AB723" s="915"/>
      <c r="AC723" s="915"/>
      <c r="AD723" s="915"/>
      <c r="AE723" s="915"/>
      <c r="AF723" s="916"/>
      <c r="AG723" s="429"/>
      <c r="AH723" s="236"/>
      <c r="AI723" s="236"/>
      <c r="AJ723" s="236"/>
      <c r="AK723" s="236"/>
      <c r="AL723" s="236"/>
      <c r="AM723" s="236"/>
      <c r="AN723" s="236"/>
      <c r="AO723" s="236"/>
      <c r="AP723" s="236"/>
      <c r="AQ723" s="236"/>
      <c r="AR723" s="236"/>
      <c r="AS723" s="236"/>
      <c r="AT723" s="236"/>
      <c r="AU723" s="236"/>
      <c r="AV723" s="236"/>
      <c r="AW723" s="236"/>
      <c r="AX723" s="430"/>
    </row>
    <row r="724" spans="1:52" ht="24.75" hidden="1" customHeight="1" x14ac:dyDescent="0.15">
      <c r="A724" s="655"/>
      <c r="B724" s="656"/>
      <c r="C724" s="918"/>
      <c r="D724" s="919"/>
      <c r="E724" s="919"/>
      <c r="F724" s="920"/>
      <c r="G724" s="936"/>
      <c r="H724" s="937"/>
      <c r="I724" s="75" t="str">
        <f t="shared" si="113"/>
        <v/>
      </c>
      <c r="J724" s="917"/>
      <c r="K724" s="917"/>
      <c r="L724" s="75" t="str">
        <f t="shared" si="114"/>
        <v/>
      </c>
      <c r="M724" s="76"/>
      <c r="N724" s="914"/>
      <c r="O724" s="915"/>
      <c r="P724" s="915"/>
      <c r="Q724" s="915"/>
      <c r="R724" s="915"/>
      <c r="S724" s="915"/>
      <c r="T724" s="915"/>
      <c r="U724" s="915"/>
      <c r="V724" s="915"/>
      <c r="W724" s="915"/>
      <c r="X724" s="915"/>
      <c r="Y724" s="915"/>
      <c r="Z724" s="915"/>
      <c r="AA724" s="915"/>
      <c r="AB724" s="915"/>
      <c r="AC724" s="915"/>
      <c r="AD724" s="915"/>
      <c r="AE724" s="915"/>
      <c r="AF724" s="916"/>
      <c r="AG724" s="429"/>
      <c r="AH724" s="236"/>
      <c r="AI724" s="236"/>
      <c r="AJ724" s="236"/>
      <c r="AK724" s="236"/>
      <c r="AL724" s="236"/>
      <c r="AM724" s="236"/>
      <c r="AN724" s="236"/>
      <c r="AO724" s="236"/>
      <c r="AP724" s="236"/>
      <c r="AQ724" s="236"/>
      <c r="AR724" s="236"/>
      <c r="AS724" s="236"/>
      <c r="AT724" s="236"/>
      <c r="AU724" s="236"/>
      <c r="AV724" s="236"/>
      <c r="AW724" s="236"/>
      <c r="AX724" s="430"/>
    </row>
    <row r="725" spans="1:52" ht="24.75" hidden="1" customHeight="1" x14ac:dyDescent="0.15">
      <c r="A725" s="657"/>
      <c r="B725" s="658"/>
      <c r="C725" s="918"/>
      <c r="D725" s="919"/>
      <c r="E725" s="919"/>
      <c r="F725" s="920"/>
      <c r="G725" s="958"/>
      <c r="H725" s="959"/>
      <c r="I725" s="77" t="str">
        <f t="shared" si="113"/>
        <v/>
      </c>
      <c r="J725" s="960"/>
      <c r="K725" s="960"/>
      <c r="L725" s="77" t="str">
        <f t="shared" si="114"/>
        <v/>
      </c>
      <c r="M725" s="78"/>
      <c r="N725" s="951"/>
      <c r="O725" s="952"/>
      <c r="P725" s="952"/>
      <c r="Q725" s="952"/>
      <c r="R725" s="952"/>
      <c r="S725" s="952"/>
      <c r="T725" s="952"/>
      <c r="U725" s="952"/>
      <c r="V725" s="952"/>
      <c r="W725" s="952"/>
      <c r="X725" s="952"/>
      <c r="Y725" s="952"/>
      <c r="Z725" s="952"/>
      <c r="AA725" s="952"/>
      <c r="AB725" s="952"/>
      <c r="AC725" s="952"/>
      <c r="AD725" s="952"/>
      <c r="AE725" s="952"/>
      <c r="AF725" s="953"/>
      <c r="AG725" s="194"/>
      <c r="AH725" s="195"/>
      <c r="AI725" s="195"/>
      <c r="AJ725" s="195"/>
      <c r="AK725" s="195"/>
      <c r="AL725" s="195"/>
      <c r="AM725" s="195"/>
      <c r="AN725" s="195"/>
      <c r="AO725" s="195"/>
      <c r="AP725" s="195"/>
      <c r="AQ725" s="195"/>
      <c r="AR725" s="195"/>
      <c r="AS725" s="195"/>
      <c r="AT725" s="195"/>
      <c r="AU725" s="195"/>
      <c r="AV725" s="195"/>
      <c r="AW725" s="195"/>
      <c r="AX725" s="196"/>
    </row>
    <row r="726" spans="1:52" ht="54.75" customHeight="1" x14ac:dyDescent="0.15">
      <c r="A726" s="623" t="s">
        <v>48</v>
      </c>
      <c r="B726" s="624"/>
      <c r="C726" s="444" t="s">
        <v>53</v>
      </c>
      <c r="D726" s="583"/>
      <c r="E726" s="583"/>
      <c r="F726" s="584"/>
      <c r="G726" s="543" t="s">
        <v>735</v>
      </c>
      <c r="H726" s="543"/>
      <c r="I726" s="543"/>
      <c r="J726" s="543"/>
      <c r="K726" s="543"/>
      <c r="L726" s="543"/>
      <c r="M726" s="543"/>
      <c r="N726" s="543"/>
      <c r="O726" s="543"/>
      <c r="P726" s="543"/>
      <c r="Q726" s="543"/>
      <c r="R726" s="543"/>
      <c r="S726" s="543"/>
      <c r="T726" s="543"/>
      <c r="U726" s="543"/>
      <c r="V726" s="543"/>
      <c r="W726" s="543"/>
      <c r="X726" s="543"/>
      <c r="Y726" s="543"/>
      <c r="Z726" s="543"/>
      <c r="AA726" s="543"/>
      <c r="AB726" s="543"/>
      <c r="AC726" s="543"/>
      <c r="AD726" s="543"/>
      <c r="AE726" s="543"/>
      <c r="AF726" s="543"/>
      <c r="AG726" s="543"/>
      <c r="AH726" s="543"/>
      <c r="AI726" s="543"/>
      <c r="AJ726" s="543"/>
      <c r="AK726" s="543"/>
      <c r="AL726" s="543"/>
      <c r="AM726" s="543"/>
      <c r="AN726" s="543"/>
      <c r="AO726" s="543"/>
      <c r="AP726" s="543"/>
      <c r="AQ726" s="543"/>
      <c r="AR726" s="543"/>
      <c r="AS726" s="543"/>
      <c r="AT726" s="543"/>
      <c r="AU726" s="543"/>
      <c r="AV726" s="543"/>
      <c r="AW726" s="543"/>
      <c r="AX726" s="800"/>
    </row>
    <row r="727" spans="1:52" ht="54.75" customHeight="1" thickBot="1" x14ac:dyDescent="0.2">
      <c r="A727" s="625"/>
      <c r="B727" s="626"/>
      <c r="C727" s="700" t="s">
        <v>57</v>
      </c>
      <c r="D727" s="701"/>
      <c r="E727" s="701"/>
      <c r="F727" s="702"/>
      <c r="G727" s="798" t="s">
        <v>736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12" customHeight="1" thickBot="1" x14ac:dyDescent="0.2">
      <c r="A729" s="768"/>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2" ht="42.75" customHeight="1" thickBot="1" x14ac:dyDescent="0.2">
      <c r="A731" s="620" t="s">
        <v>137</v>
      </c>
      <c r="B731" s="621"/>
      <c r="C731" s="621"/>
      <c r="D731" s="621"/>
      <c r="E731" s="622"/>
      <c r="F731" s="685" t="s">
        <v>816</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2" ht="42.75" customHeight="1" thickBot="1" x14ac:dyDescent="0.2">
      <c r="A733" s="620" t="s">
        <v>819</v>
      </c>
      <c r="B733" s="621"/>
      <c r="C733" s="621"/>
      <c r="D733" s="621"/>
      <c r="E733" s="622"/>
      <c r="F733" s="769" t="s">
        <v>818</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12"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2" ht="24.75" customHeight="1" x14ac:dyDescent="0.15">
      <c r="A736" s="777" t="s">
        <v>337</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0.25" customHeight="1" x14ac:dyDescent="0.15">
      <c r="A737" s="158" t="s">
        <v>658</v>
      </c>
      <c r="B737" s="159"/>
      <c r="C737" s="159"/>
      <c r="D737" s="160"/>
      <c r="E737" s="106" t="s">
        <v>737</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5"/>
    </row>
    <row r="738" spans="1:51" ht="20.25" customHeight="1" x14ac:dyDescent="0.15">
      <c r="A738" s="110" t="s">
        <v>381</v>
      </c>
      <c r="B738" s="110"/>
      <c r="C738" s="110"/>
      <c r="D738" s="110"/>
      <c r="E738" s="106" t="s">
        <v>738</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0.25" customHeight="1" x14ac:dyDescent="0.15">
      <c r="A739" s="110" t="s">
        <v>380</v>
      </c>
      <c r="B739" s="110"/>
      <c r="C739" s="110"/>
      <c r="D739" s="110"/>
      <c r="E739" s="106" t="s">
        <v>739</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0.25" customHeight="1" x14ac:dyDescent="0.15">
      <c r="A740" s="110" t="s">
        <v>379</v>
      </c>
      <c r="B740" s="110"/>
      <c r="C740" s="110"/>
      <c r="D740" s="110"/>
      <c r="E740" s="106" t="s">
        <v>740</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0.25" customHeight="1" x14ac:dyDescent="0.15">
      <c r="A741" s="110" t="s">
        <v>378</v>
      </c>
      <c r="B741" s="110"/>
      <c r="C741" s="110"/>
      <c r="D741" s="110"/>
      <c r="E741" s="106" t="s">
        <v>741</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0.25" customHeight="1" x14ac:dyDescent="0.15">
      <c r="A742" s="110" t="s">
        <v>377</v>
      </c>
      <c r="B742" s="110"/>
      <c r="C742" s="110"/>
      <c r="D742" s="110"/>
      <c r="E742" s="106" t="s">
        <v>742</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0.25" customHeight="1" x14ac:dyDescent="0.15">
      <c r="A743" s="110" t="s">
        <v>376</v>
      </c>
      <c r="B743" s="110"/>
      <c r="C743" s="110"/>
      <c r="D743" s="110"/>
      <c r="E743" s="106" t="s">
        <v>743</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0.25" customHeight="1" x14ac:dyDescent="0.15">
      <c r="A744" s="110" t="s">
        <v>375</v>
      </c>
      <c r="B744" s="110"/>
      <c r="C744" s="110"/>
      <c r="D744" s="110"/>
      <c r="E744" s="106" t="s">
        <v>744</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0.25" customHeight="1" x14ac:dyDescent="0.15">
      <c r="A745" s="110" t="s">
        <v>374</v>
      </c>
      <c r="B745" s="110"/>
      <c r="C745" s="110"/>
      <c r="D745" s="110"/>
      <c r="E745" s="115" t="s">
        <v>745</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0.25" customHeight="1" x14ac:dyDescent="0.15">
      <c r="A746" s="110" t="s">
        <v>531</v>
      </c>
      <c r="B746" s="110"/>
      <c r="C746" s="110"/>
      <c r="D746" s="110"/>
      <c r="E746" s="113" t="s">
        <v>746</v>
      </c>
      <c r="F746" s="114"/>
      <c r="G746" s="114"/>
      <c r="H746" s="98" t="str">
        <f>IF(E746="","","-")</f>
        <v>-</v>
      </c>
      <c r="I746" s="114"/>
      <c r="J746" s="114"/>
      <c r="K746" s="98" t="str">
        <f>IF(I746="","","-")</f>
        <v/>
      </c>
      <c r="L746" s="105">
        <v>273</v>
      </c>
      <c r="M746" s="105"/>
      <c r="N746" s="98" t="str">
        <f>IF(O746="","","-")</f>
        <v/>
      </c>
      <c r="O746" s="111"/>
      <c r="P746" s="112"/>
      <c r="Q746" s="113"/>
      <c r="R746" s="114"/>
      <c r="S746" s="114"/>
      <c r="T746" s="98" t="str">
        <f>IF(Q746="","","-")</f>
        <v/>
      </c>
      <c r="U746" s="114"/>
      <c r="V746" s="114"/>
      <c r="W746" s="98" t="str">
        <f>IF(U746="","","-")</f>
        <v/>
      </c>
      <c r="X746" s="105"/>
      <c r="Y746" s="105"/>
      <c r="Z746" s="98" t="str">
        <f>IF(AA746="","","-")</f>
        <v/>
      </c>
      <c r="AA746" s="111"/>
      <c r="AB746" s="112"/>
      <c r="AC746" s="113"/>
      <c r="AD746" s="114"/>
      <c r="AE746" s="114"/>
      <c r="AF746" s="98" t="str">
        <f>IF(AC746="","","-")</f>
        <v/>
      </c>
      <c r="AG746" s="114"/>
      <c r="AH746" s="114"/>
      <c r="AI746" s="98" t="str">
        <f>IF(AG746="","","-")</f>
        <v/>
      </c>
      <c r="AJ746" s="105"/>
      <c r="AK746" s="105"/>
      <c r="AL746" s="98" t="str">
        <f>IF(AM746="","","-")</f>
        <v/>
      </c>
      <c r="AM746" s="111"/>
      <c r="AN746" s="112"/>
      <c r="AO746" s="113"/>
      <c r="AP746" s="114"/>
      <c r="AQ746" s="98" t="str">
        <f>IF(AO746="","","-")</f>
        <v/>
      </c>
      <c r="AR746" s="114"/>
      <c r="AS746" s="114"/>
      <c r="AT746" s="98" t="str">
        <f>IF(AR746="","","-")</f>
        <v/>
      </c>
      <c r="AU746" s="105"/>
      <c r="AV746" s="105"/>
      <c r="AW746" s="98" t="str">
        <f>IF(AX746="","","-")</f>
        <v/>
      </c>
      <c r="AX746" s="101"/>
    </row>
    <row r="747" spans="1:51" ht="20.25" customHeight="1" x14ac:dyDescent="0.15">
      <c r="A747" s="110" t="s">
        <v>493</v>
      </c>
      <c r="B747" s="110"/>
      <c r="C747" s="110"/>
      <c r="D747" s="110"/>
      <c r="E747" s="113" t="s">
        <v>746</v>
      </c>
      <c r="F747" s="114"/>
      <c r="G747" s="114"/>
      <c r="H747" s="98" t="str">
        <f>IF(E747="","","-")</f>
        <v>-</v>
      </c>
      <c r="I747" s="114"/>
      <c r="J747" s="114"/>
      <c r="K747" s="98" t="str">
        <f>IF(I747="","","-")</f>
        <v/>
      </c>
      <c r="L747" s="105">
        <v>299</v>
      </c>
      <c r="M747" s="105"/>
      <c r="N747" s="98" t="str">
        <f>IF(O747="","","-")</f>
        <v/>
      </c>
      <c r="O747" s="111"/>
      <c r="P747" s="112"/>
      <c r="Q747" s="113"/>
      <c r="R747" s="114"/>
      <c r="S747" s="114"/>
      <c r="T747" s="98" t="str">
        <f>IF(Q747="","","-")</f>
        <v/>
      </c>
      <c r="U747" s="114"/>
      <c r="V747" s="114"/>
      <c r="W747" s="98" t="str">
        <f>IF(U747="","","-")</f>
        <v/>
      </c>
      <c r="X747" s="105"/>
      <c r="Y747" s="105"/>
      <c r="Z747" s="98" t="str">
        <f>IF(AA747="","","-")</f>
        <v/>
      </c>
      <c r="AA747" s="111"/>
      <c r="AB747" s="112"/>
      <c r="AC747" s="113"/>
      <c r="AD747" s="114"/>
      <c r="AE747" s="114"/>
      <c r="AF747" s="98" t="str">
        <f>IF(AC747="","","-")</f>
        <v/>
      </c>
      <c r="AG747" s="114"/>
      <c r="AH747" s="114"/>
      <c r="AI747" s="98" t="str">
        <f>IF(AG747="","","-")</f>
        <v/>
      </c>
      <c r="AJ747" s="105"/>
      <c r="AK747" s="105"/>
      <c r="AL747" s="98" t="str">
        <f>IF(AM747="","","-")</f>
        <v/>
      </c>
      <c r="AM747" s="111"/>
      <c r="AN747" s="112"/>
      <c r="AO747" s="113"/>
      <c r="AP747" s="114"/>
      <c r="AQ747" s="98" t="str">
        <f>IF(AO747="","","-")</f>
        <v/>
      </c>
      <c r="AR747" s="114"/>
      <c r="AS747" s="114"/>
      <c r="AT747" s="98" t="str">
        <f>IF(AR747="","","-")</f>
        <v/>
      </c>
      <c r="AU747" s="105"/>
      <c r="AV747" s="105"/>
      <c r="AW747" s="98" t="str">
        <f>IF(AX747="","","-")</f>
        <v/>
      </c>
      <c r="AX747" s="101"/>
    </row>
    <row r="748" spans="1:51" ht="28.35" customHeight="1" x14ac:dyDescent="0.15">
      <c r="A748" s="121" t="s">
        <v>368</v>
      </c>
      <c r="B748" s="122"/>
      <c r="C748" s="122"/>
      <c r="D748" s="122"/>
      <c r="E748" s="122"/>
      <c r="F748" s="123"/>
      <c r="G748" s="81" t="s">
        <v>694</v>
      </c>
      <c r="H748" s="44"/>
      <c r="I748" s="44"/>
      <c r="J748" s="44"/>
      <c r="K748" s="44"/>
      <c r="L748" s="44"/>
      <c r="M748" s="44"/>
      <c r="N748" s="44"/>
      <c r="O748" s="44"/>
      <c r="P748" s="44"/>
      <c r="Q748" s="44"/>
      <c r="R748" s="44"/>
      <c r="S748" s="44"/>
      <c r="T748" s="44"/>
      <c r="U748" s="44"/>
      <c r="V748" s="44"/>
      <c r="W748" s="44"/>
      <c r="X748" s="44"/>
      <c r="Y748" s="44"/>
      <c r="Z748" s="44"/>
      <c r="AA748" s="44"/>
      <c r="AB748" s="44"/>
      <c r="AC748" s="44"/>
      <c r="AD748" s="44"/>
      <c r="AE748" s="44"/>
      <c r="AF748" s="44"/>
      <c r="AG748" s="44"/>
      <c r="AH748" s="44"/>
      <c r="AI748" s="44"/>
      <c r="AJ748" s="44"/>
      <c r="AK748" s="44"/>
      <c r="AL748" s="44"/>
      <c r="AM748" s="44"/>
      <c r="AN748" s="44"/>
      <c r="AO748" s="44"/>
      <c r="AP748" s="44"/>
      <c r="AQ748" s="44"/>
      <c r="AR748" s="44"/>
      <c r="AS748" s="44"/>
      <c r="AT748" s="44"/>
      <c r="AU748" s="44"/>
      <c r="AV748" s="44"/>
      <c r="AW748" s="44"/>
      <c r="AX748" s="45"/>
    </row>
    <row r="749" spans="1:51" ht="28.35" customHeight="1" x14ac:dyDescent="0.15">
      <c r="A749" s="121"/>
      <c r="B749" s="122"/>
      <c r="C749" s="122"/>
      <c r="D749" s="122"/>
      <c r="E749" s="122"/>
      <c r="F749" s="123"/>
      <c r="G749" s="102"/>
      <c r="H749" s="103"/>
      <c r="I749" s="103"/>
      <c r="J749" s="103"/>
      <c r="K749" s="103"/>
      <c r="L749" s="103"/>
      <c r="M749" s="103"/>
      <c r="N749" s="103"/>
      <c r="O749" s="103"/>
      <c r="P749" s="103"/>
      <c r="Q749" s="103"/>
      <c r="R749" s="103"/>
      <c r="S749" s="103"/>
      <c r="T749" s="103"/>
      <c r="U749" s="103"/>
      <c r="V749" s="103"/>
      <c r="W749" s="103"/>
      <c r="X749" s="103"/>
      <c r="Y749" s="103"/>
      <c r="Z749" s="103"/>
      <c r="AA749" s="103"/>
      <c r="AB749" s="103"/>
      <c r="AC749" s="103"/>
      <c r="AD749" s="103"/>
      <c r="AE749" s="103"/>
      <c r="AF749" s="103"/>
      <c r="AG749" s="103"/>
      <c r="AH749" s="103"/>
      <c r="AI749" s="103"/>
      <c r="AJ749" s="103"/>
      <c r="AK749" s="103"/>
      <c r="AL749" s="103"/>
      <c r="AM749" s="103"/>
      <c r="AN749" s="103"/>
      <c r="AO749" s="103"/>
      <c r="AP749" s="103"/>
      <c r="AQ749" s="103"/>
      <c r="AR749" s="103"/>
      <c r="AS749" s="103"/>
      <c r="AT749" s="103"/>
      <c r="AU749" s="103"/>
      <c r="AV749" s="103"/>
      <c r="AW749" s="103"/>
      <c r="AX749" s="104"/>
    </row>
    <row r="750" spans="1:51" ht="28.35" customHeight="1" x14ac:dyDescent="0.15">
      <c r="A750" s="121"/>
      <c r="B750" s="122"/>
      <c r="C750" s="122"/>
      <c r="D750" s="122"/>
      <c r="E750" s="122"/>
      <c r="F750" s="123"/>
      <c r="G750" s="102"/>
      <c r="H750" s="103"/>
      <c r="I750" s="103"/>
      <c r="J750" s="103"/>
      <c r="K750" s="103"/>
      <c r="L750" s="103"/>
      <c r="M750" s="103"/>
      <c r="N750" s="103"/>
      <c r="O750" s="103"/>
      <c r="P750" s="103"/>
      <c r="Q750" s="103"/>
      <c r="R750" s="103"/>
      <c r="S750" s="103"/>
      <c r="T750" s="103"/>
      <c r="U750" s="103"/>
      <c r="V750" s="103"/>
      <c r="W750" s="103"/>
      <c r="X750" s="103"/>
      <c r="Y750" s="103"/>
      <c r="Z750" s="103"/>
      <c r="AA750" s="103"/>
      <c r="AB750" s="103"/>
      <c r="AC750" s="103"/>
      <c r="AD750" s="103"/>
      <c r="AE750" s="103"/>
      <c r="AF750" s="103"/>
      <c r="AG750" s="103"/>
      <c r="AH750" s="103"/>
      <c r="AI750" s="103"/>
      <c r="AJ750" s="103"/>
      <c r="AK750" s="103"/>
      <c r="AL750" s="103"/>
      <c r="AM750" s="103"/>
      <c r="AN750" s="103"/>
      <c r="AO750" s="103"/>
      <c r="AP750" s="103"/>
      <c r="AQ750" s="103"/>
      <c r="AR750" s="103"/>
      <c r="AS750" s="103"/>
      <c r="AT750" s="103"/>
      <c r="AU750" s="103"/>
      <c r="AV750" s="103"/>
      <c r="AW750" s="103"/>
      <c r="AX750" s="104"/>
    </row>
    <row r="751" spans="1:51" ht="28.35" customHeight="1" x14ac:dyDescent="0.15">
      <c r="A751" s="121"/>
      <c r="B751" s="122"/>
      <c r="C751" s="122"/>
      <c r="D751" s="122"/>
      <c r="E751" s="122"/>
      <c r="F751" s="123"/>
      <c r="G751" s="102"/>
      <c r="H751" s="103"/>
      <c r="I751" s="103"/>
      <c r="J751" s="103"/>
      <c r="K751" s="103"/>
      <c r="L751" s="103"/>
      <c r="M751" s="103"/>
      <c r="N751" s="103"/>
      <c r="O751" s="103"/>
      <c r="P751" s="103"/>
      <c r="Q751" s="103"/>
      <c r="R751" s="103"/>
      <c r="S751" s="103"/>
      <c r="T751" s="103"/>
      <c r="U751" s="103"/>
      <c r="V751" s="103"/>
      <c r="W751" s="103"/>
      <c r="X751" s="103"/>
      <c r="Y751" s="103"/>
      <c r="Z751" s="103"/>
      <c r="AA751" s="103"/>
      <c r="AB751" s="103"/>
      <c r="AC751" s="103"/>
      <c r="AD751" s="103"/>
      <c r="AE751" s="103"/>
      <c r="AF751" s="103"/>
      <c r="AG751" s="103"/>
      <c r="AH751" s="103"/>
      <c r="AI751" s="103"/>
      <c r="AJ751" s="103"/>
      <c r="AK751" s="103"/>
      <c r="AL751" s="103"/>
      <c r="AM751" s="103"/>
      <c r="AN751" s="103"/>
      <c r="AO751" s="103"/>
      <c r="AP751" s="103"/>
      <c r="AQ751" s="103"/>
      <c r="AR751" s="103"/>
      <c r="AS751" s="103"/>
      <c r="AT751" s="103"/>
      <c r="AU751" s="103"/>
      <c r="AV751" s="103"/>
      <c r="AW751" s="103"/>
      <c r="AX751" s="104"/>
    </row>
    <row r="752" spans="1:51" ht="27.75" customHeight="1" x14ac:dyDescent="0.15">
      <c r="A752" s="121"/>
      <c r="B752" s="122"/>
      <c r="C752" s="122"/>
      <c r="D752" s="122"/>
      <c r="E752" s="122"/>
      <c r="F752" s="123"/>
      <c r="G752" s="102"/>
      <c r="H752" s="103"/>
      <c r="I752" s="103"/>
      <c r="J752" s="103"/>
      <c r="K752" s="103"/>
      <c r="L752" s="103"/>
      <c r="M752" s="103"/>
      <c r="N752" s="103"/>
      <c r="O752" s="103"/>
      <c r="P752" s="103"/>
      <c r="Q752" s="103"/>
      <c r="R752" s="103"/>
      <c r="S752" s="103"/>
      <c r="T752" s="103"/>
      <c r="U752" s="103"/>
      <c r="V752" s="103"/>
      <c r="W752" s="103"/>
      <c r="X752" s="103"/>
      <c r="Y752" s="103"/>
      <c r="Z752" s="103"/>
      <c r="AA752" s="103"/>
      <c r="AB752" s="103"/>
      <c r="AC752" s="103"/>
      <c r="AD752" s="103"/>
      <c r="AE752" s="103"/>
      <c r="AF752" s="103"/>
      <c r="AG752" s="103"/>
      <c r="AH752" s="103"/>
      <c r="AI752" s="103"/>
      <c r="AJ752" s="103"/>
      <c r="AK752" s="103"/>
      <c r="AL752" s="103"/>
      <c r="AM752" s="103"/>
      <c r="AN752" s="103"/>
      <c r="AO752" s="103"/>
      <c r="AP752" s="103"/>
      <c r="AQ752" s="103"/>
      <c r="AR752" s="103"/>
      <c r="AS752" s="103"/>
      <c r="AT752" s="103"/>
      <c r="AU752" s="103"/>
      <c r="AV752" s="103"/>
      <c r="AW752" s="103"/>
      <c r="AX752" s="104"/>
    </row>
    <row r="753" spans="1:50" ht="28.35" customHeight="1" x14ac:dyDescent="0.15">
      <c r="A753" s="121"/>
      <c r="B753" s="122"/>
      <c r="C753" s="122"/>
      <c r="D753" s="122"/>
      <c r="E753" s="122"/>
      <c r="F753" s="123"/>
      <c r="G753" s="102"/>
      <c r="H753" s="103"/>
      <c r="I753" s="103"/>
      <c r="J753" s="103"/>
      <c r="K753" s="103"/>
      <c r="L753" s="103"/>
      <c r="M753" s="103"/>
      <c r="N753" s="103"/>
      <c r="O753" s="103"/>
      <c r="P753" s="103"/>
      <c r="Q753" s="103"/>
      <c r="R753" s="103"/>
      <c r="S753" s="103"/>
      <c r="T753" s="103"/>
      <c r="U753" s="103"/>
      <c r="V753" s="103"/>
      <c r="W753" s="103"/>
      <c r="X753" s="103"/>
      <c r="Y753" s="103"/>
      <c r="Z753" s="103"/>
      <c r="AA753" s="103"/>
      <c r="AB753" s="103"/>
      <c r="AC753" s="103"/>
      <c r="AD753" s="103"/>
      <c r="AE753" s="103"/>
      <c r="AF753" s="103"/>
      <c r="AG753" s="103"/>
      <c r="AH753" s="103"/>
      <c r="AI753" s="103"/>
      <c r="AJ753" s="103"/>
      <c r="AK753" s="103"/>
      <c r="AL753" s="103"/>
      <c r="AM753" s="103"/>
      <c r="AN753" s="103"/>
      <c r="AO753" s="103"/>
      <c r="AP753" s="103"/>
      <c r="AQ753" s="103"/>
      <c r="AR753" s="103"/>
      <c r="AS753" s="103"/>
      <c r="AT753" s="103"/>
      <c r="AU753" s="103"/>
      <c r="AV753" s="103"/>
      <c r="AW753" s="103"/>
      <c r="AX753" s="104"/>
    </row>
    <row r="754" spans="1:50" ht="28.35" customHeight="1" x14ac:dyDescent="0.15">
      <c r="A754" s="121"/>
      <c r="B754" s="122"/>
      <c r="C754" s="122"/>
      <c r="D754" s="122"/>
      <c r="E754" s="122"/>
      <c r="F754" s="123"/>
      <c r="G754" s="102"/>
      <c r="H754" s="103"/>
      <c r="I754" s="103"/>
      <c r="J754" s="103"/>
      <c r="K754" s="103"/>
      <c r="L754" s="103"/>
      <c r="M754" s="103"/>
      <c r="N754" s="103"/>
      <c r="O754" s="103"/>
      <c r="P754" s="103"/>
      <c r="Q754" s="103"/>
      <c r="R754" s="103"/>
      <c r="S754" s="103"/>
      <c r="T754" s="103"/>
      <c r="U754" s="103"/>
      <c r="V754" s="103"/>
      <c r="W754" s="103"/>
      <c r="X754" s="103"/>
      <c r="Y754" s="103"/>
      <c r="Z754" s="103"/>
      <c r="AA754" s="103"/>
      <c r="AB754" s="103"/>
      <c r="AC754" s="103"/>
      <c r="AD754" s="103"/>
      <c r="AE754" s="103"/>
      <c r="AF754" s="103"/>
      <c r="AG754" s="103"/>
      <c r="AH754" s="103"/>
      <c r="AI754" s="103"/>
      <c r="AJ754" s="103"/>
      <c r="AK754" s="103"/>
      <c r="AL754" s="103"/>
      <c r="AM754" s="103"/>
      <c r="AN754" s="103"/>
      <c r="AO754" s="103"/>
      <c r="AP754" s="103"/>
      <c r="AQ754" s="103"/>
      <c r="AR754" s="103"/>
      <c r="AS754" s="103"/>
      <c r="AT754" s="103"/>
      <c r="AU754" s="103"/>
      <c r="AV754" s="103"/>
      <c r="AW754" s="103"/>
      <c r="AX754" s="104"/>
    </row>
    <row r="755" spans="1:50" ht="27.75" customHeight="1" x14ac:dyDescent="0.15">
      <c r="A755" s="121"/>
      <c r="B755" s="122"/>
      <c r="C755" s="122"/>
      <c r="D755" s="122"/>
      <c r="E755" s="122"/>
      <c r="F755" s="123"/>
      <c r="G755" s="102"/>
      <c r="H755" s="103"/>
      <c r="I755" s="103"/>
      <c r="J755" s="103"/>
      <c r="K755" s="103"/>
      <c r="L755" s="103"/>
      <c r="M755" s="103"/>
      <c r="N755" s="103"/>
      <c r="O755" s="103"/>
      <c r="P755" s="103"/>
      <c r="Q755" s="103"/>
      <c r="R755" s="103"/>
      <c r="S755" s="103"/>
      <c r="T755" s="103"/>
      <c r="U755" s="103"/>
      <c r="V755" s="103"/>
      <c r="W755" s="103"/>
      <c r="X755" s="103"/>
      <c r="Y755" s="103"/>
      <c r="Z755" s="103"/>
      <c r="AA755" s="103"/>
      <c r="AB755" s="103"/>
      <c r="AC755" s="103"/>
      <c r="AD755" s="103"/>
      <c r="AE755" s="103"/>
      <c r="AF755" s="103"/>
      <c r="AG755" s="103"/>
      <c r="AH755" s="103"/>
      <c r="AI755" s="103"/>
      <c r="AJ755" s="103"/>
      <c r="AK755" s="103"/>
      <c r="AL755" s="103"/>
      <c r="AM755" s="103"/>
      <c r="AN755" s="103"/>
      <c r="AO755" s="103"/>
      <c r="AP755" s="103"/>
      <c r="AQ755" s="103"/>
      <c r="AR755" s="103"/>
      <c r="AS755" s="103"/>
      <c r="AT755" s="103"/>
      <c r="AU755" s="103"/>
      <c r="AV755" s="103"/>
      <c r="AW755" s="103"/>
      <c r="AX755" s="104"/>
    </row>
    <row r="756" spans="1:50" ht="28.35" customHeight="1" x14ac:dyDescent="0.15">
      <c r="A756" s="121"/>
      <c r="B756" s="122"/>
      <c r="C756" s="122"/>
      <c r="D756" s="122"/>
      <c r="E756" s="122"/>
      <c r="F756" s="123"/>
      <c r="G756" s="102"/>
      <c r="H756" s="103"/>
      <c r="I756" s="103"/>
      <c r="J756" s="103"/>
      <c r="K756" s="103"/>
      <c r="L756" s="103"/>
      <c r="M756" s="103"/>
      <c r="N756" s="103"/>
      <c r="O756" s="103"/>
      <c r="P756" s="103"/>
      <c r="Q756" s="103"/>
      <c r="R756" s="103"/>
      <c r="S756" s="103"/>
      <c r="T756" s="103"/>
      <c r="U756" s="103"/>
      <c r="V756" s="103"/>
      <c r="W756" s="103"/>
      <c r="X756" s="103"/>
      <c r="Y756" s="103"/>
      <c r="Z756" s="103"/>
      <c r="AA756" s="103"/>
      <c r="AB756" s="103"/>
      <c r="AC756" s="103"/>
      <c r="AD756" s="103"/>
      <c r="AE756" s="103"/>
      <c r="AF756" s="103"/>
      <c r="AG756" s="103"/>
      <c r="AH756" s="103"/>
      <c r="AI756" s="103"/>
      <c r="AJ756" s="103"/>
      <c r="AK756" s="103"/>
      <c r="AL756" s="103"/>
      <c r="AM756" s="103"/>
      <c r="AN756" s="103"/>
      <c r="AO756" s="103"/>
      <c r="AP756" s="103"/>
      <c r="AQ756" s="103"/>
      <c r="AR756" s="103"/>
      <c r="AS756" s="103"/>
      <c r="AT756" s="103"/>
      <c r="AU756" s="103"/>
      <c r="AV756" s="103"/>
      <c r="AW756" s="103"/>
      <c r="AX756" s="104"/>
    </row>
    <row r="757" spans="1:50" ht="28.35" customHeight="1" x14ac:dyDescent="0.15">
      <c r="A757" s="121"/>
      <c r="B757" s="122"/>
      <c r="C757" s="122"/>
      <c r="D757" s="122"/>
      <c r="E757" s="122"/>
      <c r="F757" s="123"/>
      <c r="G757" s="102"/>
      <c r="H757" s="103"/>
      <c r="I757" s="103"/>
      <c r="J757" s="103"/>
      <c r="K757" s="103"/>
      <c r="L757" s="103"/>
      <c r="M757" s="103"/>
      <c r="N757" s="103"/>
      <c r="O757" s="103"/>
      <c r="P757" s="103"/>
      <c r="Q757" s="103"/>
      <c r="R757" s="103"/>
      <c r="S757" s="103"/>
      <c r="T757" s="103"/>
      <c r="U757" s="103"/>
      <c r="V757" s="103"/>
      <c r="W757" s="103"/>
      <c r="X757" s="103"/>
      <c r="Y757" s="103"/>
      <c r="Z757" s="103"/>
      <c r="AA757" s="103"/>
      <c r="AB757" s="103"/>
      <c r="AC757" s="103"/>
      <c r="AD757" s="103"/>
      <c r="AE757" s="103"/>
      <c r="AF757" s="103"/>
      <c r="AG757" s="103"/>
      <c r="AH757" s="103"/>
      <c r="AI757" s="103"/>
      <c r="AJ757" s="103"/>
      <c r="AK757" s="103"/>
      <c r="AL757" s="103"/>
      <c r="AM757" s="103"/>
      <c r="AN757" s="103"/>
      <c r="AO757" s="103"/>
      <c r="AP757" s="103"/>
      <c r="AQ757" s="103"/>
      <c r="AR757" s="103"/>
      <c r="AS757" s="103"/>
      <c r="AT757" s="103"/>
      <c r="AU757" s="103"/>
      <c r="AV757" s="103"/>
      <c r="AW757" s="103"/>
      <c r="AX757" s="104"/>
    </row>
    <row r="758" spans="1:50" ht="28.35" customHeight="1" x14ac:dyDescent="0.15">
      <c r="A758" s="121"/>
      <c r="B758" s="122"/>
      <c r="C758" s="122"/>
      <c r="D758" s="122"/>
      <c r="E758" s="122"/>
      <c r="F758" s="123"/>
      <c r="G758" s="102"/>
      <c r="H758" s="103"/>
      <c r="I758" s="103"/>
      <c r="J758" s="103"/>
      <c r="K758" s="103"/>
      <c r="L758" s="103"/>
      <c r="M758" s="103"/>
      <c r="N758" s="103"/>
      <c r="O758" s="103"/>
      <c r="P758" s="103"/>
      <c r="Q758" s="103"/>
      <c r="R758" s="103"/>
      <c r="S758" s="103"/>
      <c r="T758" s="103"/>
      <c r="U758" s="103"/>
      <c r="V758" s="103"/>
      <c r="W758" s="103"/>
      <c r="X758" s="103"/>
      <c r="Y758" s="103"/>
      <c r="Z758" s="103"/>
      <c r="AA758" s="103"/>
      <c r="AB758" s="103"/>
      <c r="AC758" s="103"/>
      <c r="AD758" s="103"/>
      <c r="AE758" s="103"/>
      <c r="AF758" s="103"/>
      <c r="AG758" s="103"/>
      <c r="AH758" s="103"/>
      <c r="AI758" s="103"/>
      <c r="AJ758" s="103"/>
      <c r="AK758" s="103"/>
      <c r="AL758" s="103"/>
      <c r="AM758" s="103"/>
      <c r="AN758" s="103"/>
      <c r="AO758" s="103"/>
      <c r="AP758" s="103"/>
      <c r="AQ758" s="103"/>
      <c r="AR758" s="103"/>
      <c r="AS758" s="103"/>
      <c r="AT758" s="103"/>
      <c r="AU758" s="103"/>
      <c r="AV758" s="103"/>
      <c r="AW758" s="103"/>
      <c r="AX758" s="104"/>
    </row>
    <row r="759" spans="1:50" ht="28.35" customHeight="1" x14ac:dyDescent="0.15">
      <c r="A759" s="121"/>
      <c r="B759" s="122"/>
      <c r="C759" s="122"/>
      <c r="D759" s="122"/>
      <c r="E759" s="122"/>
      <c r="F759" s="123"/>
      <c r="G759" s="102"/>
      <c r="H759" s="103"/>
      <c r="I759" s="103"/>
      <c r="J759" s="103"/>
      <c r="K759" s="103"/>
      <c r="L759" s="103"/>
      <c r="M759" s="103"/>
      <c r="N759" s="103"/>
      <c r="O759" s="103"/>
      <c r="P759" s="103"/>
      <c r="Q759" s="103"/>
      <c r="R759" s="103"/>
      <c r="S759" s="103"/>
      <c r="T759" s="103"/>
      <c r="U759" s="103"/>
      <c r="V759" s="103"/>
      <c r="W759" s="103"/>
      <c r="X759" s="103"/>
      <c r="Y759" s="103"/>
      <c r="Z759" s="103"/>
      <c r="AA759" s="103"/>
      <c r="AB759" s="103"/>
      <c r="AC759" s="103"/>
      <c r="AD759" s="103"/>
      <c r="AE759" s="103"/>
      <c r="AF759" s="103"/>
      <c r="AG759" s="103"/>
      <c r="AH759" s="103"/>
      <c r="AI759" s="103"/>
      <c r="AJ759" s="103"/>
      <c r="AK759" s="103"/>
      <c r="AL759" s="103"/>
      <c r="AM759" s="103"/>
      <c r="AN759" s="103"/>
      <c r="AO759" s="103"/>
      <c r="AP759" s="103"/>
      <c r="AQ759" s="103"/>
      <c r="AR759" s="103"/>
      <c r="AS759" s="103"/>
      <c r="AT759" s="103"/>
      <c r="AU759" s="103"/>
      <c r="AV759" s="103"/>
      <c r="AW759" s="103"/>
      <c r="AX759" s="104"/>
    </row>
    <row r="760" spans="1:50" ht="28.35" customHeight="1" x14ac:dyDescent="0.15">
      <c r="A760" s="121"/>
      <c r="B760" s="122"/>
      <c r="C760" s="122"/>
      <c r="D760" s="122"/>
      <c r="E760" s="122"/>
      <c r="F760" s="123"/>
      <c r="G760" s="102"/>
      <c r="H760" s="103"/>
      <c r="I760" s="103"/>
      <c r="J760" s="103"/>
      <c r="K760" s="103"/>
      <c r="L760" s="103"/>
      <c r="M760" s="103"/>
      <c r="N760" s="103"/>
      <c r="O760" s="103"/>
      <c r="P760" s="103"/>
      <c r="Q760" s="103"/>
      <c r="R760" s="103"/>
      <c r="S760" s="103"/>
      <c r="T760" s="103"/>
      <c r="U760" s="103"/>
      <c r="V760" s="103"/>
      <c r="W760" s="103"/>
      <c r="X760" s="103"/>
      <c r="Y760" s="103"/>
      <c r="Z760" s="103"/>
      <c r="AA760" s="103"/>
      <c r="AB760" s="103"/>
      <c r="AC760" s="103"/>
      <c r="AD760" s="103"/>
      <c r="AE760" s="103"/>
      <c r="AF760" s="103"/>
      <c r="AG760" s="103"/>
      <c r="AH760" s="103"/>
      <c r="AI760" s="103"/>
      <c r="AJ760" s="103"/>
      <c r="AK760" s="103"/>
      <c r="AL760" s="103"/>
      <c r="AM760" s="103"/>
      <c r="AN760" s="103"/>
      <c r="AO760" s="103"/>
      <c r="AP760" s="103"/>
      <c r="AQ760" s="103"/>
      <c r="AR760" s="103"/>
      <c r="AS760" s="103"/>
      <c r="AT760" s="103"/>
      <c r="AU760" s="103"/>
      <c r="AV760" s="103"/>
      <c r="AW760" s="103"/>
      <c r="AX760" s="104"/>
    </row>
    <row r="761" spans="1:50" ht="27.75" customHeight="1" x14ac:dyDescent="0.15">
      <c r="A761" s="121"/>
      <c r="B761" s="122"/>
      <c r="C761" s="122"/>
      <c r="D761" s="122"/>
      <c r="E761" s="122"/>
      <c r="F761" s="123"/>
      <c r="G761" s="102"/>
      <c r="H761" s="103"/>
      <c r="I761" s="103"/>
      <c r="J761" s="103"/>
      <c r="K761" s="103"/>
      <c r="L761" s="103"/>
      <c r="M761" s="103"/>
      <c r="N761" s="103"/>
      <c r="O761" s="103"/>
      <c r="P761" s="103"/>
      <c r="Q761" s="103"/>
      <c r="R761" s="103"/>
      <c r="S761" s="103"/>
      <c r="T761" s="103"/>
      <c r="U761" s="103"/>
      <c r="V761" s="103"/>
      <c r="W761" s="103"/>
      <c r="X761" s="103"/>
      <c r="Y761" s="103"/>
      <c r="Z761" s="103"/>
      <c r="AA761" s="103"/>
      <c r="AB761" s="103"/>
      <c r="AC761" s="103"/>
      <c r="AD761" s="103"/>
      <c r="AE761" s="103"/>
      <c r="AF761" s="103"/>
      <c r="AG761" s="103"/>
      <c r="AH761" s="103"/>
      <c r="AI761" s="103"/>
      <c r="AJ761" s="103"/>
      <c r="AK761" s="103"/>
      <c r="AL761" s="103"/>
      <c r="AM761" s="103"/>
      <c r="AN761" s="103"/>
      <c r="AO761" s="103"/>
      <c r="AP761" s="103"/>
      <c r="AQ761" s="103"/>
      <c r="AR761" s="103"/>
      <c r="AS761" s="103"/>
      <c r="AT761" s="103"/>
      <c r="AU761" s="103"/>
      <c r="AV761" s="103"/>
      <c r="AW761" s="103"/>
      <c r="AX761" s="104"/>
    </row>
    <row r="762" spans="1:50" ht="28.35" customHeight="1" x14ac:dyDescent="0.15">
      <c r="A762" s="121"/>
      <c r="B762" s="122"/>
      <c r="C762" s="122"/>
      <c r="D762" s="122"/>
      <c r="E762" s="122"/>
      <c r="F762" s="123"/>
      <c r="G762" s="102"/>
      <c r="H762" s="103"/>
      <c r="I762" s="103"/>
      <c r="J762" s="103"/>
      <c r="K762" s="103"/>
      <c r="L762" s="103"/>
      <c r="M762" s="103"/>
      <c r="N762" s="103"/>
      <c r="O762" s="103"/>
      <c r="P762" s="103"/>
      <c r="Q762" s="103"/>
      <c r="R762" s="103"/>
      <c r="S762" s="103"/>
      <c r="T762" s="103"/>
      <c r="U762" s="103"/>
      <c r="V762" s="103"/>
      <c r="W762" s="103"/>
      <c r="X762" s="103"/>
      <c r="Y762" s="103"/>
      <c r="Z762" s="103"/>
      <c r="AA762" s="103"/>
      <c r="AB762" s="103"/>
      <c r="AC762" s="103"/>
      <c r="AD762" s="103"/>
      <c r="AE762" s="103"/>
      <c r="AF762" s="103"/>
      <c r="AG762" s="103"/>
      <c r="AH762" s="103"/>
      <c r="AI762" s="103"/>
      <c r="AJ762" s="103"/>
      <c r="AK762" s="103"/>
      <c r="AL762" s="103"/>
      <c r="AM762" s="103"/>
      <c r="AN762" s="103"/>
      <c r="AO762" s="103"/>
      <c r="AP762" s="103"/>
      <c r="AQ762" s="103"/>
      <c r="AR762" s="103"/>
      <c r="AS762" s="103"/>
      <c r="AT762" s="103"/>
      <c r="AU762" s="103"/>
      <c r="AV762" s="103"/>
      <c r="AW762" s="103"/>
      <c r="AX762" s="104"/>
    </row>
    <row r="763" spans="1:50" ht="28.35" customHeight="1" x14ac:dyDescent="0.15">
      <c r="A763" s="121"/>
      <c r="B763" s="122"/>
      <c r="C763" s="122"/>
      <c r="D763" s="122"/>
      <c r="E763" s="122"/>
      <c r="F763" s="123"/>
      <c r="G763" s="102"/>
      <c r="H763" s="103"/>
      <c r="I763" s="103"/>
      <c r="J763" s="103"/>
      <c r="K763" s="103"/>
      <c r="L763" s="103"/>
      <c r="M763" s="103"/>
      <c r="N763" s="103"/>
      <c r="O763" s="103"/>
      <c r="P763" s="103"/>
      <c r="Q763" s="103"/>
      <c r="R763" s="103"/>
      <c r="S763" s="103"/>
      <c r="T763" s="103"/>
      <c r="U763" s="103"/>
      <c r="V763" s="103"/>
      <c r="W763" s="103"/>
      <c r="X763" s="103"/>
      <c r="Y763" s="103"/>
      <c r="Z763" s="103"/>
      <c r="AA763" s="103"/>
      <c r="AB763" s="103"/>
      <c r="AC763" s="103"/>
      <c r="AD763" s="103"/>
      <c r="AE763" s="103"/>
      <c r="AF763" s="103"/>
      <c r="AG763" s="103"/>
      <c r="AH763" s="103"/>
      <c r="AI763" s="103"/>
      <c r="AJ763" s="103"/>
      <c r="AK763" s="103"/>
      <c r="AL763" s="103"/>
      <c r="AM763" s="103"/>
      <c r="AN763" s="103"/>
      <c r="AO763" s="103"/>
      <c r="AP763" s="103"/>
      <c r="AQ763" s="103"/>
      <c r="AR763" s="103"/>
      <c r="AS763" s="103"/>
      <c r="AT763" s="103"/>
      <c r="AU763" s="103"/>
      <c r="AV763" s="103"/>
      <c r="AW763" s="103"/>
      <c r="AX763" s="104"/>
    </row>
    <row r="764" spans="1:50" ht="28.35" customHeight="1" x14ac:dyDescent="0.15">
      <c r="A764" s="121"/>
      <c r="B764" s="122"/>
      <c r="C764" s="122"/>
      <c r="D764" s="122"/>
      <c r="E764" s="122"/>
      <c r="F764" s="123"/>
      <c r="G764" s="102"/>
      <c r="H764" s="103"/>
      <c r="I764" s="103"/>
      <c r="J764" s="103"/>
      <c r="K764" s="103"/>
      <c r="L764" s="103"/>
      <c r="M764" s="103"/>
      <c r="N764" s="103"/>
      <c r="O764" s="103"/>
      <c r="P764" s="103"/>
      <c r="Q764" s="103"/>
      <c r="R764" s="103"/>
      <c r="S764" s="103"/>
      <c r="T764" s="103"/>
      <c r="U764" s="103"/>
      <c r="V764" s="103"/>
      <c r="W764" s="103"/>
      <c r="X764" s="103"/>
      <c r="Y764" s="103"/>
      <c r="Z764" s="103"/>
      <c r="AA764" s="103"/>
      <c r="AB764" s="103"/>
      <c r="AC764" s="103"/>
      <c r="AD764" s="103"/>
      <c r="AE764" s="103"/>
      <c r="AF764" s="103"/>
      <c r="AG764" s="103"/>
      <c r="AH764" s="103"/>
      <c r="AI764" s="103"/>
      <c r="AJ764" s="103"/>
      <c r="AK764" s="103"/>
      <c r="AL764" s="103"/>
      <c r="AM764" s="103"/>
      <c r="AN764" s="103"/>
      <c r="AO764" s="103"/>
      <c r="AP764" s="103"/>
      <c r="AQ764" s="103"/>
      <c r="AR764" s="103"/>
      <c r="AS764" s="103"/>
      <c r="AT764" s="103"/>
      <c r="AU764" s="103"/>
      <c r="AV764" s="103"/>
      <c r="AW764" s="103"/>
      <c r="AX764" s="104"/>
    </row>
    <row r="765" spans="1:50" ht="52.5" customHeight="1" x14ac:dyDescent="0.15">
      <c r="A765" s="121"/>
      <c r="B765" s="122"/>
      <c r="C765" s="122"/>
      <c r="D765" s="122"/>
      <c r="E765" s="122"/>
      <c r="F765" s="123"/>
      <c r="G765" s="102"/>
      <c r="H765" s="103"/>
      <c r="I765" s="103"/>
      <c r="J765" s="103"/>
      <c r="K765" s="103"/>
      <c r="L765" s="103"/>
      <c r="M765" s="103"/>
      <c r="N765" s="103"/>
      <c r="O765" s="103"/>
      <c r="P765" s="103"/>
      <c r="Q765" s="103"/>
      <c r="R765" s="103"/>
      <c r="S765" s="103"/>
      <c r="T765" s="103"/>
      <c r="U765" s="103"/>
      <c r="V765" s="103"/>
      <c r="W765" s="103"/>
      <c r="X765" s="103"/>
      <c r="Y765" s="103"/>
      <c r="Z765" s="103"/>
      <c r="AA765" s="103"/>
      <c r="AB765" s="103"/>
      <c r="AC765" s="103"/>
      <c r="AD765" s="103"/>
      <c r="AE765" s="103"/>
      <c r="AF765" s="103"/>
      <c r="AG765" s="103"/>
      <c r="AH765" s="103"/>
      <c r="AI765" s="103"/>
      <c r="AJ765" s="103"/>
      <c r="AK765" s="103"/>
      <c r="AL765" s="103"/>
      <c r="AM765" s="103"/>
      <c r="AN765" s="103"/>
      <c r="AO765" s="103"/>
      <c r="AP765" s="103"/>
      <c r="AQ765" s="103"/>
      <c r="AR765" s="103"/>
      <c r="AS765" s="103"/>
      <c r="AT765" s="103"/>
      <c r="AU765" s="103"/>
      <c r="AV765" s="103"/>
      <c r="AW765" s="103"/>
      <c r="AX765" s="104"/>
    </row>
    <row r="766" spans="1:50" ht="52.5" customHeight="1" x14ac:dyDescent="0.15">
      <c r="A766" s="121"/>
      <c r="B766" s="122"/>
      <c r="C766" s="122"/>
      <c r="D766" s="122"/>
      <c r="E766" s="122"/>
      <c r="F766" s="123"/>
      <c r="G766" s="102"/>
      <c r="H766" s="103"/>
      <c r="I766" s="103"/>
      <c r="J766" s="103"/>
      <c r="K766" s="103"/>
      <c r="L766" s="103"/>
      <c r="M766" s="103"/>
      <c r="N766" s="103"/>
      <c r="O766" s="103"/>
      <c r="P766" s="103"/>
      <c r="Q766" s="103"/>
      <c r="R766" s="103"/>
      <c r="S766" s="103"/>
      <c r="T766" s="103"/>
      <c r="U766" s="103"/>
      <c r="V766" s="103"/>
      <c r="W766" s="103"/>
      <c r="X766" s="103"/>
      <c r="Y766" s="103"/>
      <c r="Z766" s="103"/>
      <c r="AA766" s="103"/>
      <c r="AB766" s="103"/>
      <c r="AC766" s="103"/>
      <c r="AD766" s="103"/>
      <c r="AE766" s="103"/>
      <c r="AF766" s="103"/>
      <c r="AG766" s="103"/>
      <c r="AH766" s="103"/>
      <c r="AI766" s="103"/>
      <c r="AJ766" s="103"/>
      <c r="AK766" s="103"/>
      <c r="AL766" s="103"/>
      <c r="AM766" s="103"/>
      <c r="AN766" s="103"/>
      <c r="AO766" s="103"/>
      <c r="AP766" s="103"/>
      <c r="AQ766" s="103"/>
      <c r="AR766" s="103"/>
      <c r="AS766" s="103"/>
      <c r="AT766" s="103"/>
      <c r="AU766" s="103"/>
      <c r="AV766" s="103"/>
      <c r="AW766" s="103"/>
      <c r="AX766" s="104"/>
    </row>
    <row r="767" spans="1:50" ht="52.5" customHeight="1" x14ac:dyDescent="0.15">
      <c r="A767" s="121"/>
      <c r="B767" s="122"/>
      <c r="C767" s="122"/>
      <c r="D767" s="122"/>
      <c r="E767" s="122"/>
      <c r="F767" s="123"/>
      <c r="G767" s="102"/>
      <c r="H767" s="103"/>
      <c r="I767" s="103"/>
      <c r="J767" s="103"/>
      <c r="K767" s="103"/>
      <c r="L767" s="103"/>
      <c r="M767" s="103"/>
      <c r="N767" s="103"/>
      <c r="O767" s="103"/>
      <c r="P767" s="103"/>
      <c r="Q767" s="103"/>
      <c r="R767" s="103"/>
      <c r="S767" s="103"/>
      <c r="T767" s="103"/>
      <c r="U767" s="103"/>
      <c r="V767" s="103"/>
      <c r="W767" s="103"/>
      <c r="X767" s="103"/>
      <c r="Y767" s="103"/>
      <c r="Z767" s="103"/>
      <c r="AA767" s="103"/>
      <c r="AB767" s="103"/>
      <c r="AC767" s="103"/>
      <c r="AD767" s="103"/>
      <c r="AE767" s="103"/>
      <c r="AF767" s="103"/>
      <c r="AG767" s="103"/>
      <c r="AH767" s="103"/>
      <c r="AI767" s="103"/>
      <c r="AJ767" s="103"/>
      <c r="AK767" s="103"/>
      <c r="AL767" s="103"/>
      <c r="AM767" s="103"/>
      <c r="AN767" s="103"/>
      <c r="AO767" s="103"/>
      <c r="AP767" s="103"/>
      <c r="AQ767" s="103"/>
      <c r="AR767" s="103"/>
      <c r="AS767" s="103"/>
      <c r="AT767" s="103"/>
      <c r="AU767" s="103"/>
      <c r="AV767" s="103"/>
      <c r="AW767" s="103"/>
      <c r="AX767" s="104"/>
    </row>
    <row r="768" spans="1:50" ht="29.25" customHeight="1" x14ac:dyDescent="0.15">
      <c r="A768" s="121"/>
      <c r="B768" s="122"/>
      <c r="C768" s="122"/>
      <c r="D768" s="122"/>
      <c r="E768" s="122"/>
      <c r="F768" s="123"/>
      <c r="G768" s="102"/>
      <c r="H768" s="103"/>
      <c r="I768" s="103"/>
      <c r="J768" s="103"/>
      <c r="K768" s="103"/>
      <c r="L768" s="103"/>
      <c r="M768" s="103"/>
      <c r="N768" s="103"/>
      <c r="O768" s="103"/>
      <c r="P768" s="103"/>
      <c r="Q768" s="103"/>
      <c r="R768" s="103"/>
      <c r="S768" s="103"/>
      <c r="T768" s="103"/>
      <c r="U768" s="103"/>
      <c r="V768" s="103"/>
      <c r="W768" s="103"/>
      <c r="X768" s="103"/>
      <c r="Y768" s="103"/>
      <c r="Z768" s="103"/>
      <c r="AA768" s="103"/>
      <c r="AB768" s="103"/>
      <c r="AC768" s="103"/>
      <c r="AD768" s="103"/>
      <c r="AE768" s="103"/>
      <c r="AF768" s="103"/>
      <c r="AG768" s="103"/>
      <c r="AH768" s="103"/>
      <c r="AI768" s="103"/>
      <c r="AJ768" s="103"/>
      <c r="AK768" s="103"/>
      <c r="AL768" s="103"/>
      <c r="AM768" s="103"/>
      <c r="AN768" s="103"/>
      <c r="AO768" s="103"/>
      <c r="AP768" s="103"/>
      <c r="AQ768" s="103"/>
      <c r="AR768" s="103"/>
      <c r="AS768" s="103"/>
      <c r="AT768" s="103"/>
      <c r="AU768" s="103"/>
      <c r="AV768" s="103"/>
      <c r="AW768" s="103"/>
      <c r="AX768" s="104"/>
    </row>
    <row r="769" spans="1:50" ht="18.399999999999999" customHeight="1" x14ac:dyDescent="0.15">
      <c r="A769" s="121"/>
      <c r="B769" s="122"/>
      <c r="C769" s="122"/>
      <c r="D769" s="122"/>
      <c r="E769" s="122"/>
      <c r="F769" s="123"/>
      <c r="G769" s="102"/>
      <c r="H769" s="103"/>
      <c r="I769" s="103"/>
      <c r="J769" s="103"/>
      <c r="K769" s="103"/>
      <c r="L769" s="103"/>
      <c r="M769" s="103"/>
      <c r="N769" s="103"/>
      <c r="O769" s="103"/>
      <c r="P769" s="103"/>
      <c r="Q769" s="103"/>
      <c r="R769" s="103"/>
      <c r="S769" s="103"/>
      <c r="T769" s="103"/>
      <c r="U769" s="103"/>
      <c r="V769" s="103"/>
      <c r="W769" s="103"/>
      <c r="X769" s="103"/>
      <c r="Y769" s="103"/>
      <c r="Z769" s="103"/>
      <c r="AA769" s="103"/>
      <c r="AB769" s="103"/>
      <c r="AC769" s="103"/>
      <c r="AD769" s="103"/>
      <c r="AE769" s="103"/>
      <c r="AF769" s="103"/>
      <c r="AG769" s="103"/>
      <c r="AH769" s="103"/>
      <c r="AI769" s="103"/>
      <c r="AJ769" s="103"/>
      <c r="AK769" s="103"/>
      <c r="AL769" s="103"/>
      <c r="AM769" s="103"/>
      <c r="AN769" s="103"/>
      <c r="AO769" s="103"/>
      <c r="AP769" s="103"/>
      <c r="AQ769" s="103"/>
      <c r="AR769" s="103"/>
      <c r="AS769" s="103"/>
      <c r="AT769" s="103"/>
      <c r="AU769" s="103"/>
      <c r="AV769" s="103"/>
      <c r="AW769" s="103"/>
      <c r="AX769" s="104"/>
    </row>
    <row r="770" spans="1:50" ht="35.25" customHeight="1" x14ac:dyDescent="0.15">
      <c r="A770" s="121"/>
      <c r="B770" s="122"/>
      <c r="C770" s="122"/>
      <c r="D770" s="122"/>
      <c r="E770" s="122"/>
      <c r="F770" s="123"/>
      <c r="G770" s="102"/>
      <c r="H770" s="103"/>
      <c r="I770" s="103"/>
      <c r="J770" s="103"/>
      <c r="K770" s="103"/>
      <c r="L770" s="103"/>
      <c r="M770" s="103"/>
      <c r="N770" s="103"/>
      <c r="O770" s="103"/>
      <c r="P770" s="103"/>
      <c r="Q770" s="103"/>
      <c r="R770" s="103"/>
      <c r="S770" s="103"/>
      <c r="T770" s="103"/>
      <c r="U770" s="103"/>
      <c r="V770" s="103"/>
      <c r="W770" s="103"/>
      <c r="X770" s="103"/>
      <c r="Y770" s="103"/>
      <c r="Z770" s="103"/>
      <c r="AA770" s="103"/>
      <c r="AB770" s="103"/>
      <c r="AC770" s="103"/>
      <c r="AD770" s="103"/>
      <c r="AE770" s="103"/>
      <c r="AF770" s="103"/>
      <c r="AG770" s="103"/>
      <c r="AH770" s="103"/>
      <c r="AI770" s="103"/>
      <c r="AJ770" s="103"/>
      <c r="AK770" s="103"/>
      <c r="AL770" s="103"/>
      <c r="AM770" s="103"/>
      <c r="AN770" s="103"/>
      <c r="AO770" s="103"/>
      <c r="AP770" s="103"/>
      <c r="AQ770" s="103"/>
      <c r="AR770" s="103"/>
      <c r="AS770" s="103"/>
      <c r="AT770" s="103"/>
      <c r="AU770" s="103"/>
      <c r="AV770" s="103"/>
      <c r="AW770" s="103"/>
      <c r="AX770" s="104"/>
    </row>
    <row r="771" spans="1:50" ht="30" customHeight="1" x14ac:dyDescent="0.15">
      <c r="A771" s="121"/>
      <c r="B771" s="122"/>
      <c r="C771" s="122"/>
      <c r="D771" s="122"/>
      <c r="E771" s="122"/>
      <c r="F771" s="123"/>
      <c r="G771" s="102"/>
      <c r="H771" s="103"/>
      <c r="I771" s="103"/>
      <c r="J771" s="103"/>
      <c r="K771" s="103"/>
      <c r="L771" s="103"/>
      <c r="M771" s="103"/>
      <c r="N771" s="103"/>
      <c r="O771" s="103"/>
      <c r="P771" s="103"/>
      <c r="Q771" s="103"/>
      <c r="R771" s="103"/>
      <c r="S771" s="103"/>
      <c r="T771" s="103"/>
      <c r="U771" s="103"/>
      <c r="V771" s="103"/>
      <c r="W771" s="103"/>
      <c r="X771" s="103"/>
      <c r="Y771" s="103"/>
      <c r="Z771" s="103"/>
      <c r="AA771" s="103"/>
      <c r="AB771" s="103"/>
      <c r="AC771" s="103"/>
      <c r="AD771" s="103"/>
      <c r="AE771" s="103"/>
      <c r="AF771" s="103"/>
      <c r="AG771" s="103"/>
      <c r="AH771" s="103"/>
      <c r="AI771" s="103"/>
      <c r="AJ771" s="103"/>
      <c r="AK771" s="103"/>
      <c r="AL771" s="103"/>
      <c r="AM771" s="103"/>
      <c r="AN771" s="103"/>
      <c r="AO771" s="103"/>
      <c r="AP771" s="103"/>
      <c r="AQ771" s="103"/>
      <c r="AR771" s="103"/>
      <c r="AS771" s="103"/>
      <c r="AT771" s="103"/>
      <c r="AU771" s="103"/>
      <c r="AV771" s="103"/>
      <c r="AW771" s="103"/>
      <c r="AX771" s="104"/>
    </row>
    <row r="772" spans="1:50" ht="24.75" customHeight="1" x14ac:dyDescent="0.15">
      <c r="A772" s="121"/>
      <c r="B772" s="122"/>
      <c r="C772" s="122"/>
      <c r="D772" s="122"/>
      <c r="E772" s="122"/>
      <c r="F772" s="123"/>
      <c r="G772" s="102"/>
      <c r="H772" s="103"/>
      <c r="I772" s="103"/>
      <c r="J772" s="103"/>
      <c r="K772" s="103"/>
      <c r="L772" s="103"/>
      <c r="M772" s="103"/>
      <c r="N772" s="103"/>
      <c r="O772" s="103"/>
      <c r="P772" s="103"/>
      <c r="Q772" s="103"/>
      <c r="R772" s="103"/>
      <c r="S772" s="103"/>
      <c r="T772" s="103"/>
      <c r="U772" s="103"/>
      <c r="V772" s="103"/>
      <c r="W772" s="103"/>
      <c r="X772" s="103"/>
      <c r="Y772" s="103"/>
      <c r="Z772" s="103"/>
      <c r="AA772" s="103"/>
      <c r="AB772" s="103"/>
      <c r="AC772" s="103"/>
      <c r="AD772" s="103"/>
      <c r="AE772" s="103"/>
      <c r="AF772" s="103"/>
      <c r="AG772" s="103"/>
      <c r="AH772" s="103"/>
      <c r="AI772" s="103"/>
      <c r="AJ772" s="103"/>
      <c r="AK772" s="103"/>
      <c r="AL772" s="103"/>
      <c r="AM772" s="103"/>
      <c r="AN772" s="103"/>
      <c r="AO772" s="103"/>
      <c r="AP772" s="103"/>
      <c r="AQ772" s="103"/>
      <c r="AR772" s="103"/>
      <c r="AS772" s="103"/>
      <c r="AT772" s="103"/>
      <c r="AU772" s="103"/>
      <c r="AV772" s="103"/>
      <c r="AW772" s="103"/>
      <c r="AX772" s="104"/>
    </row>
    <row r="773" spans="1:50" ht="24.75" customHeight="1" x14ac:dyDescent="0.15">
      <c r="A773" s="121"/>
      <c r="B773" s="122"/>
      <c r="C773" s="122"/>
      <c r="D773" s="122"/>
      <c r="E773" s="122"/>
      <c r="F773" s="123"/>
      <c r="G773" s="102"/>
      <c r="H773" s="103"/>
      <c r="I773" s="103"/>
      <c r="J773" s="103"/>
      <c r="K773" s="103"/>
      <c r="L773" s="103"/>
      <c r="M773" s="103"/>
      <c r="N773" s="103"/>
      <c r="O773" s="103"/>
      <c r="P773" s="103"/>
      <c r="Q773" s="103"/>
      <c r="R773" s="103"/>
      <c r="S773" s="103"/>
      <c r="T773" s="103"/>
      <c r="U773" s="103"/>
      <c r="V773" s="103"/>
      <c r="W773" s="103"/>
      <c r="X773" s="103"/>
      <c r="Y773" s="103"/>
      <c r="Z773" s="103"/>
      <c r="AA773" s="103"/>
      <c r="AB773" s="103"/>
      <c r="AC773" s="103"/>
      <c r="AD773" s="103"/>
      <c r="AE773" s="103"/>
      <c r="AF773" s="103"/>
      <c r="AG773" s="103"/>
      <c r="AH773" s="103"/>
      <c r="AI773" s="103"/>
      <c r="AJ773" s="103"/>
      <c r="AK773" s="103"/>
      <c r="AL773" s="103"/>
      <c r="AM773" s="103"/>
      <c r="AN773" s="103"/>
      <c r="AO773" s="103"/>
      <c r="AP773" s="103"/>
      <c r="AQ773" s="103"/>
      <c r="AR773" s="103"/>
      <c r="AS773" s="103"/>
      <c r="AT773" s="103"/>
      <c r="AU773" s="103"/>
      <c r="AV773" s="103"/>
      <c r="AW773" s="103"/>
      <c r="AX773" s="104"/>
    </row>
    <row r="774" spans="1:50" ht="24.75" customHeight="1" x14ac:dyDescent="0.15">
      <c r="A774" s="121"/>
      <c r="B774" s="122"/>
      <c r="C774" s="122"/>
      <c r="D774" s="122"/>
      <c r="E774" s="122"/>
      <c r="F774" s="123"/>
      <c r="G774" s="102"/>
      <c r="H774" s="103"/>
      <c r="I774" s="103"/>
      <c r="J774" s="103"/>
      <c r="K774" s="103"/>
      <c r="L774" s="103"/>
      <c r="M774" s="103"/>
      <c r="N774" s="103"/>
      <c r="O774" s="103"/>
      <c r="P774" s="103"/>
      <c r="Q774" s="103"/>
      <c r="R774" s="103"/>
      <c r="S774" s="103"/>
      <c r="T774" s="103"/>
      <c r="U774" s="103"/>
      <c r="V774" s="103"/>
      <c r="W774" s="103"/>
      <c r="X774" s="103"/>
      <c r="Y774" s="103"/>
      <c r="Z774" s="103"/>
      <c r="AA774" s="103"/>
      <c r="AB774" s="103"/>
      <c r="AC774" s="103"/>
      <c r="AD774" s="103"/>
      <c r="AE774" s="103"/>
      <c r="AF774" s="103"/>
      <c r="AG774" s="103"/>
      <c r="AH774" s="103"/>
      <c r="AI774" s="103"/>
      <c r="AJ774" s="103"/>
      <c r="AK774" s="103"/>
      <c r="AL774" s="103"/>
      <c r="AM774" s="103"/>
      <c r="AN774" s="103"/>
      <c r="AO774" s="103"/>
      <c r="AP774" s="103"/>
      <c r="AQ774" s="103"/>
      <c r="AR774" s="103"/>
      <c r="AS774" s="103"/>
      <c r="AT774" s="103"/>
      <c r="AU774" s="103"/>
      <c r="AV774" s="103"/>
      <c r="AW774" s="103"/>
      <c r="AX774" s="104"/>
    </row>
    <row r="775" spans="1:50" ht="24.75" customHeight="1" x14ac:dyDescent="0.15">
      <c r="A775" s="121"/>
      <c r="B775" s="122"/>
      <c r="C775" s="122"/>
      <c r="D775" s="122"/>
      <c r="E775" s="122"/>
      <c r="F775" s="123"/>
      <c r="G775" s="102"/>
      <c r="H775" s="103"/>
      <c r="I775" s="103"/>
      <c r="J775" s="103"/>
      <c r="K775" s="103"/>
      <c r="L775" s="103"/>
      <c r="M775" s="103"/>
      <c r="N775" s="103"/>
      <c r="O775" s="103"/>
      <c r="P775" s="103"/>
      <c r="Q775" s="103"/>
      <c r="R775" s="103"/>
      <c r="S775" s="103"/>
      <c r="T775" s="103"/>
      <c r="U775" s="103"/>
      <c r="V775" s="103"/>
      <c r="W775" s="103"/>
      <c r="X775" s="103"/>
      <c r="Y775" s="103"/>
      <c r="Z775" s="103"/>
      <c r="AA775" s="103"/>
      <c r="AB775" s="103"/>
      <c r="AC775" s="103"/>
      <c r="AD775" s="103"/>
      <c r="AE775" s="103"/>
      <c r="AF775" s="103"/>
      <c r="AG775" s="103"/>
      <c r="AH775" s="103"/>
      <c r="AI775" s="103"/>
      <c r="AJ775" s="103"/>
      <c r="AK775" s="103"/>
      <c r="AL775" s="103"/>
      <c r="AM775" s="103"/>
      <c r="AN775" s="103"/>
      <c r="AO775" s="103"/>
      <c r="AP775" s="103"/>
      <c r="AQ775" s="103"/>
      <c r="AR775" s="103"/>
      <c r="AS775" s="103"/>
      <c r="AT775" s="103"/>
      <c r="AU775" s="103"/>
      <c r="AV775" s="103"/>
      <c r="AW775" s="103"/>
      <c r="AX775" s="104"/>
    </row>
    <row r="776" spans="1:50" ht="24.75" customHeight="1" x14ac:dyDescent="0.15">
      <c r="A776" s="121"/>
      <c r="B776" s="122"/>
      <c r="C776" s="122"/>
      <c r="D776" s="122"/>
      <c r="E776" s="122"/>
      <c r="F776" s="123"/>
      <c r="G776" s="102"/>
      <c r="H776" s="103"/>
      <c r="I776" s="103"/>
      <c r="J776" s="103"/>
      <c r="K776" s="103"/>
      <c r="L776" s="103"/>
      <c r="M776" s="103"/>
      <c r="N776" s="103"/>
      <c r="O776" s="103"/>
      <c r="P776" s="103"/>
      <c r="Q776" s="103"/>
      <c r="R776" s="103"/>
      <c r="S776" s="103"/>
      <c r="T776" s="103"/>
      <c r="U776" s="103"/>
      <c r="V776" s="103"/>
      <c r="W776" s="103"/>
      <c r="X776" s="103"/>
      <c r="Y776" s="103"/>
      <c r="Z776" s="103"/>
      <c r="AA776" s="103"/>
      <c r="AB776" s="103"/>
      <c r="AC776" s="103"/>
      <c r="AD776" s="103"/>
      <c r="AE776" s="103"/>
      <c r="AF776" s="103"/>
      <c r="AG776" s="103"/>
      <c r="AH776" s="103"/>
      <c r="AI776" s="103"/>
      <c r="AJ776" s="103"/>
      <c r="AK776" s="103"/>
      <c r="AL776" s="103"/>
      <c r="AM776" s="103"/>
      <c r="AN776" s="103"/>
      <c r="AO776" s="103"/>
      <c r="AP776" s="103"/>
      <c r="AQ776" s="103"/>
      <c r="AR776" s="103"/>
      <c r="AS776" s="103"/>
      <c r="AT776" s="103"/>
      <c r="AU776" s="103"/>
      <c r="AV776" s="103"/>
      <c r="AW776" s="103"/>
      <c r="AX776" s="104"/>
    </row>
    <row r="777" spans="1:50" ht="24.75" customHeight="1" x14ac:dyDescent="0.15">
      <c r="A777" s="121"/>
      <c r="B777" s="122"/>
      <c r="C777" s="122"/>
      <c r="D777" s="122"/>
      <c r="E777" s="122"/>
      <c r="F777" s="123"/>
      <c r="G777" s="102"/>
      <c r="H777" s="103"/>
      <c r="I777" s="103"/>
      <c r="J777" s="103"/>
      <c r="K777" s="103"/>
      <c r="L777" s="103"/>
      <c r="M777" s="103"/>
      <c r="N777" s="103"/>
      <c r="O777" s="103"/>
      <c r="P777" s="103"/>
      <c r="Q777" s="103"/>
      <c r="R777" s="103"/>
      <c r="S777" s="103"/>
      <c r="T777" s="103"/>
      <c r="U777" s="103"/>
      <c r="V777" s="103"/>
      <c r="W777" s="103"/>
      <c r="X777" s="103"/>
      <c r="Y777" s="103"/>
      <c r="Z777" s="103"/>
      <c r="AA777" s="103"/>
      <c r="AB777" s="103"/>
      <c r="AC777" s="103"/>
      <c r="AD777" s="103"/>
      <c r="AE777" s="103"/>
      <c r="AF777" s="103"/>
      <c r="AG777" s="103"/>
      <c r="AH777" s="103"/>
      <c r="AI777" s="103"/>
      <c r="AJ777" s="103"/>
      <c r="AK777" s="103"/>
      <c r="AL777" s="103"/>
      <c r="AM777" s="103"/>
      <c r="AN777" s="103"/>
      <c r="AO777" s="103"/>
      <c r="AP777" s="103"/>
      <c r="AQ777" s="103"/>
      <c r="AR777" s="103"/>
      <c r="AS777" s="103"/>
      <c r="AT777" s="103"/>
      <c r="AU777" s="103"/>
      <c r="AV777" s="103"/>
      <c r="AW777" s="103"/>
      <c r="AX777" s="104"/>
    </row>
    <row r="778" spans="1:50" ht="24.75" customHeight="1" x14ac:dyDescent="0.15">
      <c r="A778" s="121"/>
      <c r="B778" s="122"/>
      <c r="C778" s="122"/>
      <c r="D778" s="122"/>
      <c r="E778" s="122"/>
      <c r="F778" s="123"/>
      <c r="G778" s="102"/>
      <c r="H778" s="103"/>
      <c r="I778" s="103"/>
      <c r="J778" s="103"/>
      <c r="K778" s="103"/>
      <c r="L778" s="103"/>
      <c r="M778" s="103"/>
      <c r="N778" s="103"/>
      <c r="O778" s="103"/>
      <c r="P778" s="103"/>
      <c r="Q778" s="103"/>
      <c r="R778" s="103"/>
      <c r="S778" s="103"/>
      <c r="T778" s="103"/>
      <c r="U778" s="103"/>
      <c r="V778" s="103"/>
      <c r="W778" s="103"/>
      <c r="X778" s="103"/>
      <c r="Y778" s="103"/>
      <c r="Z778" s="103"/>
      <c r="AA778" s="103"/>
      <c r="AB778" s="103"/>
      <c r="AC778" s="103"/>
      <c r="AD778" s="103"/>
      <c r="AE778" s="103"/>
      <c r="AF778" s="103"/>
      <c r="AG778" s="103"/>
      <c r="AH778" s="103"/>
      <c r="AI778" s="103"/>
      <c r="AJ778" s="103"/>
      <c r="AK778" s="103"/>
      <c r="AL778" s="103"/>
      <c r="AM778" s="103"/>
      <c r="AN778" s="103"/>
      <c r="AO778" s="103"/>
      <c r="AP778" s="103"/>
      <c r="AQ778" s="103"/>
      <c r="AR778" s="103"/>
      <c r="AS778" s="103"/>
      <c r="AT778" s="103"/>
      <c r="AU778" s="103"/>
      <c r="AV778" s="103"/>
      <c r="AW778" s="103"/>
      <c r="AX778" s="104"/>
    </row>
    <row r="779" spans="1:50" ht="24.75" customHeight="1" x14ac:dyDescent="0.15">
      <c r="A779" s="121"/>
      <c r="B779" s="122"/>
      <c r="C779" s="122"/>
      <c r="D779" s="122"/>
      <c r="E779" s="122"/>
      <c r="F779" s="123"/>
      <c r="G779" s="102"/>
      <c r="H779" s="103"/>
      <c r="I779" s="103"/>
      <c r="J779" s="103"/>
      <c r="K779" s="103"/>
      <c r="L779" s="103"/>
      <c r="M779" s="103"/>
      <c r="N779" s="103"/>
      <c r="O779" s="103"/>
      <c r="P779" s="103"/>
      <c r="Q779" s="103"/>
      <c r="R779" s="103"/>
      <c r="S779" s="103"/>
      <c r="T779" s="103"/>
      <c r="U779" s="103"/>
      <c r="V779" s="103"/>
      <c r="W779" s="103"/>
      <c r="X779" s="103"/>
      <c r="Y779" s="103"/>
      <c r="Z779" s="103"/>
      <c r="AA779" s="103"/>
      <c r="AB779" s="103"/>
      <c r="AC779" s="103"/>
      <c r="AD779" s="103"/>
      <c r="AE779" s="103"/>
      <c r="AF779" s="103"/>
      <c r="AG779" s="103"/>
      <c r="AH779" s="103"/>
      <c r="AI779" s="103"/>
      <c r="AJ779" s="103"/>
      <c r="AK779" s="103"/>
      <c r="AL779" s="103"/>
      <c r="AM779" s="103"/>
      <c r="AN779" s="103"/>
      <c r="AO779" s="103"/>
      <c r="AP779" s="103"/>
      <c r="AQ779" s="103"/>
      <c r="AR779" s="103"/>
      <c r="AS779" s="103"/>
      <c r="AT779" s="103"/>
      <c r="AU779" s="103"/>
      <c r="AV779" s="103"/>
      <c r="AW779" s="103"/>
      <c r="AX779" s="104"/>
    </row>
    <row r="780" spans="1:50" ht="24.75" customHeight="1" x14ac:dyDescent="0.15">
      <c r="A780" s="121"/>
      <c r="B780" s="122"/>
      <c r="C780" s="122"/>
      <c r="D780" s="122"/>
      <c r="E780" s="122"/>
      <c r="F780" s="123"/>
      <c r="G780" s="102"/>
      <c r="H780" s="103"/>
      <c r="I780" s="103"/>
      <c r="J780" s="103"/>
      <c r="K780" s="103"/>
      <c r="L780" s="103"/>
      <c r="M780" s="103"/>
      <c r="N780" s="103"/>
      <c r="O780" s="103"/>
      <c r="P780" s="103"/>
      <c r="Q780" s="103"/>
      <c r="R780" s="103"/>
      <c r="S780" s="103"/>
      <c r="T780" s="103"/>
      <c r="U780" s="103"/>
      <c r="V780" s="103"/>
      <c r="W780" s="103"/>
      <c r="X780" s="103"/>
      <c r="Y780" s="103"/>
      <c r="Z780" s="103"/>
      <c r="AA780" s="103"/>
      <c r="AB780" s="103"/>
      <c r="AC780" s="103"/>
      <c r="AD780" s="103"/>
      <c r="AE780" s="103"/>
      <c r="AF780" s="103"/>
      <c r="AG780" s="103"/>
      <c r="AH780" s="103"/>
      <c r="AI780" s="103"/>
      <c r="AJ780" s="103"/>
      <c r="AK780" s="103"/>
      <c r="AL780" s="103"/>
      <c r="AM780" s="103"/>
      <c r="AN780" s="103"/>
      <c r="AO780" s="103"/>
      <c r="AP780" s="103"/>
      <c r="AQ780" s="103"/>
      <c r="AR780" s="103"/>
      <c r="AS780" s="103"/>
      <c r="AT780" s="103"/>
      <c r="AU780" s="103"/>
      <c r="AV780" s="103"/>
      <c r="AW780" s="103"/>
      <c r="AX780" s="104"/>
    </row>
    <row r="781" spans="1:50" ht="24.75" customHeight="1" x14ac:dyDescent="0.15">
      <c r="A781" s="121"/>
      <c r="B781" s="122"/>
      <c r="C781" s="122"/>
      <c r="D781" s="122"/>
      <c r="E781" s="122"/>
      <c r="F781" s="123"/>
      <c r="G781" s="102"/>
      <c r="H781" s="103"/>
      <c r="I781" s="103"/>
      <c r="J781" s="103"/>
      <c r="K781" s="103"/>
      <c r="L781" s="103"/>
      <c r="M781" s="103"/>
      <c r="N781" s="103"/>
      <c r="O781" s="103"/>
      <c r="P781" s="103"/>
      <c r="Q781" s="103"/>
      <c r="R781" s="103"/>
      <c r="S781" s="103"/>
      <c r="T781" s="103"/>
      <c r="U781" s="103"/>
      <c r="V781" s="103"/>
      <c r="W781" s="103"/>
      <c r="X781" s="103"/>
      <c r="Y781" s="103"/>
      <c r="Z781" s="103"/>
      <c r="AA781" s="103"/>
      <c r="AB781" s="103"/>
      <c r="AC781" s="103"/>
      <c r="AD781" s="103"/>
      <c r="AE781" s="103"/>
      <c r="AF781" s="103"/>
      <c r="AG781" s="103"/>
      <c r="AH781" s="103"/>
      <c r="AI781" s="103"/>
      <c r="AJ781" s="103"/>
      <c r="AK781" s="103"/>
      <c r="AL781" s="103"/>
      <c r="AM781" s="103"/>
      <c r="AN781" s="103"/>
      <c r="AO781" s="103"/>
      <c r="AP781" s="103"/>
      <c r="AQ781" s="103"/>
      <c r="AR781" s="103"/>
      <c r="AS781" s="103"/>
      <c r="AT781" s="103"/>
      <c r="AU781" s="103"/>
      <c r="AV781" s="103"/>
      <c r="AW781" s="103"/>
      <c r="AX781" s="104"/>
    </row>
    <row r="782" spans="1:50" ht="24.75" customHeight="1" x14ac:dyDescent="0.15">
      <c r="A782" s="121"/>
      <c r="B782" s="122"/>
      <c r="C782" s="122"/>
      <c r="D782" s="122"/>
      <c r="E782" s="122"/>
      <c r="F782" s="123"/>
      <c r="G782" s="102"/>
      <c r="H782" s="103"/>
      <c r="I782" s="103"/>
      <c r="J782" s="103"/>
      <c r="K782" s="103"/>
      <c r="L782" s="103"/>
      <c r="M782" s="103"/>
      <c r="N782" s="103"/>
      <c r="O782" s="103"/>
      <c r="P782" s="103"/>
      <c r="Q782" s="103"/>
      <c r="R782" s="103"/>
      <c r="S782" s="103"/>
      <c r="T782" s="103"/>
      <c r="U782" s="103"/>
      <c r="V782" s="103"/>
      <c r="W782" s="103"/>
      <c r="X782" s="103"/>
      <c r="Y782" s="103"/>
      <c r="Z782" s="103"/>
      <c r="AA782" s="103"/>
      <c r="AB782" s="103"/>
      <c r="AC782" s="103"/>
      <c r="AD782" s="103"/>
      <c r="AE782" s="103"/>
      <c r="AF782" s="103"/>
      <c r="AG782" s="103"/>
      <c r="AH782" s="103"/>
      <c r="AI782" s="103"/>
      <c r="AJ782" s="103"/>
      <c r="AK782" s="103"/>
      <c r="AL782" s="103"/>
      <c r="AM782" s="103"/>
      <c r="AN782" s="103"/>
      <c r="AO782" s="103"/>
      <c r="AP782" s="103"/>
      <c r="AQ782" s="103"/>
      <c r="AR782" s="103"/>
      <c r="AS782" s="103"/>
      <c r="AT782" s="103"/>
      <c r="AU782" s="103"/>
      <c r="AV782" s="103"/>
      <c r="AW782" s="103"/>
      <c r="AX782" s="104"/>
    </row>
    <row r="783" spans="1:50" ht="24.75" customHeight="1" x14ac:dyDescent="0.15">
      <c r="A783" s="121"/>
      <c r="B783" s="122"/>
      <c r="C783" s="122"/>
      <c r="D783" s="122"/>
      <c r="E783" s="122"/>
      <c r="F783" s="123"/>
      <c r="G783" s="102"/>
      <c r="H783" s="103"/>
      <c r="I783" s="103"/>
      <c r="J783" s="103"/>
      <c r="K783" s="103"/>
      <c r="L783" s="103"/>
      <c r="M783" s="103"/>
      <c r="N783" s="103"/>
      <c r="O783" s="103"/>
      <c r="P783" s="103"/>
      <c r="Q783" s="103"/>
      <c r="R783" s="103"/>
      <c r="S783" s="103"/>
      <c r="T783" s="103"/>
      <c r="U783" s="103"/>
      <c r="V783" s="103"/>
      <c r="W783" s="103"/>
      <c r="X783" s="103"/>
      <c r="Y783" s="103"/>
      <c r="Z783" s="103"/>
      <c r="AA783" s="103"/>
      <c r="AB783" s="103"/>
      <c r="AC783" s="103"/>
      <c r="AD783" s="103"/>
      <c r="AE783" s="103"/>
      <c r="AF783" s="103"/>
      <c r="AG783" s="103"/>
      <c r="AH783" s="103"/>
      <c r="AI783" s="103"/>
      <c r="AJ783" s="103"/>
      <c r="AK783" s="103"/>
      <c r="AL783" s="103"/>
      <c r="AM783" s="103"/>
      <c r="AN783" s="103"/>
      <c r="AO783" s="103"/>
      <c r="AP783" s="103"/>
      <c r="AQ783" s="103"/>
      <c r="AR783" s="103"/>
      <c r="AS783" s="103"/>
      <c r="AT783" s="103"/>
      <c r="AU783" s="103"/>
      <c r="AV783" s="103"/>
      <c r="AW783" s="103"/>
      <c r="AX783" s="104"/>
    </row>
    <row r="784" spans="1:50" ht="24.75" customHeight="1" x14ac:dyDescent="0.15">
      <c r="A784" s="121"/>
      <c r="B784" s="122"/>
      <c r="C784" s="122"/>
      <c r="D784" s="122"/>
      <c r="E784" s="122"/>
      <c r="F784" s="123"/>
      <c r="G784" s="102"/>
      <c r="H784" s="103"/>
      <c r="I784" s="103"/>
      <c r="J784" s="103"/>
      <c r="K784" s="103"/>
      <c r="L784" s="103"/>
      <c r="M784" s="103"/>
      <c r="N784" s="103"/>
      <c r="O784" s="103"/>
      <c r="P784" s="103"/>
      <c r="Q784" s="103"/>
      <c r="R784" s="103"/>
      <c r="S784" s="103"/>
      <c r="T784" s="103"/>
      <c r="U784" s="103"/>
      <c r="V784" s="103"/>
      <c r="W784" s="103"/>
      <c r="X784" s="103"/>
      <c r="Y784" s="103"/>
      <c r="Z784" s="103"/>
      <c r="AA784" s="103"/>
      <c r="AB784" s="103"/>
      <c r="AC784" s="103"/>
      <c r="AD784" s="103"/>
      <c r="AE784" s="103"/>
      <c r="AF784" s="103"/>
      <c r="AG784" s="103"/>
      <c r="AH784" s="103"/>
      <c r="AI784" s="103"/>
      <c r="AJ784" s="103"/>
      <c r="AK784" s="103"/>
      <c r="AL784" s="103"/>
      <c r="AM784" s="103"/>
      <c r="AN784" s="103"/>
      <c r="AO784" s="103"/>
      <c r="AP784" s="103"/>
      <c r="AQ784" s="103"/>
      <c r="AR784" s="103"/>
      <c r="AS784" s="103"/>
      <c r="AT784" s="103"/>
      <c r="AU784" s="103"/>
      <c r="AV784" s="103"/>
      <c r="AW784" s="103"/>
      <c r="AX784" s="104"/>
    </row>
    <row r="785" spans="1:51" ht="25.5" customHeight="1" x14ac:dyDescent="0.15">
      <c r="A785" s="121"/>
      <c r="B785" s="122"/>
      <c r="C785" s="122"/>
      <c r="D785" s="122"/>
      <c r="E785" s="122"/>
      <c r="F785" s="123"/>
      <c r="G785" s="102"/>
      <c r="H785" s="103"/>
      <c r="I785" s="103"/>
      <c r="J785" s="103"/>
      <c r="K785" s="103"/>
      <c r="L785" s="103"/>
      <c r="M785" s="103"/>
      <c r="N785" s="103"/>
      <c r="O785" s="103"/>
      <c r="P785" s="103"/>
      <c r="Q785" s="103"/>
      <c r="R785" s="103"/>
      <c r="S785" s="103"/>
      <c r="T785" s="103"/>
      <c r="U785" s="103"/>
      <c r="V785" s="103"/>
      <c r="W785" s="103"/>
      <c r="X785" s="103"/>
      <c r="Y785" s="103"/>
      <c r="Z785" s="103"/>
      <c r="AA785" s="103"/>
      <c r="AB785" s="103"/>
      <c r="AC785" s="103"/>
      <c r="AD785" s="103"/>
      <c r="AE785" s="103"/>
      <c r="AF785" s="103"/>
      <c r="AG785" s="103"/>
      <c r="AH785" s="103"/>
      <c r="AI785" s="103"/>
      <c r="AJ785" s="103"/>
      <c r="AK785" s="103"/>
      <c r="AL785" s="103"/>
      <c r="AM785" s="103"/>
      <c r="AN785" s="103"/>
      <c r="AO785" s="103"/>
      <c r="AP785" s="103"/>
      <c r="AQ785" s="103"/>
      <c r="AR785" s="103"/>
      <c r="AS785" s="103"/>
      <c r="AT785" s="103"/>
      <c r="AU785" s="103"/>
      <c r="AV785" s="103"/>
      <c r="AW785" s="103"/>
      <c r="AX785" s="104"/>
    </row>
    <row r="786" spans="1:51" ht="24.75" customHeight="1" thickBot="1" x14ac:dyDescent="0.2">
      <c r="A786" s="787"/>
      <c r="B786" s="788"/>
      <c r="C786" s="788"/>
      <c r="D786" s="788"/>
      <c r="E786" s="788"/>
      <c r="F786" s="789"/>
      <c r="G786" s="46"/>
      <c r="H786" s="47"/>
      <c r="I786" s="47"/>
      <c r="J786" s="47"/>
      <c r="K786" s="47"/>
      <c r="L786" s="47"/>
      <c r="M786" s="47"/>
      <c r="N786" s="47"/>
      <c r="O786" s="47"/>
      <c r="P786" s="47"/>
      <c r="Q786" s="47"/>
      <c r="R786" s="47"/>
      <c r="S786" s="47"/>
      <c r="T786" s="47"/>
      <c r="U786" s="47"/>
      <c r="V786" s="47"/>
      <c r="W786" s="47"/>
      <c r="X786" s="47"/>
      <c r="Y786" s="47"/>
      <c r="Z786" s="47"/>
      <c r="AA786" s="47"/>
      <c r="AB786" s="47"/>
      <c r="AC786" s="47"/>
      <c r="AD786" s="47"/>
      <c r="AE786" s="47"/>
      <c r="AF786" s="47"/>
      <c r="AG786" s="47"/>
      <c r="AH786" s="47"/>
      <c r="AI786" s="47"/>
      <c r="AJ786" s="47"/>
      <c r="AK786" s="47"/>
      <c r="AL786" s="47"/>
      <c r="AM786" s="47"/>
      <c r="AN786" s="47"/>
      <c r="AO786" s="47"/>
      <c r="AP786" s="47"/>
      <c r="AQ786" s="47"/>
      <c r="AR786" s="47"/>
      <c r="AS786" s="47"/>
      <c r="AT786" s="47"/>
      <c r="AU786" s="47"/>
      <c r="AV786" s="47"/>
      <c r="AW786" s="47"/>
      <c r="AX786" s="48"/>
    </row>
    <row r="787" spans="1:51" ht="24.75" customHeight="1" x14ac:dyDescent="0.15">
      <c r="A787" s="763" t="s">
        <v>370</v>
      </c>
      <c r="B787" s="764"/>
      <c r="C787" s="764"/>
      <c r="D787" s="764"/>
      <c r="E787" s="764"/>
      <c r="F787" s="765"/>
      <c r="G787" s="440" t="s">
        <v>760</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773</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8"/>
      <c r="B788" s="766"/>
      <c r="C788" s="766"/>
      <c r="D788" s="766"/>
      <c r="E788" s="766"/>
      <c r="F788" s="767"/>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30" customHeight="1" x14ac:dyDescent="0.15">
      <c r="A789" s="558"/>
      <c r="B789" s="766"/>
      <c r="C789" s="766"/>
      <c r="D789" s="766"/>
      <c r="E789" s="766"/>
      <c r="F789" s="767"/>
      <c r="G789" s="450" t="s">
        <v>761</v>
      </c>
      <c r="H789" s="451"/>
      <c r="I789" s="451"/>
      <c r="J789" s="451"/>
      <c r="K789" s="452"/>
      <c r="L789" s="453" t="s">
        <v>762</v>
      </c>
      <c r="M789" s="454"/>
      <c r="N789" s="454"/>
      <c r="O789" s="454"/>
      <c r="P789" s="454"/>
      <c r="Q789" s="454"/>
      <c r="R789" s="454"/>
      <c r="S789" s="454"/>
      <c r="T789" s="454"/>
      <c r="U789" s="454"/>
      <c r="V789" s="454"/>
      <c r="W789" s="454"/>
      <c r="X789" s="455"/>
      <c r="Y789" s="456">
        <v>793</v>
      </c>
      <c r="Z789" s="457"/>
      <c r="AA789" s="457"/>
      <c r="AB789" s="559"/>
      <c r="AC789" s="450" t="s">
        <v>761</v>
      </c>
      <c r="AD789" s="451"/>
      <c r="AE789" s="451"/>
      <c r="AF789" s="451"/>
      <c r="AG789" s="452"/>
      <c r="AH789" s="453" t="s">
        <v>774</v>
      </c>
      <c r="AI789" s="454"/>
      <c r="AJ789" s="454"/>
      <c r="AK789" s="454"/>
      <c r="AL789" s="454"/>
      <c r="AM789" s="454"/>
      <c r="AN789" s="454"/>
      <c r="AO789" s="454"/>
      <c r="AP789" s="454"/>
      <c r="AQ789" s="454"/>
      <c r="AR789" s="454"/>
      <c r="AS789" s="454"/>
      <c r="AT789" s="455"/>
      <c r="AU789" s="456">
        <v>72</v>
      </c>
      <c r="AV789" s="457"/>
      <c r="AW789" s="457"/>
      <c r="AX789" s="458"/>
    </row>
    <row r="790" spans="1:51" ht="24.75" hidden="1" customHeight="1" x14ac:dyDescent="0.15">
      <c r="A790" s="558"/>
      <c r="B790" s="766"/>
      <c r="C790" s="766"/>
      <c r="D790" s="766"/>
      <c r="E790" s="766"/>
      <c r="F790" s="767"/>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8"/>
      <c r="B791" s="766"/>
      <c r="C791" s="766"/>
      <c r="D791" s="766"/>
      <c r="E791" s="766"/>
      <c r="F791" s="767"/>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58"/>
      <c r="B792" s="766"/>
      <c r="C792" s="766"/>
      <c r="D792" s="766"/>
      <c r="E792" s="766"/>
      <c r="F792" s="767"/>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8"/>
      <c r="B793" s="766"/>
      <c r="C793" s="766"/>
      <c r="D793" s="766"/>
      <c r="E793" s="766"/>
      <c r="F793" s="767"/>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8"/>
      <c r="B794" s="766"/>
      <c r="C794" s="766"/>
      <c r="D794" s="766"/>
      <c r="E794" s="766"/>
      <c r="F794" s="767"/>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8"/>
      <c r="B795" s="766"/>
      <c r="C795" s="766"/>
      <c r="D795" s="766"/>
      <c r="E795" s="766"/>
      <c r="F795" s="767"/>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8"/>
      <c r="B796" s="766"/>
      <c r="C796" s="766"/>
      <c r="D796" s="766"/>
      <c r="E796" s="766"/>
      <c r="F796" s="767"/>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8"/>
      <c r="B797" s="766"/>
      <c r="C797" s="766"/>
      <c r="D797" s="766"/>
      <c r="E797" s="766"/>
      <c r="F797" s="767"/>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58"/>
      <c r="B798" s="766"/>
      <c r="C798" s="766"/>
      <c r="D798" s="766"/>
      <c r="E798" s="766"/>
      <c r="F798" s="767"/>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8"/>
      <c r="B799" s="766"/>
      <c r="C799" s="766"/>
      <c r="D799" s="766"/>
      <c r="E799" s="766"/>
      <c r="F799" s="767"/>
      <c r="G799" s="407" t="s">
        <v>20</v>
      </c>
      <c r="H799" s="408"/>
      <c r="I799" s="408"/>
      <c r="J799" s="408"/>
      <c r="K799" s="408"/>
      <c r="L799" s="409"/>
      <c r="M799" s="410"/>
      <c r="N799" s="410"/>
      <c r="O799" s="410"/>
      <c r="P799" s="410"/>
      <c r="Q799" s="410"/>
      <c r="R799" s="410"/>
      <c r="S799" s="410"/>
      <c r="T799" s="410"/>
      <c r="U799" s="410"/>
      <c r="V799" s="410"/>
      <c r="W799" s="410"/>
      <c r="X799" s="411"/>
      <c r="Y799" s="412">
        <f>SUM(Y789:AB798)</f>
        <v>793</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72</v>
      </c>
      <c r="AV799" s="413"/>
      <c r="AW799" s="413"/>
      <c r="AX799" s="415"/>
    </row>
    <row r="800" spans="1:51" ht="24.75" customHeight="1" x14ac:dyDescent="0.15">
      <c r="A800" s="558"/>
      <c r="B800" s="766"/>
      <c r="C800" s="766"/>
      <c r="D800" s="766"/>
      <c r="E800" s="766"/>
      <c r="F800" s="767"/>
      <c r="G800" s="440" t="s">
        <v>768</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771</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2</v>
      </c>
    </row>
    <row r="801" spans="1:51" ht="24.75" customHeight="1" x14ac:dyDescent="0.15">
      <c r="A801" s="558"/>
      <c r="B801" s="766"/>
      <c r="C801" s="766"/>
      <c r="D801" s="766"/>
      <c r="E801" s="766"/>
      <c r="F801" s="767"/>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2</v>
      </c>
    </row>
    <row r="802" spans="1:51" ht="30" customHeight="1" x14ac:dyDescent="0.15">
      <c r="A802" s="558"/>
      <c r="B802" s="766"/>
      <c r="C802" s="766"/>
      <c r="D802" s="766"/>
      <c r="E802" s="766"/>
      <c r="F802" s="767"/>
      <c r="G802" s="450" t="s">
        <v>769</v>
      </c>
      <c r="H802" s="451"/>
      <c r="I802" s="451"/>
      <c r="J802" s="451"/>
      <c r="K802" s="452"/>
      <c r="L802" s="453" t="s">
        <v>770</v>
      </c>
      <c r="M802" s="454"/>
      <c r="N802" s="454"/>
      <c r="O802" s="454"/>
      <c r="P802" s="454"/>
      <c r="Q802" s="454"/>
      <c r="R802" s="454"/>
      <c r="S802" s="454"/>
      <c r="T802" s="454"/>
      <c r="U802" s="454"/>
      <c r="V802" s="454"/>
      <c r="W802" s="454"/>
      <c r="X802" s="455"/>
      <c r="Y802" s="456">
        <v>25</v>
      </c>
      <c r="Z802" s="457"/>
      <c r="AA802" s="457"/>
      <c r="AB802" s="559"/>
      <c r="AC802" s="450" t="s">
        <v>769</v>
      </c>
      <c r="AD802" s="451"/>
      <c r="AE802" s="451"/>
      <c r="AF802" s="451"/>
      <c r="AG802" s="452"/>
      <c r="AH802" s="453" t="s">
        <v>772</v>
      </c>
      <c r="AI802" s="454"/>
      <c r="AJ802" s="454"/>
      <c r="AK802" s="454"/>
      <c r="AL802" s="454"/>
      <c r="AM802" s="454"/>
      <c r="AN802" s="454"/>
      <c r="AO802" s="454"/>
      <c r="AP802" s="454"/>
      <c r="AQ802" s="454"/>
      <c r="AR802" s="454"/>
      <c r="AS802" s="454"/>
      <c r="AT802" s="455"/>
      <c r="AU802" s="456">
        <v>256</v>
      </c>
      <c r="AV802" s="457"/>
      <c r="AW802" s="457"/>
      <c r="AX802" s="458"/>
      <c r="AY802">
        <f t="shared" ref="AY802:AY812" si="115">$AY$800</f>
        <v>2</v>
      </c>
    </row>
    <row r="803" spans="1:51" ht="24.75" hidden="1" customHeight="1" x14ac:dyDescent="0.15">
      <c r="A803" s="558"/>
      <c r="B803" s="766"/>
      <c r="C803" s="766"/>
      <c r="D803" s="766"/>
      <c r="E803" s="766"/>
      <c r="F803" s="767"/>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customHeight="1" x14ac:dyDescent="0.15">
      <c r="A804" s="558"/>
      <c r="B804" s="766"/>
      <c r="C804" s="766"/>
      <c r="D804" s="766"/>
      <c r="E804" s="766"/>
      <c r="F804" s="767"/>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hidden="1" customHeight="1" x14ac:dyDescent="0.15">
      <c r="A805" s="558"/>
      <c r="B805" s="766"/>
      <c r="C805" s="766"/>
      <c r="D805" s="766"/>
      <c r="E805" s="766"/>
      <c r="F805" s="767"/>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15">
      <c r="A806" s="558"/>
      <c r="B806" s="766"/>
      <c r="C806" s="766"/>
      <c r="D806" s="766"/>
      <c r="E806" s="766"/>
      <c r="F806" s="767"/>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58"/>
      <c r="B807" s="766"/>
      <c r="C807" s="766"/>
      <c r="D807" s="766"/>
      <c r="E807" s="766"/>
      <c r="F807" s="767"/>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58"/>
      <c r="B808" s="766"/>
      <c r="C808" s="766"/>
      <c r="D808" s="766"/>
      <c r="E808" s="766"/>
      <c r="F808" s="767"/>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58"/>
      <c r="B809" s="766"/>
      <c r="C809" s="766"/>
      <c r="D809" s="766"/>
      <c r="E809" s="766"/>
      <c r="F809" s="767"/>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hidden="1" customHeight="1" x14ac:dyDescent="0.15">
      <c r="A810" s="558"/>
      <c r="B810" s="766"/>
      <c r="C810" s="766"/>
      <c r="D810" s="766"/>
      <c r="E810" s="766"/>
      <c r="F810" s="767"/>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hidden="1" customHeight="1" x14ac:dyDescent="0.15">
      <c r="A811" s="558"/>
      <c r="B811" s="766"/>
      <c r="C811" s="766"/>
      <c r="D811" s="766"/>
      <c r="E811" s="766"/>
      <c r="F811" s="767"/>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thickBot="1" x14ac:dyDescent="0.2">
      <c r="A812" s="558"/>
      <c r="B812" s="766"/>
      <c r="C812" s="766"/>
      <c r="D812" s="766"/>
      <c r="E812" s="766"/>
      <c r="F812" s="767"/>
      <c r="G812" s="407" t="s">
        <v>20</v>
      </c>
      <c r="H812" s="408"/>
      <c r="I812" s="408"/>
      <c r="J812" s="408"/>
      <c r="K812" s="408"/>
      <c r="L812" s="409"/>
      <c r="M812" s="410"/>
      <c r="N812" s="410"/>
      <c r="O812" s="410"/>
      <c r="P812" s="410"/>
      <c r="Q812" s="410"/>
      <c r="R812" s="410"/>
      <c r="S812" s="410"/>
      <c r="T812" s="410"/>
      <c r="U812" s="410"/>
      <c r="V812" s="410"/>
      <c r="W812" s="410"/>
      <c r="X812" s="411"/>
      <c r="Y812" s="412">
        <f>SUM(Y802:AB811)</f>
        <v>25</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256</v>
      </c>
      <c r="AV812" s="413"/>
      <c r="AW812" s="413"/>
      <c r="AX812" s="415"/>
      <c r="AY812">
        <f t="shared" si="115"/>
        <v>2</v>
      </c>
    </row>
    <row r="813" spans="1:51" ht="24.75" customHeight="1" x14ac:dyDescent="0.15">
      <c r="A813" s="558"/>
      <c r="B813" s="766"/>
      <c r="C813" s="766"/>
      <c r="D813" s="766"/>
      <c r="E813" s="766"/>
      <c r="F813" s="767"/>
      <c r="G813" s="440" t="s">
        <v>782</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804</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2</v>
      </c>
    </row>
    <row r="814" spans="1:51" ht="24.75" customHeight="1" x14ac:dyDescent="0.15">
      <c r="A814" s="558"/>
      <c r="B814" s="766"/>
      <c r="C814" s="766"/>
      <c r="D814" s="766"/>
      <c r="E814" s="766"/>
      <c r="F814" s="767"/>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2</v>
      </c>
    </row>
    <row r="815" spans="1:51" ht="30" customHeight="1" x14ac:dyDescent="0.15">
      <c r="A815" s="558"/>
      <c r="B815" s="766"/>
      <c r="C815" s="766"/>
      <c r="D815" s="766"/>
      <c r="E815" s="766"/>
      <c r="F815" s="767"/>
      <c r="G815" s="450" t="s">
        <v>761</v>
      </c>
      <c r="H815" s="451"/>
      <c r="I815" s="451"/>
      <c r="J815" s="451"/>
      <c r="K815" s="452"/>
      <c r="L815" s="453" t="s">
        <v>783</v>
      </c>
      <c r="M815" s="454"/>
      <c r="N815" s="454"/>
      <c r="O815" s="454"/>
      <c r="P815" s="454"/>
      <c r="Q815" s="454"/>
      <c r="R815" s="454"/>
      <c r="S815" s="454"/>
      <c r="T815" s="454"/>
      <c r="U815" s="454"/>
      <c r="V815" s="454"/>
      <c r="W815" s="454"/>
      <c r="X815" s="455"/>
      <c r="Y815" s="456">
        <v>6404</v>
      </c>
      <c r="Z815" s="457"/>
      <c r="AA815" s="457"/>
      <c r="AB815" s="559"/>
      <c r="AC815" s="450" t="s">
        <v>761</v>
      </c>
      <c r="AD815" s="451"/>
      <c r="AE815" s="451"/>
      <c r="AF815" s="451"/>
      <c r="AG815" s="452"/>
      <c r="AH815" s="453" t="s">
        <v>775</v>
      </c>
      <c r="AI815" s="454"/>
      <c r="AJ815" s="454"/>
      <c r="AK815" s="454"/>
      <c r="AL815" s="454"/>
      <c r="AM815" s="454"/>
      <c r="AN815" s="454"/>
      <c r="AO815" s="454"/>
      <c r="AP815" s="454"/>
      <c r="AQ815" s="454"/>
      <c r="AR815" s="454"/>
      <c r="AS815" s="454"/>
      <c r="AT815" s="455"/>
      <c r="AU815" s="456">
        <v>72</v>
      </c>
      <c r="AV815" s="457"/>
      <c r="AW815" s="457"/>
      <c r="AX815" s="458"/>
      <c r="AY815">
        <f t="shared" ref="AY815:AY825" si="116">$AY$813</f>
        <v>2</v>
      </c>
    </row>
    <row r="816" spans="1:51" ht="24.75" hidden="1" customHeight="1" x14ac:dyDescent="0.15">
      <c r="A816" s="558"/>
      <c r="B816" s="766"/>
      <c r="C816" s="766"/>
      <c r="D816" s="766"/>
      <c r="E816" s="766"/>
      <c r="F816" s="767"/>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2</v>
      </c>
    </row>
    <row r="817" spans="1:51" ht="24.75" customHeight="1" x14ac:dyDescent="0.15">
      <c r="A817" s="558"/>
      <c r="B817" s="766"/>
      <c r="C817" s="766"/>
      <c r="D817" s="766"/>
      <c r="E817" s="766"/>
      <c r="F817" s="767"/>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2</v>
      </c>
    </row>
    <row r="818" spans="1:51" ht="24.75" hidden="1" customHeight="1" x14ac:dyDescent="0.15">
      <c r="A818" s="558"/>
      <c r="B818" s="766"/>
      <c r="C818" s="766"/>
      <c r="D818" s="766"/>
      <c r="E818" s="766"/>
      <c r="F818" s="767"/>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2</v>
      </c>
    </row>
    <row r="819" spans="1:51" ht="24.75" hidden="1" customHeight="1" x14ac:dyDescent="0.15">
      <c r="A819" s="558"/>
      <c r="B819" s="766"/>
      <c r="C819" s="766"/>
      <c r="D819" s="766"/>
      <c r="E819" s="766"/>
      <c r="F819" s="767"/>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2</v>
      </c>
    </row>
    <row r="820" spans="1:51" ht="24.75" hidden="1" customHeight="1" x14ac:dyDescent="0.15">
      <c r="A820" s="558"/>
      <c r="B820" s="766"/>
      <c r="C820" s="766"/>
      <c r="D820" s="766"/>
      <c r="E820" s="766"/>
      <c r="F820" s="767"/>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2</v>
      </c>
    </row>
    <row r="821" spans="1:51" ht="24.75" hidden="1" customHeight="1" x14ac:dyDescent="0.15">
      <c r="A821" s="558"/>
      <c r="B821" s="766"/>
      <c r="C821" s="766"/>
      <c r="D821" s="766"/>
      <c r="E821" s="766"/>
      <c r="F821" s="767"/>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2</v>
      </c>
    </row>
    <row r="822" spans="1:51" ht="24.75" hidden="1" customHeight="1" x14ac:dyDescent="0.15">
      <c r="A822" s="558"/>
      <c r="B822" s="766"/>
      <c r="C822" s="766"/>
      <c r="D822" s="766"/>
      <c r="E822" s="766"/>
      <c r="F822" s="767"/>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2</v>
      </c>
    </row>
    <row r="823" spans="1:51" ht="24.75" hidden="1" customHeight="1" x14ac:dyDescent="0.15">
      <c r="A823" s="558"/>
      <c r="B823" s="766"/>
      <c r="C823" s="766"/>
      <c r="D823" s="766"/>
      <c r="E823" s="766"/>
      <c r="F823" s="767"/>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2</v>
      </c>
    </row>
    <row r="824" spans="1:51" ht="24.75" hidden="1" customHeight="1" x14ac:dyDescent="0.15">
      <c r="A824" s="558"/>
      <c r="B824" s="766"/>
      <c r="C824" s="766"/>
      <c r="D824" s="766"/>
      <c r="E824" s="766"/>
      <c r="F824" s="767"/>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2</v>
      </c>
    </row>
    <row r="825" spans="1:51" ht="24.75" customHeight="1" thickBot="1" x14ac:dyDescent="0.2">
      <c r="A825" s="558"/>
      <c r="B825" s="766"/>
      <c r="C825" s="766"/>
      <c r="D825" s="766"/>
      <c r="E825" s="766"/>
      <c r="F825" s="767"/>
      <c r="G825" s="407" t="s">
        <v>20</v>
      </c>
      <c r="H825" s="408"/>
      <c r="I825" s="408"/>
      <c r="J825" s="408"/>
      <c r="K825" s="408"/>
      <c r="L825" s="409"/>
      <c r="M825" s="410"/>
      <c r="N825" s="410"/>
      <c r="O825" s="410"/>
      <c r="P825" s="410"/>
      <c r="Q825" s="410"/>
      <c r="R825" s="410"/>
      <c r="S825" s="410"/>
      <c r="T825" s="410"/>
      <c r="U825" s="410"/>
      <c r="V825" s="410"/>
      <c r="W825" s="410"/>
      <c r="X825" s="411"/>
      <c r="Y825" s="412">
        <f>SUM(Y815:AB824)</f>
        <v>6404</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72</v>
      </c>
      <c r="AV825" s="413"/>
      <c r="AW825" s="413"/>
      <c r="AX825" s="415"/>
      <c r="AY825">
        <f t="shared" si="116"/>
        <v>2</v>
      </c>
    </row>
    <row r="826" spans="1:51" ht="24.75" customHeight="1" x14ac:dyDescent="0.15">
      <c r="A826" s="558"/>
      <c r="B826" s="766"/>
      <c r="C826" s="766"/>
      <c r="D826" s="766"/>
      <c r="E826" s="766"/>
      <c r="F826" s="767"/>
      <c r="G826" s="440" t="s">
        <v>777</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753</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2</v>
      </c>
    </row>
    <row r="827" spans="1:51" ht="24.75" customHeight="1" x14ac:dyDescent="0.15">
      <c r="A827" s="558"/>
      <c r="B827" s="766"/>
      <c r="C827" s="766"/>
      <c r="D827" s="766"/>
      <c r="E827" s="766"/>
      <c r="F827" s="767"/>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2</v>
      </c>
    </row>
    <row r="828" spans="1:51" s="16" customFormat="1" ht="30" customHeight="1" x14ac:dyDescent="0.15">
      <c r="A828" s="558"/>
      <c r="B828" s="766"/>
      <c r="C828" s="766"/>
      <c r="D828" s="766"/>
      <c r="E828" s="766"/>
      <c r="F828" s="767"/>
      <c r="G828" s="450" t="s">
        <v>769</v>
      </c>
      <c r="H828" s="451"/>
      <c r="I828" s="451"/>
      <c r="J828" s="451"/>
      <c r="K828" s="452"/>
      <c r="L828" s="453" t="s">
        <v>778</v>
      </c>
      <c r="M828" s="454"/>
      <c r="N828" s="454"/>
      <c r="O828" s="454"/>
      <c r="P828" s="454"/>
      <c r="Q828" s="454"/>
      <c r="R828" s="454"/>
      <c r="S828" s="454"/>
      <c r="T828" s="454"/>
      <c r="U828" s="454"/>
      <c r="V828" s="454"/>
      <c r="W828" s="454"/>
      <c r="X828" s="455"/>
      <c r="Y828" s="456">
        <v>25</v>
      </c>
      <c r="Z828" s="457"/>
      <c r="AA828" s="457"/>
      <c r="AB828" s="559"/>
      <c r="AC828" s="450" t="s">
        <v>752</v>
      </c>
      <c r="AD828" s="451"/>
      <c r="AE828" s="451"/>
      <c r="AF828" s="451"/>
      <c r="AG828" s="452"/>
      <c r="AH828" s="453" t="s">
        <v>754</v>
      </c>
      <c r="AI828" s="454"/>
      <c r="AJ828" s="454"/>
      <c r="AK828" s="454"/>
      <c r="AL828" s="454"/>
      <c r="AM828" s="454"/>
      <c r="AN828" s="454"/>
      <c r="AO828" s="454"/>
      <c r="AP828" s="454"/>
      <c r="AQ828" s="454"/>
      <c r="AR828" s="454"/>
      <c r="AS828" s="454"/>
      <c r="AT828" s="455"/>
      <c r="AU828" s="456">
        <v>140</v>
      </c>
      <c r="AV828" s="457"/>
      <c r="AW828" s="457"/>
      <c r="AX828" s="458"/>
      <c r="AY828">
        <f t="shared" ref="AY828:AY838" si="117">$AY$826</f>
        <v>2</v>
      </c>
    </row>
    <row r="829" spans="1:51" ht="24.75" hidden="1" customHeight="1" x14ac:dyDescent="0.15">
      <c r="A829" s="558"/>
      <c r="B829" s="766"/>
      <c r="C829" s="766"/>
      <c r="D829" s="766"/>
      <c r="E829" s="766"/>
      <c r="F829" s="767"/>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2</v>
      </c>
    </row>
    <row r="830" spans="1:51" ht="24.75" customHeight="1" x14ac:dyDescent="0.15">
      <c r="A830" s="558"/>
      <c r="B830" s="766"/>
      <c r="C830" s="766"/>
      <c r="D830" s="766"/>
      <c r="E830" s="766"/>
      <c r="F830" s="767"/>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2</v>
      </c>
    </row>
    <row r="831" spans="1:51" ht="24.75" hidden="1" customHeight="1" x14ac:dyDescent="0.15">
      <c r="A831" s="558"/>
      <c r="B831" s="766"/>
      <c r="C831" s="766"/>
      <c r="D831" s="766"/>
      <c r="E831" s="766"/>
      <c r="F831" s="767"/>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2</v>
      </c>
    </row>
    <row r="832" spans="1:51" ht="24.75" hidden="1" customHeight="1" x14ac:dyDescent="0.15">
      <c r="A832" s="558"/>
      <c r="B832" s="766"/>
      <c r="C832" s="766"/>
      <c r="D832" s="766"/>
      <c r="E832" s="766"/>
      <c r="F832" s="767"/>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2</v>
      </c>
    </row>
    <row r="833" spans="1:51" ht="24.75" hidden="1" customHeight="1" x14ac:dyDescent="0.15">
      <c r="A833" s="558"/>
      <c r="B833" s="766"/>
      <c r="C833" s="766"/>
      <c r="D833" s="766"/>
      <c r="E833" s="766"/>
      <c r="F833" s="767"/>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2</v>
      </c>
    </row>
    <row r="834" spans="1:51" ht="24.75" hidden="1" customHeight="1" x14ac:dyDescent="0.15">
      <c r="A834" s="558"/>
      <c r="B834" s="766"/>
      <c r="C834" s="766"/>
      <c r="D834" s="766"/>
      <c r="E834" s="766"/>
      <c r="F834" s="767"/>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2</v>
      </c>
    </row>
    <row r="835" spans="1:51" ht="24.75" hidden="1" customHeight="1" x14ac:dyDescent="0.15">
      <c r="A835" s="558"/>
      <c r="B835" s="766"/>
      <c r="C835" s="766"/>
      <c r="D835" s="766"/>
      <c r="E835" s="766"/>
      <c r="F835" s="767"/>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2</v>
      </c>
    </row>
    <row r="836" spans="1:51" ht="24.75" hidden="1" customHeight="1" x14ac:dyDescent="0.15">
      <c r="A836" s="558"/>
      <c r="B836" s="766"/>
      <c r="C836" s="766"/>
      <c r="D836" s="766"/>
      <c r="E836" s="766"/>
      <c r="F836" s="767"/>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2</v>
      </c>
    </row>
    <row r="837" spans="1:51" ht="24.75" hidden="1" customHeight="1" x14ac:dyDescent="0.15">
      <c r="A837" s="558"/>
      <c r="B837" s="766"/>
      <c r="C837" s="766"/>
      <c r="D837" s="766"/>
      <c r="E837" s="766"/>
      <c r="F837" s="767"/>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2</v>
      </c>
    </row>
    <row r="838" spans="1:51" ht="24.75" customHeight="1" x14ac:dyDescent="0.15">
      <c r="A838" s="558"/>
      <c r="B838" s="766"/>
      <c r="C838" s="766"/>
      <c r="D838" s="766"/>
      <c r="E838" s="766"/>
      <c r="F838" s="767"/>
      <c r="G838" s="407" t="s">
        <v>20</v>
      </c>
      <c r="H838" s="408"/>
      <c r="I838" s="408"/>
      <c r="J838" s="408"/>
      <c r="K838" s="408"/>
      <c r="L838" s="409"/>
      <c r="M838" s="410"/>
      <c r="N838" s="410"/>
      <c r="O838" s="410"/>
      <c r="P838" s="410"/>
      <c r="Q838" s="410"/>
      <c r="R838" s="410"/>
      <c r="S838" s="410"/>
      <c r="T838" s="410"/>
      <c r="U838" s="410"/>
      <c r="V838" s="410"/>
      <c r="W838" s="410"/>
      <c r="X838" s="411"/>
      <c r="Y838" s="412">
        <f>SUM(Y828:AB837)</f>
        <v>25</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140</v>
      </c>
      <c r="AV838" s="413"/>
      <c r="AW838" s="413"/>
      <c r="AX838" s="415"/>
      <c r="AY838">
        <f t="shared" si="117"/>
        <v>2</v>
      </c>
    </row>
    <row r="839" spans="1:51" ht="24.75"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4" t="s">
        <v>329</v>
      </c>
      <c r="AM839" s="955"/>
      <c r="AN839" s="955"/>
      <c r="AO839" s="100" t="s">
        <v>781</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9" t="s">
        <v>796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289</v>
      </c>
      <c r="K844" s="110"/>
      <c r="L844" s="110"/>
      <c r="M844" s="110"/>
      <c r="N844" s="110"/>
      <c r="O844" s="110"/>
      <c r="P844" s="336" t="s">
        <v>237</v>
      </c>
      <c r="Q844" s="336"/>
      <c r="R844" s="336"/>
      <c r="S844" s="336"/>
      <c r="T844" s="336"/>
      <c r="U844" s="336"/>
      <c r="V844" s="336"/>
      <c r="W844" s="336"/>
      <c r="X844" s="336"/>
      <c r="Y844" s="346" t="s">
        <v>287</v>
      </c>
      <c r="Z844" s="347"/>
      <c r="AA844" s="347"/>
      <c r="AB844" s="347"/>
      <c r="AC844" s="278" t="s">
        <v>324</v>
      </c>
      <c r="AD844" s="278"/>
      <c r="AE844" s="278"/>
      <c r="AF844" s="278"/>
      <c r="AG844" s="278"/>
      <c r="AH844" s="346" t="s">
        <v>351</v>
      </c>
      <c r="AI844" s="348"/>
      <c r="AJ844" s="348"/>
      <c r="AK844" s="348"/>
      <c r="AL844" s="348" t="s">
        <v>21</v>
      </c>
      <c r="AM844" s="348"/>
      <c r="AN844" s="348"/>
      <c r="AO844" s="425"/>
      <c r="AP844" s="426" t="s">
        <v>290</v>
      </c>
      <c r="AQ844" s="426"/>
      <c r="AR844" s="426"/>
      <c r="AS844" s="426"/>
      <c r="AT844" s="426"/>
      <c r="AU844" s="426"/>
      <c r="AV844" s="426"/>
      <c r="AW844" s="426"/>
      <c r="AX844" s="426"/>
    </row>
    <row r="845" spans="1:51" ht="30" customHeight="1" x14ac:dyDescent="0.15">
      <c r="A845" s="402">
        <v>1</v>
      </c>
      <c r="B845" s="402">
        <v>1</v>
      </c>
      <c r="C845" s="419" t="s">
        <v>763</v>
      </c>
      <c r="D845" s="416"/>
      <c r="E845" s="416"/>
      <c r="F845" s="416"/>
      <c r="G845" s="416"/>
      <c r="H845" s="416"/>
      <c r="I845" s="416"/>
      <c r="J845" s="417">
        <v>3000020231002</v>
      </c>
      <c r="K845" s="418"/>
      <c r="L845" s="418"/>
      <c r="M845" s="418"/>
      <c r="N845" s="418"/>
      <c r="O845" s="418"/>
      <c r="P845" s="427" t="s">
        <v>805</v>
      </c>
      <c r="Q845" s="427"/>
      <c r="R845" s="427"/>
      <c r="S845" s="427"/>
      <c r="T845" s="427"/>
      <c r="U845" s="427"/>
      <c r="V845" s="427"/>
      <c r="W845" s="427"/>
      <c r="X845" s="427"/>
      <c r="Y845" s="319">
        <v>793</v>
      </c>
      <c r="Z845" s="320"/>
      <c r="AA845" s="320"/>
      <c r="AB845" s="321"/>
      <c r="AC845" s="323" t="s">
        <v>80</v>
      </c>
      <c r="AD845" s="324"/>
      <c r="AE845" s="324"/>
      <c r="AF845" s="324"/>
      <c r="AG845" s="324"/>
      <c r="AH845" s="421" t="s">
        <v>766</v>
      </c>
      <c r="AI845" s="422"/>
      <c r="AJ845" s="422"/>
      <c r="AK845" s="422"/>
      <c r="AL845" s="327" t="s">
        <v>766</v>
      </c>
      <c r="AM845" s="328"/>
      <c r="AN845" s="328"/>
      <c r="AO845" s="329"/>
      <c r="AP845" s="322" t="s">
        <v>766</v>
      </c>
      <c r="AQ845" s="322"/>
      <c r="AR845" s="322"/>
      <c r="AS845" s="322"/>
      <c r="AT845" s="322"/>
      <c r="AU845" s="322"/>
      <c r="AV845" s="322"/>
      <c r="AW845" s="322"/>
      <c r="AX845" s="322"/>
    </row>
    <row r="846" spans="1:51" ht="30" customHeight="1" x14ac:dyDescent="0.15">
      <c r="A846" s="402">
        <v>2</v>
      </c>
      <c r="B846" s="402">
        <v>1</v>
      </c>
      <c r="C846" s="419" t="s">
        <v>764</v>
      </c>
      <c r="D846" s="416"/>
      <c r="E846" s="416"/>
      <c r="F846" s="416"/>
      <c r="G846" s="416"/>
      <c r="H846" s="416"/>
      <c r="I846" s="416"/>
      <c r="J846" s="417">
        <v>3000020141003</v>
      </c>
      <c r="K846" s="418"/>
      <c r="L846" s="418"/>
      <c r="M846" s="418"/>
      <c r="N846" s="418"/>
      <c r="O846" s="418"/>
      <c r="P846" s="427" t="s">
        <v>806</v>
      </c>
      <c r="Q846" s="427"/>
      <c r="R846" s="427"/>
      <c r="S846" s="427"/>
      <c r="T846" s="427"/>
      <c r="U846" s="427"/>
      <c r="V846" s="427"/>
      <c r="W846" s="427"/>
      <c r="X846" s="427"/>
      <c r="Y846" s="319">
        <v>282</v>
      </c>
      <c r="Z846" s="320"/>
      <c r="AA846" s="320"/>
      <c r="AB846" s="321"/>
      <c r="AC846" s="323" t="s">
        <v>80</v>
      </c>
      <c r="AD846" s="324"/>
      <c r="AE846" s="324"/>
      <c r="AF846" s="324"/>
      <c r="AG846" s="324"/>
      <c r="AH846" s="421" t="s">
        <v>766</v>
      </c>
      <c r="AI846" s="422"/>
      <c r="AJ846" s="422"/>
      <c r="AK846" s="422"/>
      <c r="AL846" s="327" t="s">
        <v>766</v>
      </c>
      <c r="AM846" s="328"/>
      <c r="AN846" s="328"/>
      <c r="AO846" s="329"/>
      <c r="AP846" s="322" t="s">
        <v>766</v>
      </c>
      <c r="AQ846" s="322"/>
      <c r="AR846" s="322"/>
      <c r="AS846" s="322"/>
      <c r="AT846" s="322"/>
      <c r="AU846" s="322"/>
      <c r="AV846" s="322"/>
      <c r="AW846" s="322"/>
      <c r="AX846" s="322"/>
      <c r="AY846">
        <f>COUNTA($C$846)</f>
        <v>1</v>
      </c>
    </row>
    <row r="847" spans="1:51" ht="30" customHeight="1" x14ac:dyDescent="0.15">
      <c r="A847" s="402">
        <v>3</v>
      </c>
      <c r="B847" s="402">
        <v>1</v>
      </c>
      <c r="C847" s="419" t="s">
        <v>765</v>
      </c>
      <c r="D847" s="416"/>
      <c r="E847" s="416"/>
      <c r="F847" s="416"/>
      <c r="G847" s="416"/>
      <c r="H847" s="416"/>
      <c r="I847" s="416"/>
      <c r="J847" s="417">
        <v>4000020172014</v>
      </c>
      <c r="K847" s="418"/>
      <c r="L847" s="418"/>
      <c r="M847" s="418"/>
      <c r="N847" s="418"/>
      <c r="O847" s="418"/>
      <c r="P847" s="427" t="s">
        <v>805</v>
      </c>
      <c r="Q847" s="427"/>
      <c r="R847" s="427"/>
      <c r="S847" s="427"/>
      <c r="T847" s="427"/>
      <c r="U847" s="427"/>
      <c r="V847" s="427"/>
      <c r="W847" s="427"/>
      <c r="X847" s="427"/>
      <c r="Y847" s="319">
        <v>32</v>
      </c>
      <c r="Z847" s="320"/>
      <c r="AA847" s="320"/>
      <c r="AB847" s="321"/>
      <c r="AC847" s="323" t="s">
        <v>80</v>
      </c>
      <c r="AD847" s="324"/>
      <c r="AE847" s="324"/>
      <c r="AF847" s="324"/>
      <c r="AG847" s="324"/>
      <c r="AH847" s="325" t="s">
        <v>766</v>
      </c>
      <c r="AI847" s="326"/>
      <c r="AJ847" s="326"/>
      <c r="AK847" s="326"/>
      <c r="AL847" s="327" t="s">
        <v>766</v>
      </c>
      <c r="AM847" s="328"/>
      <c r="AN847" s="328"/>
      <c r="AO847" s="329"/>
      <c r="AP847" s="322" t="s">
        <v>766</v>
      </c>
      <c r="AQ847" s="322"/>
      <c r="AR847" s="322"/>
      <c r="AS847" s="322"/>
      <c r="AT847" s="322"/>
      <c r="AU847" s="322"/>
      <c r="AV847" s="322"/>
      <c r="AW847" s="322"/>
      <c r="AX847" s="322"/>
      <c r="AY847">
        <f>COUNTA($C$847)</f>
        <v>1</v>
      </c>
    </row>
    <row r="848" spans="1:51" ht="30" hidden="1" customHeight="1" x14ac:dyDescent="0.15">
      <c r="A848" s="402">
        <v>4</v>
      </c>
      <c r="B848" s="402">
        <v>1</v>
      </c>
      <c r="C848" s="419"/>
      <c r="D848" s="416"/>
      <c r="E848" s="416"/>
      <c r="F848" s="416"/>
      <c r="G848" s="416"/>
      <c r="H848" s="416"/>
      <c r="I848" s="416"/>
      <c r="J848" s="417"/>
      <c r="K848" s="418"/>
      <c r="L848" s="418"/>
      <c r="M848" s="418"/>
      <c r="N848" s="418"/>
      <c r="O848" s="418"/>
      <c r="P848" s="420"/>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19"/>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19"/>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19"/>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5"/>
      <c r="B875" s="55"/>
      <c r="C875" s="55"/>
      <c r="D875" s="55"/>
      <c r="E875" s="55"/>
      <c r="F875" s="55"/>
      <c r="G875" s="55"/>
      <c r="H875" s="55"/>
      <c r="I875" s="55"/>
      <c r="J875" s="56"/>
      <c r="K875" s="56"/>
      <c r="L875" s="56"/>
      <c r="M875" s="56"/>
      <c r="N875" s="56"/>
      <c r="O875" s="56"/>
      <c r="P875" s="57"/>
      <c r="Q875" s="57"/>
      <c r="R875" s="57"/>
      <c r="S875" s="57"/>
      <c r="T875" s="57"/>
      <c r="U875" s="57"/>
      <c r="V875" s="57"/>
      <c r="W875" s="57"/>
      <c r="X875" s="57"/>
      <c r="Y875" s="58"/>
      <c r="Z875" s="58"/>
      <c r="AA875" s="58"/>
      <c r="AB875" s="58"/>
      <c r="AC875" s="58"/>
      <c r="AD875" s="58"/>
      <c r="AE875" s="58"/>
      <c r="AF875" s="58"/>
      <c r="AG875" s="58"/>
      <c r="AH875" s="58"/>
      <c r="AI875" s="58"/>
      <c r="AJ875" s="58"/>
      <c r="AK875" s="58"/>
      <c r="AL875" s="58"/>
      <c r="AM875" s="58"/>
      <c r="AN875" s="58"/>
      <c r="AO875" s="58"/>
      <c r="AP875" s="57"/>
      <c r="AQ875" s="57"/>
      <c r="AR875" s="57"/>
      <c r="AS875" s="57"/>
      <c r="AT875" s="57"/>
      <c r="AU875" s="57"/>
      <c r="AV875" s="57"/>
      <c r="AW875" s="57"/>
      <c r="AX875" s="57"/>
      <c r="AY875">
        <f>COUNTA($C$878)</f>
        <v>1</v>
      </c>
    </row>
    <row r="876" spans="1:51" ht="24.75" customHeight="1" x14ac:dyDescent="0.15">
      <c r="A876" s="55"/>
      <c r="B876" s="49" t="s">
        <v>797</v>
      </c>
      <c r="C876" s="55"/>
      <c r="D876" s="55"/>
      <c r="E876" s="55"/>
      <c r="F876" s="55"/>
      <c r="G876" s="55"/>
      <c r="H876" s="55"/>
      <c r="I876" s="55"/>
      <c r="J876" s="55"/>
      <c r="K876" s="55"/>
      <c r="L876" s="55"/>
      <c r="M876" s="55"/>
      <c r="N876" s="55"/>
      <c r="O876" s="55"/>
      <c r="P876" s="59"/>
      <c r="Q876" s="59"/>
      <c r="R876" s="59"/>
      <c r="S876" s="59"/>
      <c r="T876" s="59"/>
      <c r="U876" s="59"/>
      <c r="V876" s="59"/>
      <c r="W876" s="59"/>
      <c r="X876" s="59"/>
      <c r="Y876" s="60"/>
      <c r="Z876" s="60"/>
      <c r="AA876" s="60"/>
      <c r="AB876" s="60"/>
      <c r="AC876" s="60"/>
      <c r="AD876" s="60"/>
      <c r="AE876" s="60"/>
      <c r="AF876" s="60"/>
      <c r="AG876" s="60"/>
      <c r="AH876" s="60"/>
      <c r="AI876" s="60"/>
      <c r="AJ876" s="60"/>
      <c r="AK876" s="60"/>
      <c r="AL876" s="60"/>
      <c r="AM876" s="60"/>
      <c r="AN876" s="60"/>
      <c r="AO876" s="60"/>
      <c r="AP876" s="59"/>
      <c r="AQ876" s="59"/>
      <c r="AR876" s="59"/>
      <c r="AS876" s="59"/>
      <c r="AT876" s="59"/>
      <c r="AU876" s="59"/>
      <c r="AV876" s="59"/>
      <c r="AW876" s="59"/>
      <c r="AX876" s="59"/>
      <c r="AY876">
        <f>$AY$875</f>
        <v>1</v>
      </c>
    </row>
    <row r="877" spans="1:51" ht="59.25" customHeight="1" x14ac:dyDescent="0.15">
      <c r="A877" s="348"/>
      <c r="B877" s="348"/>
      <c r="C877" s="348" t="s">
        <v>26</v>
      </c>
      <c r="D877" s="348"/>
      <c r="E877" s="348"/>
      <c r="F877" s="348"/>
      <c r="G877" s="348"/>
      <c r="H877" s="348"/>
      <c r="I877" s="348"/>
      <c r="J877" s="278" t="s">
        <v>289</v>
      </c>
      <c r="K877" s="110"/>
      <c r="L877" s="110"/>
      <c r="M877" s="110"/>
      <c r="N877" s="110"/>
      <c r="O877" s="110"/>
      <c r="P877" s="336" t="s">
        <v>237</v>
      </c>
      <c r="Q877" s="336"/>
      <c r="R877" s="336"/>
      <c r="S877" s="336"/>
      <c r="T877" s="336"/>
      <c r="U877" s="336"/>
      <c r="V877" s="336"/>
      <c r="W877" s="336"/>
      <c r="X877" s="336"/>
      <c r="Y877" s="346" t="s">
        <v>287</v>
      </c>
      <c r="Z877" s="347"/>
      <c r="AA877" s="347"/>
      <c r="AB877" s="347"/>
      <c r="AC877" s="278" t="s">
        <v>324</v>
      </c>
      <c r="AD877" s="278"/>
      <c r="AE877" s="278"/>
      <c r="AF877" s="278"/>
      <c r="AG877" s="278"/>
      <c r="AH877" s="346" t="s">
        <v>351</v>
      </c>
      <c r="AI877" s="348"/>
      <c r="AJ877" s="348"/>
      <c r="AK877" s="348"/>
      <c r="AL877" s="348" t="s">
        <v>21</v>
      </c>
      <c r="AM877" s="348"/>
      <c r="AN877" s="348"/>
      <c r="AO877" s="425"/>
      <c r="AP877" s="426" t="s">
        <v>290</v>
      </c>
      <c r="AQ877" s="426"/>
      <c r="AR877" s="426"/>
      <c r="AS877" s="426"/>
      <c r="AT877" s="426"/>
      <c r="AU877" s="426"/>
      <c r="AV877" s="426"/>
      <c r="AW877" s="426"/>
      <c r="AX877" s="426"/>
      <c r="AY877">
        <f t="shared" ref="AY877:AY878" si="118">$AY$875</f>
        <v>1</v>
      </c>
    </row>
    <row r="878" spans="1:51" ht="48" customHeight="1" x14ac:dyDescent="0.15">
      <c r="A878" s="402">
        <v>1</v>
      </c>
      <c r="B878" s="402">
        <v>1</v>
      </c>
      <c r="C878" s="419" t="s">
        <v>776</v>
      </c>
      <c r="D878" s="416"/>
      <c r="E878" s="416"/>
      <c r="F878" s="416"/>
      <c r="G878" s="416"/>
      <c r="H878" s="416"/>
      <c r="I878" s="416"/>
      <c r="J878" s="417">
        <v>6000020143847</v>
      </c>
      <c r="K878" s="418"/>
      <c r="L878" s="418"/>
      <c r="M878" s="418"/>
      <c r="N878" s="418"/>
      <c r="O878" s="418"/>
      <c r="P878" s="420" t="s">
        <v>807</v>
      </c>
      <c r="Q878" s="318"/>
      <c r="R878" s="318"/>
      <c r="S878" s="318"/>
      <c r="T878" s="318"/>
      <c r="U878" s="318"/>
      <c r="V878" s="318"/>
      <c r="W878" s="318"/>
      <c r="X878" s="318"/>
      <c r="Y878" s="319">
        <v>72</v>
      </c>
      <c r="Z878" s="320"/>
      <c r="AA878" s="320"/>
      <c r="AB878" s="321"/>
      <c r="AC878" s="323" t="s">
        <v>80</v>
      </c>
      <c r="AD878" s="324"/>
      <c r="AE878" s="324"/>
      <c r="AF878" s="324"/>
      <c r="AG878" s="324"/>
      <c r="AH878" s="421" t="s">
        <v>390</v>
      </c>
      <c r="AI878" s="422"/>
      <c r="AJ878" s="422"/>
      <c r="AK878" s="422"/>
      <c r="AL878" s="327" t="s">
        <v>390</v>
      </c>
      <c r="AM878" s="328"/>
      <c r="AN878" s="328"/>
      <c r="AO878" s="329"/>
      <c r="AP878" s="322" t="s">
        <v>390</v>
      </c>
      <c r="AQ878" s="322"/>
      <c r="AR878" s="322"/>
      <c r="AS878" s="322"/>
      <c r="AT878" s="322"/>
      <c r="AU878" s="322"/>
      <c r="AV878" s="322"/>
      <c r="AW878" s="322"/>
      <c r="AX878" s="322"/>
      <c r="AY878">
        <f t="shared" si="118"/>
        <v>1</v>
      </c>
    </row>
    <row r="879" spans="1:51" ht="30" hidden="1" customHeight="1" x14ac:dyDescent="0.15">
      <c r="A879" s="402">
        <v>2</v>
      </c>
      <c r="B879" s="402">
        <v>1</v>
      </c>
      <c r="C879" s="419"/>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323"/>
      <c r="AD879" s="324"/>
      <c r="AE879" s="324"/>
      <c r="AF879" s="324"/>
      <c r="AG879" s="324"/>
      <c r="AH879" s="421"/>
      <c r="AI879" s="422"/>
      <c r="AJ879" s="422"/>
      <c r="AK879" s="422"/>
      <c r="AL879" s="327"/>
      <c r="AM879" s="328"/>
      <c r="AN879" s="328"/>
      <c r="AO879" s="329"/>
      <c r="AP879" s="322"/>
      <c r="AQ879" s="322"/>
      <c r="AR879" s="322"/>
      <c r="AS879" s="322"/>
      <c r="AT879" s="322"/>
      <c r="AU879" s="322"/>
      <c r="AV879" s="322"/>
      <c r="AW879" s="322"/>
      <c r="AX879" s="322"/>
      <c r="AY879">
        <f>COUNTA($C$879)</f>
        <v>0</v>
      </c>
    </row>
    <row r="880" spans="1:51" ht="30" hidden="1" customHeight="1" x14ac:dyDescent="0.15">
      <c r="A880" s="402">
        <v>3</v>
      </c>
      <c r="B880" s="402">
        <v>1</v>
      </c>
      <c r="C880" s="419"/>
      <c r="D880" s="416"/>
      <c r="E880" s="416"/>
      <c r="F880" s="416"/>
      <c r="G880" s="416"/>
      <c r="H880" s="416"/>
      <c r="I880" s="416"/>
      <c r="J880" s="417"/>
      <c r="K880" s="418"/>
      <c r="L880" s="418"/>
      <c r="M880" s="418"/>
      <c r="N880" s="418"/>
      <c r="O880" s="418"/>
      <c r="P880" s="420"/>
      <c r="Q880" s="318"/>
      <c r="R880" s="318"/>
      <c r="S880" s="318"/>
      <c r="T880" s="318"/>
      <c r="U880" s="318"/>
      <c r="V880" s="318"/>
      <c r="W880" s="318"/>
      <c r="X880" s="318"/>
      <c r="Y880" s="319"/>
      <c r="Z880" s="320"/>
      <c r="AA880" s="320"/>
      <c r="AB880" s="321"/>
      <c r="AC880" s="323"/>
      <c r="AD880" s="324"/>
      <c r="AE880" s="324"/>
      <c r="AF880" s="324"/>
      <c r="AG880" s="324"/>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30" hidden="1" customHeight="1" x14ac:dyDescent="0.15">
      <c r="A881" s="402">
        <v>4</v>
      </c>
      <c r="B881" s="402">
        <v>1</v>
      </c>
      <c r="C881" s="419"/>
      <c r="D881" s="416"/>
      <c r="E881" s="416"/>
      <c r="F881" s="416"/>
      <c r="G881" s="416"/>
      <c r="H881" s="416"/>
      <c r="I881" s="416"/>
      <c r="J881" s="417"/>
      <c r="K881" s="418"/>
      <c r="L881" s="418"/>
      <c r="M881" s="418"/>
      <c r="N881" s="418"/>
      <c r="O881" s="418"/>
      <c r="P881" s="420"/>
      <c r="Q881" s="318"/>
      <c r="R881" s="318"/>
      <c r="S881" s="318"/>
      <c r="T881" s="318"/>
      <c r="U881" s="318"/>
      <c r="V881" s="318"/>
      <c r="W881" s="318"/>
      <c r="X881" s="318"/>
      <c r="Y881" s="319"/>
      <c r="Z881" s="320"/>
      <c r="AA881" s="320"/>
      <c r="AB881" s="321"/>
      <c r="AC881" s="323"/>
      <c r="AD881" s="324"/>
      <c r="AE881" s="324"/>
      <c r="AF881" s="324"/>
      <c r="AG881" s="324"/>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323"/>
      <c r="AD882" s="324"/>
      <c r="AE882" s="324"/>
      <c r="AF882" s="324"/>
      <c r="AG882" s="324"/>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1"/>
      <c r="B908" s="61"/>
      <c r="C908" s="61"/>
      <c r="D908" s="61"/>
      <c r="E908" s="61"/>
      <c r="F908" s="61"/>
      <c r="G908" s="61"/>
      <c r="H908" s="61"/>
      <c r="I908" s="61"/>
      <c r="J908" s="61"/>
      <c r="K908" s="61"/>
      <c r="L908" s="61"/>
      <c r="M908" s="61"/>
      <c r="N908" s="61"/>
      <c r="O908" s="61"/>
      <c r="P908" s="62"/>
      <c r="Q908" s="62"/>
      <c r="R908" s="62"/>
      <c r="S908" s="62"/>
      <c r="T908" s="62"/>
      <c r="U908" s="62"/>
      <c r="V908" s="62"/>
      <c r="W908" s="62"/>
      <c r="X908" s="62"/>
      <c r="Y908" s="63"/>
      <c r="Z908" s="63"/>
      <c r="AA908" s="63"/>
      <c r="AB908" s="63"/>
      <c r="AC908" s="63"/>
      <c r="AD908" s="63"/>
      <c r="AE908" s="63"/>
      <c r="AF908" s="63"/>
      <c r="AG908" s="63"/>
      <c r="AH908" s="63"/>
      <c r="AI908" s="63"/>
      <c r="AJ908" s="63"/>
      <c r="AK908" s="63"/>
      <c r="AL908" s="63"/>
      <c r="AM908" s="63"/>
      <c r="AN908" s="63"/>
      <c r="AO908" s="63"/>
      <c r="AP908" s="62"/>
      <c r="AQ908" s="62"/>
      <c r="AR908" s="62"/>
      <c r="AS908" s="62"/>
      <c r="AT908" s="62"/>
      <c r="AU908" s="62"/>
      <c r="AV908" s="62"/>
      <c r="AW908" s="62"/>
      <c r="AX908" s="62"/>
      <c r="AY908">
        <f>COUNTA($C$911)</f>
        <v>1</v>
      </c>
    </row>
    <row r="909" spans="1:51" ht="24.75" customHeight="1" x14ac:dyDescent="0.15">
      <c r="A909" s="55"/>
      <c r="B909" s="49" t="s">
        <v>798</v>
      </c>
      <c r="C909" s="55"/>
      <c r="D909" s="55"/>
      <c r="E909" s="55"/>
      <c r="F909" s="55"/>
      <c r="G909" s="55"/>
      <c r="H909" s="55"/>
      <c r="I909" s="55"/>
      <c r="J909" s="55"/>
      <c r="K909" s="55"/>
      <c r="L909" s="55"/>
      <c r="M909" s="55"/>
      <c r="N909" s="55"/>
      <c r="O909" s="55"/>
      <c r="P909" s="59"/>
      <c r="Q909" s="59"/>
      <c r="R909" s="59"/>
      <c r="S909" s="59"/>
      <c r="T909" s="59"/>
      <c r="U909" s="59"/>
      <c r="V909" s="59"/>
      <c r="W909" s="59"/>
      <c r="X909" s="59"/>
      <c r="Y909" s="60"/>
      <c r="Z909" s="60"/>
      <c r="AA909" s="60"/>
      <c r="AB909" s="60"/>
      <c r="AC909" s="60"/>
      <c r="AD909" s="60"/>
      <c r="AE909" s="60"/>
      <c r="AF909" s="60"/>
      <c r="AG909" s="60"/>
      <c r="AH909" s="60"/>
      <c r="AI909" s="60"/>
      <c r="AJ909" s="60"/>
      <c r="AK909" s="60"/>
      <c r="AL909" s="60"/>
      <c r="AM909" s="60"/>
      <c r="AN909" s="60"/>
      <c r="AO909" s="60"/>
      <c r="AP909" s="59"/>
      <c r="AQ909" s="59"/>
      <c r="AR909" s="59"/>
      <c r="AS909" s="59"/>
      <c r="AT909" s="59"/>
      <c r="AU909" s="59"/>
      <c r="AV909" s="59"/>
      <c r="AW909" s="59"/>
      <c r="AX909" s="59"/>
      <c r="AY909">
        <f>$AY$908</f>
        <v>1</v>
      </c>
    </row>
    <row r="910" spans="1:51" ht="59.25" customHeight="1" x14ac:dyDescent="0.15">
      <c r="A910" s="348"/>
      <c r="B910" s="348"/>
      <c r="C910" s="348" t="s">
        <v>26</v>
      </c>
      <c r="D910" s="348"/>
      <c r="E910" s="348"/>
      <c r="F910" s="348"/>
      <c r="G910" s="348"/>
      <c r="H910" s="348"/>
      <c r="I910" s="348"/>
      <c r="J910" s="278" t="s">
        <v>289</v>
      </c>
      <c r="K910" s="110"/>
      <c r="L910" s="110"/>
      <c r="M910" s="110"/>
      <c r="N910" s="110"/>
      <c r="O910" s="110"/>
      <c r="P910" s="336" t="s">
        <v>237</v>
      </c>
      <c r="Q910" s="336"/>
      <c r="R910" s="336"/>
      <c r="S910" s="336"/>
      <c r="T910" s="336"/>
      <c r="U910" s="336"/>
      <c r="V910" s="336"/>
      <c r="W910" s="336"/>
      <c r="X910" s="336"/>
      <c r="Y910" s="346" t="s">
        <v>287</v>
      </c>
      <c r="Z910" s="347"/>
      <c r="AA910" s="347"/>
      <c r="AB910" s="347"/>
      <c r="AC910" s="278" t="s">
        <v>324</v>
      </c>
      <c r="AD910" s="278"/>
      <c r="AE910" s="278"/>
      <c r="AF910" s="278"/>
      <c r="AG910" s="278"/>
      <c r="AH910" s="346" t="s">
        <v>351</v>
      </c>
      <c r="AI910" s="348"/>
      <c r="AJ910" s="348"/>
      <c r="AK910" s="348"/>
      <c r="AL910" s="348" t="s">
        <v>21</v>
      </c>
      <c r="AM910" s="348"/>
      <c r="AN910" s="348"/>
      <c r="AO910" s="425"/>
      <c r="AP910" s="426" t="s">
        <v>290</v>
      </c>
      <c r="AQ910" s="426"/>
      <c r="AR910" s="426"/>
      <c r="AS910" s="426"/>
      <c r="AT910" s="426"/>
      <c r="AU910" s="426"/>
      <c r="AV910" s="426"/>
      <c r="AW910" s="426"/>
      <c r="AX910" s="426"/>
      <c r="AY910">
        <f t="shared" ref="AY910:AY911" si="119">$AY$908</f>
        <v>1</v>
      </c>
    </row>
    <row r="911" spans="1:51" ht="48" customHeight="1" x14ac:dyDescent="0.15">
      <c r="A911" s="402">
        <v>1</v>
      </c>
      <c r="B911" s="402">
        <v>1</v>
      </c>
      <c r="C911" s="419" t="s">
        <v>767</v>
      </c>
      <c r="D911" s="416"/>
      <c r="E911" s="416"/>
      <c r="F911" s="416"/>
      <c r="G911" s="416"/>
      <c r="H911" s="416"/>
      <c r="I911" s="416"/>
      <c r="J911" s="417">
        <v>1000020230006</v>
      </c>
      <c r="K911" s="418"/>
      <c r="L911" s="418"/>
      <c r="M911" s="418"/>
      <c r="N911" s="418"/>
      <c r="O911" s="418"/>
      <c r="P911" s="427" t="s">
        <v>808</v>
      </c>
      <c r="Q911" s="428"/>
      <c r="R911" s="428"/>
      <c r="S911" s="428"/>
      <c r="T911" s="428"/>
      <c r="U911" s="428"/>
      <c r="V911" s="428"/>
      <c r="W911" s="428"/>
      <c r="X911" s="428"/>
      <c r="Y911" s="319">
        <v>25</v>
      </c>
      <c r="Z911" s="320"/>
      <c r="AA911" s="320"/>
      <c r="AB911" s="321"/>
      <c r="AC911" s="423" t="s">
        <v>80</v>
      </c>
      <c r="AD911" s="424"/>
      <c r="AE911" s="424"/>
      <c r="AF911" s="424"/>
      <c r="AG911" s="424"/>
      <c r="AH911" s="421" t="s">
        <v>390</v>
      </c>
      <c r="AI911" s="422"/>
      <c r="AJ911" s="422"/>
      <c r="AK911" s="422"/>
      <c r="AL911" s="327" t="s">
        <v>390</v>
      </c>
      <c r="AM911" s="328"/>
      <c r="AN911" s="328"/>
      <c r="AO911" s="329"/>
      <c r="AP911" s="322" t="s">
        <v>390</v>
      </c>
      <c r="AQ911" s="322"/>
      <c r="AR911" s="322"/>
      <c r="AS911" s="322"/>
      <c r="AT911" s="322"/>
      <c r="AU911" s="322"/>
      <c r="AV911" s="322"/>
      <c r="AW911" s="322"/>
      <c r="AX911" s="322"/>
      <c r="AY911">
        <f t="shared" si="119"/>
        <v>1</v>
      </c>
    </row>
    <row r="912" spans="1:51" ht="48" customHeight="1" x14ac:dyDescent="0.15">
      <c r="A912" s="402">
        <v>2</v>
      </c>
      <c r="B912" s="402">
        <v>1</v>
      </c>
      <c r="C912" s="419" t="s">
        <v>763</v>
      </c>
      <c r="D912" s="416"/>
      <c r="E912" s="416"/>
      <c r="F912" s="416"/>
      <c r="G912" s="416"/>
      <c r="H912" s="416"/>
      <c r="I912" s="416"/>
      <c r="J912" s="417">
        <v>3000020231002</v>
      </c>
      <c r="K912" s="418"/>
      <c r="L912" s="418"/>
      <c r="M912" s="418"/>
      <c r="N912" s="418"/>
      <c r="O912" s="418"/>
      <c r="P912" s="427" t="s">
        <v>808</v>
      </c>
      <c r="Q912" s="428"/>
      <c r="R912" s="428"/>
      <c r="S912" s="428"/>
      <c r="T912" s="428"/>
      <c r="U912" s="428"/>
      <c r="V912" s="428"/>
      <c r="W912" s="428"/>
      <c r="X912" s="428"/>
      <c r="Y912" s="319">
        <v>10</v>
      </c>
      <c r="Z912" s="320"/>
      <c r="AA912" s="320"/>
      <c r="AB912" s="321"/>
      <c r="AC912" s="423" t="s">
        <v>80</v>
      </c>
      <c r="AD912" s="424"/>
      <c r="AE912" s="424"/>
      <c r="AF912" s="424"/>
      <c r="AG912" s="424"/>
      <c r="AH912" s="421" t="s">
        <v>390</v>
      </c>
      <c r="AI912" s="422"/>
      <c r="AJ912" s="422"/>
      <c r="AK912" s="422"/>
      <c r="AL912" s="327" t="s">
        <v>390</v>
      </c>
      <c r="AM912" s="328"/>
      <c r="AN912" s="328"/>
      <c r="AO912" s="329"/>
      <c r="AP912" s="322" t="s">
        <v>390</v>
      </c>
      <c r="AQ912" s="322"/>
      <c r="AR912" s="322"/>
      <c r="AS912" s="322"/>
      <c r="AT912" s="322"/>
      <c r="AU912" s="322"/>
      <c r="AV912" s="322"/>
      <c r="AW912" s="322"/>
      <c r="AX912" s="322"/>
      <c r="AY912">
        <f>COUNTA($C$912)</f>
        <v>1</v>
      </c>
    </row>
    <row r="913" spans="1:51" ht="30" hidden="1" customHeight="1" x14ac:dyDescent="0.15">
      <c r="A913" s="402">
        <v>3</v>
      </c>
      <c r="B913" s="402">
        <v>1</v>
      </c>
      <c r="C913" s="419"/>
      <c r="D913" s="416"/>
      <c r="E913" s="416"/>
      <c r="F913" s="416"/>
      <c r="G913" s="416"/>
      <c r="H913" s="416"/>
      <c r="I913" s="416"/>
      <c r="J913" s="417"/>
      <c r="K913" s="418"/>
      <c r="L913" s="418"/>
      <c r="M913" s="418"/>
      <c r="N913" s="418"/>
      <c r="O913" s="418"/>
      <c r="P913" s="420"/>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19"/>
      <c r="D914" s="416"/>
      <c r="E914" s="416"/>
      <c r="F914" s="416"/>
      <c r="G914" s="416"/>
      <c r="H914" s="416"/>
      <c r="I914" s="416"/>
      <c r="J914" s="417"/>
      <c r="K914" s="418"/>
      <c r="L914" s="418"/>
      <c r="M914" s="418"/>
      <c r="N914" s="418"/>
      <c r="O914" s="418"/>
      <c r="P914" s="420"/>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1"/>
      <c r="B941" s="61"/>
      <c r="C941" s="61"/>
      <c r="D941" s="61"/>
      <c r="E941" s="61"/>
      <c r="F941" s="61"/>
      <c r="G941" s="61"/>
      <c r="H941" s="61"/>
      <c r="I941" s="61"/>
      <c r="J941" s="61"/>
      <c r="K941" s="61"/>
      <c r="L941" s="61"/>
      <c r="M941" s="61"/>
      <c r="N941" s="61"/>
      <c r="O941" s="61"/>
      <c r="P941" s="62"/>
      <c r="Q941" s="62"/>
      <c r="R941" s="62"/>
      <c r="S941" s="62"/>
      <c r="T941" s="62"/>
      <c r="U941" s="62"/>
      <c r="V941" s="62"/>
      <c r="W941" s="62"/>
      <c r="X941" s="62"/>
      <c r="Y941" s="63"/>
      <c r="Z941" s="63"/>
      <c r="AA941" s="63"/>
      <c r="AB941" s="63"/>
      <c r="AC941" s="63"/>
      <c r="AD941" s="63"/>
      <c r="AE941" s="63"/>
      <c r="AF941" s="63"/>
      <c r="AG941" s="63"/>
      <c r="AH941" s="63"/>
      <c r="AI941" s="63"/>
      <c r="AJ941" s="63"/>
      <c r="AK941" s="63"/>
      <c r="AL941" s="63"/>
      <c r="AM941" s="63"/>
      <c r="AN941" s="63"/>
      <c r="AO941" s="63"/>
      <c r="AP941" s="62"/>
      <c r="AQ941" s="62"/>
      <c r="AR941" s="62"/>
      <c r="AS941" s="62"/>
      <c r="AT941" s="62"/>
      <c r="AU941" s="62"/>
      <c r="AV941" s="62"/>
      <c r="AW941" s="62"/>
      <c r="AX941" s="62"/>
      <c r="AY941">
        <f>COUNTA($C$944)</f>
        <v>1</v>
      </c>
    </row>
    <row r="942" spans="1:51" ht="24.75" customHeight="1" x14ac:dyDescent="0.15">
      <c r="A942" s="55"/>
      <c r="B942" s="49" t="s">
        <v>809</v>
      </c>
      <c r="C942" s="55"/>
      <c r="D942" s="55"/>
      <c r="E942" s="55"/>
      <c r="F942" s="55"/>
      <c r="G942" s="55"/>
      <c r="H942" s="55"/>
      <c r="I942" s="55"/>
      <c r="J942" s="55"/>
      <c r="K942" s="55"/>
      <c r="L942" s="55"/>
      <c r="M942" s="55"/>
      <c r="N942" s="55"/>
      <c r="O942" s="55"/>
      <c r="P942" s="59"/>
      <c r="Q942" s="59"/>
      <c r="R942" s="59"/>
      <c r="S942" s="59"/>
      <c r="T942" s="59"/>
      <c r="U942" s="59"/>
      <c r="V942" s="59"/>
      <c r="W942" s="59"/>
      <c r="X942" s="59"/>
      <c r="Y942" s="60"/>
      <c r="Z942" s="60"/>
      <c r="AA942" s="60"/>
      <c r="AB942" s="60"/>
      <c r="AC942" s="60"/>
      <c r="AD942" s="60"/>
      <c r="AE942" s="60"/>
      <c r="AF942" s="60"/>
      <c r="AG942" s="60"/>
      <c r="AH942" s="60"/>
      <c r="AI942" s="60"/>
      <c r="AJ942" s="60"/>
      <c r="AK942" s="60"/>
      <c r="AL942" s="60"/>
      <c r="AM942" s="60"/>
      <c r="AN942" s="60"/>
      <c r="AO942" s="60"/>
      <c r="AP942" s="59"/>
      <c r="AQ942" s="59"/>
      <c r="AR942" s="59"/>
      <c r="AS942" s="59"/>
      <c r="AT942" s="59"/>
      <c r="AU942" s="59"/>
      <c r="AV942" s="59"/>
      <c r="AW942" s="59"/>
      <c r="AX942" s="59"/>
      <c r="AY942">
        <f>$AY$941</f>
        <v>1</v>
      </c>
    </row>
    <row r="943" spans="1:51" ht="59.25" customHeight="1" x14ac:dyDescent="0.15">
      <c r="A943" s="348"/>
      <c r="B943" s="348"/>
      <c r="C943" s="348" t="s">
        <v>26</v>
      </c>
      <c r="D943" s="348"/>
      <c r="E943" s="348"/>
      <c r="F943" s="348"/>
      <c r="G943" s="348"/>
      <c r="H943" s="348"/>
      <c r="I943" s="348"/>
      <c r="J943" s="278" t="s">
        <v>289</v>
      </c>
      <c r="K943" s="110"/>
      <c r="L943" s="110"/>
      <c r="M943" s="110"/>
      <c r="N943" s="110"/>
      <c r="O943" s="110"/>
      <c r="P943" s="336" t="s">
        <v>237</v>
      </c>
      <c r="Q943" s="336"/>
      <c r="R943" s="336"/>
      <c r="S943" s="336"/>
      <c r="T943" s="336"/>
      <c r="U943" s="336"/>
      <c r="V943" s="336"/>
      <c r="W943" s="336"/>
      <c r="X943" s="336"/>
      <c r="Y943" s="346" t="s">
        <v>287</v>
      </c>
      <c r="Z943" s="347"/>
      <c r="AA943" s="347"/>
      <c r="AB943" s="347"/>
      <c r="AC943" s="278" t="s">
        <v>324</v>
      </c>
      <c r="AD943" s="278"/>
      <c r="AE943" s="278"/>
      <c r="AF943" s="278"/>
      <c r="AG943" s="278"/>
      <c r="AH943" s="346" t="s">
        <v>351</v>
      </c>
      <c r="AI943" s="348"/>
      <c r="AJ943" s="348"/>
      <c r="AK943" s="348"/>
      <c r="AL943" s="348" t="s">
        <v>21</v>
      </c>
      <c r="AM943" s="348"/>
      <c r="AN943" s="348"/>
      <c r="AO943" s="425"/>
      <c r="AP943" s="426" t="s">
        <v>290</v>
      </c>
      <c r="AQ943" s="426"/>
      <c r="AR943" s="426"/>
      <c r="AS943" s="426"/>
      <c r="AT943" s="426"/>
      <c r="AU943" s="426"/>
      <c r="AV943" s="426"/>
      <c r="AW943" s="426"/>
      <c r="AX943" s="426"/>
      <c r="AY943">
        <f t="shared" ref="AY943:AY944" si="120">$AY$941</f>
        <v>1</v>
      </c>
    </row>
    <row r="944" spans="1:51" ht="30" customHeight="1" x14ac:dyDescent="0.15">
      <c r="A944" s="402">
        <v>1</v>
      </c>
      <c r="B944" s="402">
        <v>1</v>
      </c>
      <c r="C944" s="419" t="s">
        <v>755</v>
      </c>
      <c r="D944" s="416"/>
      <c r="E944" s="416"/>
      <c r="F944" s="416"/>
      <c r="G944" s="416"/>
      <c r="H944" s="416"/>
      <c r="I944" s="416"/>
      <c r="J944" s="417">
        <v>1020005005090</v>
      </c>
      <c r="K944" s="418"/>
      <c r="L944" s="418"/>
      <c r="M944" s="418"/>
      <c r="N944" s="418"/>
      <c r="O944" s="418"/>
      <c r="P944" s="428" t="s">
        <v>756</v>
      </c>
      <c r="Q944" s="428"/>
      <c r="R944" s="428"/>
      <c r="S944" s="428"/>
      <c r="T944" s="428"/>
      <c r="U944" s="428"/>
      <c r="V944" s="428"/>
      <c r="W944" s="428"/>
      <c r="X944" s="428"/>
      <c r="Y944" s="319">
        <v>256</v>
      </c>
      <c r="Z944" s="320"/>
      <c r="AA944" s="320"/>
      <c r="AB944" s="321"/>
      <c r="AC944" s="423" t="s">
        <v>80</v>
      </c>
      <c r="AD944" s="424"/>
      <c r="AE944" s="424"/>
      <c r="AF944" s="424"/>
      <c r="AG944" s="424"/>
      <c r="AH944" s="421" t="s">
        <v>390</v>
      </c>
      <c r="AI944" s="422"/>
      <c r="AJ944" s="422"/>
      <c r="AK944" s="422"/>
      <c r="AL944" s="327" t="s">
        <v>390</v>
      </c>
      <c r="AM944" s="328"/>
      <c r="AN944" s="328"/>
      <c r="AO944" s="329"/>
      <c r="AP944" s="322" t="s">
        <v>390</v>
      </c>
      <c r="AQ944" s="322"/>
      <c r="AR944" s="322"/>
      <c r="AS944" s="322"/>
      <c r="AT944" s="322"/>
      <c r="AU944" s="322"/>
      <c r="AV944" s="322"/>
      <c r="AW944" s="322"/>
      <c r="AX944" s="322"/>
      <c r="AY944">
        <f t="shared" si="120"/>
        <v>1</v>
      </c>
    </row>
    <row r="945" spans="1:51" ht="30" hidden="1" customHeight="1" x14ac:dyDescent="0.15">
      <c r="A945" s="402">
        <v>2</v>
      </c>
      <c r="B945" s="402">
        <v>1</v>
      </c>
      <c r="C945" s="419"/>
      <c r="D945" s="416"/>
      <c r="E945" s="416"/>
      <c r="F945" s="416"/>
      <c r="G945" s="416"/>
      <c r="H945" s="416"/>
      <c r="I945" s="416"/>
      <c r="J945" s="417"/>
      <c r="K945" s="418"/>
      <c r="L945" s="418"/>
      <c r="M945" s="418"/>
      <c r="N945" s="418"/>
      <c r="O945" s="418"/>
      <c r="P945" s="427"/>
      <c r="Q945" s="428"/>
      <c r="R945" s="428"/>
      <c r="S945" s="428"/>
      <c r="T945" s="428"/>
      <c r="U945" s="428"/>
      <c r="V945" s="428"/>
      <c r="W945" s="428"/>
      <c r="X945" s="428"/>
      <c r="Y945" s="319"/>
      <c r="Z945" s="320"/>
      <c r="AA945" s="320"/>
      <c r="AB945" s="321"/>
      <c r="AC945" s="423"/>
      <c r="AD945" s="424"/>
      <c r="AE945" s="424"/>
      <c r="AF945" s="424"/>
      <c r="AG945" s="424"/>
      <c r="AH945" s="421"/>
      <c r="AI945" s="422"/>
      <c r="AJ945" s="422"/>
      <c r="AK945" s="422"/>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19"/>
      <c r="D946" s="416"/>
      <c r="E946" s="416"/>
      <c r="F946" s="416"/>
      <c r="G946" s="416"/>
      <c r="H946" s="416"/>
      <c r="I946" s="416"/>
      <c r="J946" s="417"/>
      <c r="K946" s="418"/>
      <c r="L946" s="418"/>
      <c r="M946" s="418"/>
      <c r="N946" s="418"/>
      <c r="O946" s="418"/>
      <c r="P946" s="420"/>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19"/>
      <c r="D947" s="416"/>
      <c r="E947" s="416"/>
      <c r="F947" s="416"/>
      <c r="G947" s="416"/>
      <c r="H947" s="416"/>
      <c r="I947" s="416"/>
      <c r="J947" s="417"/>
      <c r="K947" s="418"/>
      <c r="L947" s="418"/>
      <c r="M947" s="418"/>
      <c r="N947" s="418"/>
      <c r="O947" s="418"/>
      <c r="P947" s="420"/>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customHeight="1" x14ac:dyDescent="0.15">
      <c r="A974" s="61"/>
      <c r="B974" s="61"/>
      <c r="C974" s="61"/>
      <c r="D974" s="61"/>
      <c r="E974" s="61"/>
      <c r="F974" s="61"/>
      <c r="G974" s="61"/>
      <c r="H974" s="61"/>
      <c r="I974" s="61"/>
      <c r="J974" s="61"/>
      <c r="K974" s="61"/>
      <c r="L974" s="61"/>
      <c r="M974" s="61"/>
      <c r="N974" s="61"/>
      <c r="O974" s="61"/>
      <c r="P974" s="62"/>
      <c r="Q974" s="62"/>
      <c r="R974" s="62"/>
      <c r="S974" s="62"/>
      <c r="T974" s="62"/>
      <c r="U974" s="62"/>
      <c r="V974" s="62"/>
      <c r="W974" s="62"/>
      <c r="X974" s="62"/>
      <c r="Y974" s="63"/>
      <c r="Z974" s="63"/>
      <c r="AA974" s="63"/>
      <c r="AB974" s="63"/>
      <c r="AC974" s="63"/>
      <c r="AD974" s="63"/>
      <c r="AE974" s="63"/>
      <c r="AF974" s="63"/>
      <c r="AG974" s="63"/>
      <c r="AH974" s="63"/>
      <c r="AI974" s="63"/>
      <c r="AJ974" s="63"/>
      <c r="AK974" s="63"/>
      <c r="AL974" s="63"/>
      <c r="AM974" s="63"/>
      <c r="AN974" s="63"/>
      <c r="AO974" s="63"/>
      <c r="AP974" s="62"/>
      <c r="AQ974" s="62"/>
      <c r="AR974" s="62"/>
      <c r="AS974" s="62"/>
      <c r="AT974" s="62"/>
      <c r="AU974" s="62"/>
      <c r="AV974" s="62"/>
      <c r="AW974" s="62"/>
      <c r="AX974" s="62"/>
      <c r="AY974">
        <f>COUNTA($C$977)</f>
        <v>1</v>
      </c>
    </row>
    <row r="975" spans="1:51" ht="24.75" customHeight="1" x14ac:dyDescent="0.15">
      <c r="A975" s="55"/>
      <c r="B975" s="49" t="s">
        <v>799</v>
      </c>
      <c r="C975" s="55"/>
      <c r="D975" s="55"/>
      <c r="E975" s="55"/>
      <c r="F975" s="55"/>
      <c r="G975" s="55"/>
      <c r="H975" s="55"/>
      <c r="I975" s="55"/>
      <c r="J975" s="55"/>
      <c r="K975" s="55"/>
      <c r="L975" s="55"/>
      <c r="M975" s="55"/>
      <c r="N975" s="55"/>
      <c r="O975" s="55"/>
      <c r="P975" s="59"/>
      <c r="Q975" s="59"/>
      <c r="R975" s="59"/>
      <c r="S975" s="59"/>
      <c r="T975" s="59"/>
      <c r="U975" s="59"/>
      <c r="V975" s="59"/>
      <c r="W975" s="59"/>
      <c r="X975" s="59"/>
      <c r="Y975" s="60"/>
      <c r="Z975" s="60"/>
      <c r="AA975" s="60"/>
      <c r="AB975" s="60"/>
      <c r="AC975" s="60"/>
      <c r="AD975" s="60"/>
      <c r="AE975" s="60"/>
      <c r="AF975" s="60"/>
      <c r="AG975" s="60"/>
      <c r="AH975" s="60"/>
      <c r="AI975" s="60"/>
      <c r="AJ975" s="60"/>
      <c r="AK975" s="60"/>
      <c r="AL975" s="60"/>
      <c r="AM975" s="60"/>
      <c r="AN975" s="60"/>
      <c r="AO975" s="60"/>
      <c r="AP975" s="59"/>
      <c r="AQ975" s="59"/>
      <c r="AR975" s="59"/>
      <c r="AS975" s="59"/>
      <c r="AT975" s="59"/>
      <c r="AU975" s="59"/>
      <c r="AV975" s="59"/>
      <c r="AW975" s="59"/>
      <c r="AX975" s="59"/>
      <c r="AY975">
        <f>$AY$974</f>
        <v>1</v>
      </c>
    </row>
    <row r="976" spans="1:51" ht="59.25" customHeight="1" x14ac:dyDescent="0.15">
      <c r="A976" s="348"/>
      <c r="B976" s="348"/>
      <c r="C976" s="348" t="s">
        <v>26</v>
      </c>
      <c r="D976" s="348"/>
      <c r="E976" s="348"/>
      <c r="F976" s="348"/>
      <c r="G976" s="348"/>
      <c r="H976" s="348"/>
      <c r="I976" s="348"/>
      <c r="J976" s="278" t="s">
        <v>289</v>
      </c>
      <c r="K976" s="110"/>
      <c r="L976" s="110"/>
      <c r="M976" s="110"/>
      <c r="N976" s="110"/>
      <c r="O976" s="110"/>
      <c r="P976" s="336" t="s">
        <v>237</v>
      </c>
      <c r="Q976" s="336"/>
      <c r="R976" s="336"/>
      <c r="S976" s="336"/>
      <c r="T976" s="336"/>
      <c r="U976" s="336"/>
      <c r="V976" s="336"/>
      <c r="W976" s="336"/>
      <c r="X976" s="336"/>
      <c r="Y976" s="346" t="s">
        <v>287</v>
      </c>
      <c r="Z976" s="347"/>
      <c r="AA976" s="347"/>
      <c r="AB976" s="347"/>
      <c r="AC976" s="278" t="s">
        <v>324</v>
      </c>
      <c r="AD976" s="278"/>
      <c r="AE976" s="278"/>
      <c r="AF976" s="278"/>
      <c r="AG976" s="278"/>
      <c r="AH976" s="346" t="s">
        <v>351</v>
      </c>
      <c r="AI976" s="348"/>
      <c r="AJ976" s="348"/>
      <c r="AK976" s="348"/>
      <c r="AL976" s="348" t="s">
        <v>21</v>
      </c>
      <c r="AM976" s="348"/>
      <c r="AN976" s="348"/>
      <c r="AO976" s="425"/>
      <c r="AP976" s="426" t="s">
        <v>290</v>
      </c>
      <c r="AQ976" s="426"/>
      <c r="AR976" s="426"/>
      <c r="AS976" s="426"/>
      <c r="AT976" s="426"/>
      <c r="AU976" s="426"/>
      <c r="AV976" s="426"/>
      <c r="AW976" s="426"/>
      <c r="AX976" s="426"/>
      <c r="AY976">
        <f t="shared" ref="AY976:AY977" si="121">$AY$974</f>
        <v>1</v>
      </c>
    </row>
    <row r="977" spans="1:51" ht="48" customHeight="1" x14ac:dyDescent="0.15">
      <c r="A977" s="402">
        <v>1</v>
      </c>
      <c r="B977" s="402">
        <v>1</v>
      </c>
      <c r="C977" s="419" t="s">
        <v>784</v>
      </c>
      <c r="D977" s="419"/>
      <c r="E977" s="419"/>
      <c r="F977" s="419"/>
      <c r="G977" s="419"/>
      <c r="H977" s="419"/>
      <c r="I977" s="419"/>
      <c r="J977" s="417">
        <v>3010605000135</v>
      </c>
      <c r="K977" s="417"/>
      <c r="L977" s="417"/>
      <c r="M977" s="417"/>
      <c r="N977" s="417"/>
      <c r="O977" s="417"/>
      <c r="P977" s="427" t="s">
        <v>785</v>
      </c>
      <c r="Q977" s="427"/>
      <c r="R977" s="427"/>
      <c r="S977" s="427"/>
      <c r="T977" s="427"/>
      <c r="U977" s="427"/>
      <c r="V977" s="427"/>
      <c r="W977" s="427"/>
      <c r="X977" s="427"/>
      <c r="Y977" s="319">
        <v>6404</v>
      </c>
      <c r="Z977" s="320"/>
      <c r="AA977" s="320"/>
      <c r="AB977" s="321"/>
      <c r="AC977" s="323" t="s">
        <v>80</v>
      </c>
      <c r="AD977" s="324"/>
      <c r="AE977" s="324"/>
      <c r="AF977" s="324"/>
      <c r="AG977" s="324"/>
      <c r="AH977" s="421" t="s">
        <v>390</v>
      </c>
      <c r="AI977" s="422"/>
      <c r="AJ977" s="422"/>
      <c r="AK977" s="422"/>
      <c r="AL977" s="327" t="s">
        <v>390</v>
      </c>
      <c r="AM977" s="328"/>
      <c r="AN977" s="328"/>
      <c r="AO977" s="329"/>
      <c r="AP977" s="322" t="s">
        <v>390</v>
      </c>
      <c r="AQ977" s="322"/>
      <c r="AR977" s="322"/>
      <c r="AS977" s="322"/>
      <c r="AT977" s="322"/>
      <c r="AU977" s="322"/>
      <c r="AV977" s="322"/>
      <c r="AW977" s="322"/>
      <c r="AX977" s="322"/>
      <c r="AY977">
        <f t="shared" si="121"/>
        <v>1</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21"/>
      <c r="AI978" s="422"/>
      <c r="AJ978" s="422"/>
      <c r="AK978" s="422"/>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19"/>
      <c r="D979" s="416"/>
      <c r="E979" s="416"/>
      <c r="F979" s="416"/>
      <c r="G979" s="416"/>
      <c r="H979" s="416"/>
      <c r="I979" s="416"/>
      <c r="J979" s="417"/>
      <c r="K979" s="418"/>
      <c r="L979" s="418"/>
      <c r="M979" s="418"/>
      <c r="N979" s="418"/>
      <c r="O979" s="418"/>
      <c r="P979" s="420"/>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19"/>
      <c r="D980" s="416"/>
      <c r="E980" s="416"/>
      <c r="F980" s="416"/>
      <c r="G980" s="416"/>
      <c r="H980" s="416"/>
      <c r="I980" s="416"/>
      <c r="J980" s="417"/>
      <c r="K980" s="418"/>
      <c r="L980" s="418"/>
      <c r="M980" s="418"/>
      <c r="N980" s="418"/>
      <c r="O980" s="418"/>
      <c r="P980" s="420"/>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customHeight="1" x14ac:dyDescent="0.15">
      <c r="A1007" s="61"/>
      <c r="B1007" s="61"/>
      <c r="C1007" s="61"/>
      <c r="D1007" s="61"/>
      <c r="E1007" s="61"/>
      <c r="F1007" s="61"/>
      <c r="G1007" s="61"/>
      <c r="H1007" s="61"/>
      <c r="I1007" s="61"/>
      <c r="J1007" s="61"/>
      <c r="K1007" s="61"/>
      <c r="L1007" s="61"/>
      <c r="M1007" s="61"/>
      <c r="N1007" s="61"/>
      <c r="O1007" s="61"/>
      <c r="P1007" s="62"/>
      <c r="Q1007" s="62"/>
      <c r="R1007" s="62"/>
      <c r="S1007" s="62"/>
      <c r="T1007" s="62"/>
      <c r="U1007" s="62"/>
      <c r="V1007" s="62"/>
      <c r="W1007" s="62"/>
      <c r="X1007" s="62"/>
      <c r="Y1007" s="63"/>
      <c r="Z1007" s="63"/>
      <c r="AA1007" s="63"/>
      <c r="AB1007" s="63"/>
      <c r="AC1007" s="63"/>
      <c r="AD1007" s="63"/>
      <c r="AE1007" s="63"/>
      <c r="AF1007" s="63"/>
      <c r="AG1007" s="63"/>
      <c r="AH1007" s="63"/>
      <c r="AI1007" s="63"/>
      <c r="AJ1007" s="63"/>
      <c r="AK1007" s="63"/>
      <c r="AL1007" s="63"/>
      <c r="AM1007" s="63"/>
      <c r="AN1007" s="63"/>
      <c r="AO1007" s="63"/>
      <c r="AP1007" s="62"/>
      <c r="AQ1007" s="62"/>
      <c r="AR1007" s="62"/>
      <c r="AS1007" s="62"/>
      <c r="AT1007" s="62"/>
      <c r="AU1007" s="62"/>
      <c r="AV1007" s="62"/>
      <c r="AW1007" s="62"/>
      <c r="AX1007" s="62"/>
      <c r="AY1007">
        <f>COUNTA($C$1010)</f>
        <v>1</v>
      </c>
    </row>
    <row r="1008" spans="1:51" ht="24.75" customHeight="1" x14ac:dyDescent="0.15">
      <c r="A1008" s="55"/>
      <c r="B1008" s="49" t="s">
        <v>800</v>
      </c>
      <c r="C1008" s="55"/>
      <c r="D1008" s="55"/>
      <c r="E1008" s="55"/>
      <c r="F1008" s="55"/>
      <c r="G1008" s="55"/>
      <c r="H1008" s="55"/>
      <c r="I1008" s="55"/>
      <c r="J1008" s="55"/>
      <c r="K1008" s="55"/>
      <c r="L1008" s="55"/>
      <c r="M1008" s="55"/>
      <c r="N1008" s="55"/>
      <c r="O1008" s="55"/>
      <c r="P1008" s="59"/>
      <c r="Q1008" s="59"/>
      <c r="R1008" s="59"/>
      <c r="S1008" s="59"/>
      <c r="T1008" s="59"/>
      <c r="U1008" s="59"/>
      <c r="V1008" s="59"/>
      <c r="W1008" s="59"/>
      <c r="X1008" s="59"/>
      <c r="Y1008" s="60"/>
      <c r="Z1008" s="60"/>
      <c r="AA1008" s="60"/>
      <c r="AB1008" s="60"/>
      <c r="AC1008" s="60"/>
      <c r="AD1008" s="60"/>
      <c r="AE1008" s="60"/>
      <c r="AF1008" s="60"/>
      <c r="AG1008" s="60"/>
      <c r="AH1008" s="60"/>
      <c r="AI1008" s="60"/>
      <c r="AJ1008" s="60"/>
      <c r="AK1008" s="60"/>
      <c r="AL1008" s="60"/>
      <c r="AM1008" s="60"/>
      <c r="AN1008" s="60"/>
      <c r="AO1008" s="60"/>
      <c r="AP1008" s="59"/>
      <c r="AQ1008" s="59"/>
      <c r="AR1008" s="59"/>
      <c r="AS1008" s="59"/>
      <c r="AT1008" s="59"/>
      <c r="AU1008" s="59"/>
      <c r="AV1008" s="59"/>
      <c r="AW1008" s="59"/>
      <c r="AX1008" s="59"/>
      <c r="AY1008">
        <f>$AY$1007</f>
        <v>1</v>
      </c>
    </row>
    <row r="1009" spans="1:51" ht="59.25" customHeight="1" x14ac:dyDescent="0.15">
      <c r="A1009" s="348"/>
      <c r="B1009" s="348"/>
      <c r="C1009" s="348" t="s">
        <v>26</v>
      </c>
      <c r="D1009" s="348"/>
      <c r="E1009" s="348"/>
      <c r="F1009" s="348"/>
      <c r="G1009" s="348"/>
      <c r="H1009" s="348"/>
      <c r="I1009" s="348"/>
      <c r="J1009" s="278" t="s">
        <v>289</v>
      </c>
      <c r="K1009" s="110"/>
      <c r="L1009" s="110"/>
      <c r="M1009" s="110"/>
      <c r="N1009" s="110"/>
      <c r="O1009" s="110"/>
      <c r="P1009" s="336" t="s">
        <v>237</v>
      </c>
      <c r="Q1009" s="336"/>
      <c r="R1009" s="336"/>
      <c r="S1009" s="336"/>
      <c r="T1009" s="336"/>
      <c r="U1009" s="336"/>
      <c r="V1009" s="336"/>
      <c r="W1009" s="336"/>
      <c r="X1009" s="336"/>
      <c r="Y1009" s="346" t="s">
        <v>287</v>
      </c>
      <c r="Z1009" s="347"/>
      <c r="AA1009" s="347"/>
      <c r="AB1009" s="347"/>
      <c r="AC1009" s="278" t="s">
        <v>324</v>
      </c>
      <c r="AD1009" s="278"/>
      <c r="AE1009" s="278"/>
      <c r="AF1009" s="278"/>
      <c r="AG1009" s="278"/>
      <c r="AH1009" s="346" t="s">
        <v>351</v>
      </c>
      <c r="AI1009" s="348"/>
      <c r="AJ1009" s="348"/>
      <c r="AK1009" s="348"/>
      <c r="AL1009" s="348" t="s">
        <v>21</v>
      </c>
      <c r="AM1009" s="348"/>
      <c r="AN1009" s="348"/>
      <c r="AO1009" s="425"/>
      <c r="AP1009" s="426" t="s">
        <v>290</v>
      </c>
      <c r="AQ1009" s="426"/>
      <c r="AR1009" s="426"/>
      <c r="AS1009" s="426"/>
      <c r="AT1009" s="426"/>
      <c r="AU1009" s="426"/>
      <c r="AV1009" s="426"/>
      <c r="AW1009" s="426"/>
      <c r="AX1009" s="426"/>
      <c r="AY1009">
        <f t="shared" ref="AY1009:AY1010" si="122">$AY$1007</f>
        <v>1</v>
      </c>
    </row>
    <row r="1010" spans="1:51" ht="30" customHeight="1" x14ac:dyDescent="0.15">
      <c r="A1010" s="402">
        <v>1</v>
      </c>
      <c r="B1010" s="402">
        <v>1</v>
      </c>
      <c r="C1010" s="419" t="s">
        <v>810</v>
      </c>
      <c r="D1010" s="416"/>
      <c r="E1010" s="416"/>
      <c r="F1010" s="416"/>
      <c r="G1010" s="416"/>
      <c r="H1010" s="416"/>
      <c r="I1010" s="416"/>
      <c r="J1010" s="417">
        <v>5021001069349</v>
      </c>
      <c r="K1010" s="418"/>
      <c r="L1010" s="418"/>
      <c r="M1010" s="418"/>
      <c r="N1010" s="418"/>
      <c r="O1010" s="418"/>
      <c r="P1010" s="420" t="s">
        <v>811</v>
      </c>
      <c r="Q1010" s="318"/>
      <c r="R1010" s="318"/>
      <c r="S1010" s="318"/>
      <c r="T1010" s="318"/>
      <c r="U1010" s="318"/>
      <c r="V1010" s="318"/>
      <c r="W1010" s="318"/>
      <c r="X1010" s="318"/>
      <c r="Y1010" s="319">
        <v>72</v>
      </c>
      <c r="Z1010" s="320"/>
      <c r="AA1010" s="320"/>
      <c r="AB1010" s="321"/>
      <c r="AC1010" s="323" t="s">
        <v>80</v>
      </c>
      <c r="AD1010" s="324"/>
      <c r="AE1010" s="324"/>
      <c r="AF1010" s="324"/>
      <c r="AG1010" s="324"/>
      <c r="AH1010" s="421" t="s">
        <v>390</v>
      </c>
      <c r="AI1010" s="422"/>
      <c r="AJ1010" s="422"/>
      <c r="AK1010" s="422"/>
      <c r="AL1010" s="327" t="s">
        <v>390</v>
      </c>
      <c r="AM1010" s="328"/>
      <c r="AN1010" s="328"/>
      <c r="AO1010" s="329"/>
      <c r="AP1010" s="322" t="s">
        <v>390</v>
      </c>
      <c r="AQ1010" s="322"/>
      <c r="AR1010" s="322"/>
      <c r="AS1010" s="322"/>
      <c r="AT1010" s="322"/>
      <c r="AU1010" s="322"/>
      <c r="AV1010" s="322"/>
      <c r="AW1010" s="322"/>
      <c r="AX1010" s="322"/>
      <c r="AY1010">
        <f t="shared" si="122"/>
        <v>1</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21"/>
      <c r="AI1011" s="422"/>
      <c r="AJ1011" s="422"/>
      <c r="AK1011" s="422"/>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19"/>
      <c r="D1012" s="416"/>
      <c r="E1012" s="416"/>
      <c r="F1012" s="416"/>
      <c r="G1012" s="416"/>
      <c r="H1012" s="416"/>
      <c r="I1012" s="416"/>
      <c r="J1012" s="417"/>
      <c r="K1012" s="418"/>
      <c r="L1012" s="418"/>
      <c r="M1012" s="418"/>
      <c r="N1012" s="418"/>
      <c r="O1012" s="418"/>
      <c r="P1012" s="420"/>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19"/>
      <c r="D1013" s="416"/>
      <c r="E1013" s="416"/>
      <c r="F1013" s="416"/>
      <c r="G1013" s="416"/>
      <c r="H1013" s="416"/>
      <c r="I1013" s="416"/>
      <c r="J1013" s="417"/>
      <c r="K1013" s="418"/>
      <c r="L1013" s="418"/>
      <c r="M1013" s="418"/>
      <c r="N1013" s="418"/>
      <c r="O1013" s="418"/>
      <c r="P1013" s="420"/>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customHeight="1" x14ac:dyDescent="0.15">
      <c r="A1040" s="61"/>
      <c r="B1040" s="61"/>
      <c r="C1040" s="61"/>
      <c r="D1040" s="61"/>
      <c r="E1040" s="61"/>
      <c r="F1040" s="61"/>
      <c r="G1040" s="61"/>
      <c r="H1040" s="61"/>
      <c r="I1040" s="61"/>
      <c r="J1040" s="61"/>
      <c r="K1040" s="61"/>
      <c r="L1040" s="61"/>
      <c r="M1040" s="61"/>
      <c r="N1040" s="61"/>
      <c r="O1040" s="61"/>
      <c r="P1040" s="62"/>
      <c r="Q1040" s="62"/>
      <c r="R1040" s="62"/>
      <c r="S1040" s="62"/>
      <c r="T1040" s="62"/>
      <c r="U1040" s="62"/>
      <c r="V1040" s="62"/>
      <c r="W1040" s="62"/>
      <c r="X1040" s="62"/>
      <c r="Y1040" s="63"/>
      <c r="Z1040" s="63"/>
      <c r="AA1040" s="63"/>
      <c r="AB1040" s="63"/>
      <c r="AC1040" s="63"/>
      <c r="AD1040" s="63"/>
      <c r="AE1040" s="63"/>
      <c r="AF1040" s="63"/>
      <c r="AG1040" s="63"/>
      <c r="AH1040" s="63"/>
      <c r="AI1040" s="63"/>
      <c r="AJ1040" s="63"/>
      <c r="AK1040" s="63"/>
      <c r="AL1040" s="63"/>
      <c r="AM1040" s="63"/>
      <c r="AN1040" s="63"/>
      <c r="AO1040" s="63"/>
      <c r="AP1040" s="62"/>
      <c r="AQ1040" s="62"/>
      <c r="AR1040" s="62"/>
      <c r="AS1040" s="62"/>
      <c r="AT1040" s="62"/>
      <c r="AU1040" s="62"/>
      <c r="AV1040" s="62"/>
      <c r="AW1040" s="62"/>
      <c r="AX1040" s="62"/>
      <c r="AY1040">
        <f>COUNTA($C$1043)</f>
        <v>1</v>
      </c>
    </row>
    <row r="1041" spans="1:51" ht="24.75" customHeight="1" x14ac:dyDescent="0.15">
      <c r="A1041" s="55"/>
      <c r="B1041" s="49" t="s">
        <v>801</v>
      </c>
      <c r="C1041" s="55"/>
      <c r="D1041" s="55"/>
      <c r="E1041" s="55"/>
      <c r="F1041" s="55"/>
      <c r="G1041" s="55"/>
      <c r="H1041" s="55"/>
      <c r="I1041" s="55"/>
      <c r="J1041" s="55"/>
      <c r="K1041" s="55"/>
      <c r="L1041" s="55"/>
      <c r="M1041" s="55"/>
      <c r="N1041" s="55"/>
      <c r="O1041" s="55"/>
      <c r="P1041" s="59"/>
      <c r="Q1041" s="59"/>
      <c r="R1041" s="59"/>
      <c r="S1041" s="59"/>
      <c r="T1041" s="59"/>
      <c r="U1041" s="59"/>
      <c r="V1041" s="59"/>
      <c r="W1041" s="59"/>
      <c r="X1041" s="59"/>
      <c r="Y1041" s="60"/>
      <c r="Z1041" s="60"/>
      <c r="AA1041" s="60"/>
      <c r="AB1041" s="60"/>
      <c r="AC1041" s="60"/>
      <c r="AD1041" s="60"/>
      <c r="AE1041" s="60"/>
      <c r="AF1041" s="60"/>
      <c r="AG1041" s="60"/>
      <c r="AH1041" s="60"/>
      <c r="AI1041" s="60"/>
      <c r="AJ1041" s="60"/>
      <c r="AK1041" s="60"/>
      <c r="AL1041" s="60"/>
      <c r="AM1041" s="60"/>
      <c r="AN1041" s="60"/>
      <c r="AO1041" s="60"/>
      <c r="AP1041" s="59"/>
      <c r="AQ1041" s="59"/>
      <c r="AR1041" s="59"/>
      <c r="AS1041" s="59"/>
      <c r="AT1041" s="59"/>
      <c r="AU1041" s="59"/>
      <c r="AV1041" s="59"/>
      <c r="AW1041" s="59"/>
      <c r="AX1041" s="59"/>
      <c r="AY1041">
        <f>$AY$1040</f>
        <v>1</v>
      </c>
    </row>
    <row r="1042" spans="1:51" ht="59.25" customHeight="1" x14ac:dyDescent="0.15">
      <c r="A1042" s="348"/>
      <c r="B1042" s="348"/>
      <c r="C1042" s="348" t="s">
        <v>26</v>
      </c>
      <c r="D1042" s="348"/>
      <c r="E1042" s="348"/>
      <c r="F1042" s="348"/>
      <c r="G1042" s="348"/>
      <c r="H1042" s="348"/>
      <c r="I1042" s="348"/>
      <c r="J1042" s="278" t="s">
        <v>289</v>
      </c>
      <c r="K1042" s="110"/>
      <c r="L1042" s="110"/>
      <c r="M1042" s="110"/>
      <c r="N1042" s="110"/>
      <c r="O1042" s="110"/>
      <c r="P1042" s="336" t="s">
        <v>237</v>
      </c>
      <c r="Q1042" s="336"/>
      <c r="R1042" s="336"/>
      <c r="S1042" s="336"/>
      <c r="T1042" s="336"/>
      <c r="U1042" s="336"/>
      <c r="V1042" s="336"/>
      <c r="W1042" s="336"/>
      <c r="X1042" s="336"/>
      <c r="Y1042" s="346" t="s">
        <v>287</v>
      </c>
      <c r="Z1042" s="347"/>
      <c r="AA1042" s="347"/>
      <c r="AB1042" s="347"/>
      <c r="AC1042" s="278" t="s">
        <v>324</v>
      </c>
      <c r="AD1042" s="278"/>
      <c r="AE1042" s="278"/>
      <c r="AF1042" s="278"/>
      <c r="AG1042" s="278"/>
      <c r="AH1042" s="346" t="s">
        <v>351</v>
      </c>
      <c r="AI1042" s="348"/>
      <c r="AJ1042" s="348"/>
      <c r="AK1042" s="348"/>
      <c r="AL1042" s="348" t="s">
        <v>21</v>
      </c>
      <c r="AM1042" s="348"/>
      <c r="AN1042" s="348"/>
      <c r="AO1042" s="425"/>
      <c r="AP1042" s="426" t="s">
        <v>290</v>
      </c>
      <c r="AQ1042" s="426"/>
      <c r="AR1042" s="426"/>
      <c r="AS1042" s="426"/>
      <c r="AT1042" s="426"/>
      <c r="AU1042" s="426"/>
      <c r="AV1042" s="426"/>
      <c r="AW1042" s="426"/>
      <c r="AX1042" s="426"/>
      <c r="AY1042">
        <f t="shared" ref="AY1042:AY1043" si="123">$AY$1040</f>
        <v>1</v>
      </c>
    </row>
    <row r="1043" spans="1:51" ht="48" customHeight="1" x14ac:dyDescent="0.15">
      <c r="A1043" s="402">
        <v>1</v>
      </c>
      <c r="B1043" s="402">
        <v>1</v>
      </c>
      <c r="C1043" s="419" t="s">
        <v>779</v>
      </c>
      <c r="D1043" s="416"/>
      <c r="E1043" s="416"/>
      <c r="F1043" s="416"/>
      <c r="G1043" s="416"/>
      <c r="H1043" s="416"/>
      <c r="I1043" s="416"/>
      <c r="J1043" s="417">
        <v>4700150087829</v>
      </c>
      <c r="K1043" s="418"/>
      <c r="L1043" s="418"/>
      <c r="M1043" s="418"/>
      <c r="N1043" s="418"/>
      <c r="O1043" s="418"/>
      <c r="P1043" s="420" t="s">
        <v>812</v>
      </c>
      <c r="Q1043" s="318"/>
      <c r="R1043" s="318"/>
      <c r="S1043" s="318"/>
      <c r="T1043" s="318"/>
      <c r="U1043" s="318"/>
      <c r="V1043" s="318"/>
      <c r="W1043" s="318"/>
      <c r="X1043" s="318"/>
      <c r="Y1043" s="319">
        <v>25</v>
      </c>
      <c r="Z1043" s="320"/>
      <c r="AA1043" s="320"/>
      <c r="AB1043" s="321"/>
      <c r="AC1043" s="423" t="s">
        <v>80</v>
      </c>
      <c r="AD1043" s="424"/>
      <c r="AE1043" s="424"/>
      <c r="AF1043" s="424"/>
      <c r="AG1043" s="424"/>
      <c r="AH1043" s="421" t="s">
        <v>390</v>
      </c>
      <c r="AI1043" s="422"/>
      <c r="AJ1043" s="422"/>
      <c r="AK1043" s="422"/>
      <c r="AL1043" s="327" t="s">
        <v>390</v>
      </c>
      <c r="AM1043" s="328"/>
      <c r="AN1043" s="328"/>
      <c r="AO1043" s="329"/>
      <c r="AP1043" s="322" t="s">
        <v>390</v>
      </c>
      <c r="AQ1043" s="322"/>
      <c r="AR1043" s="322"/>
      <c r="AS1043" s="322"/>
      <c r="AT1043" s="322"/>
      <c r="AU1043" s="322"/>
      <c r="AV1043" s="322"/>
      <c r="AW1043" s="322"/>
      <c r="AX1043" s="322"/>
      <c r="AY1043">
        <f t="shared" si="123"/>
        <v>1</v>
      </c>
    </row>
    <row r="1044" spans="1:51" ht="48" customHeight="1" x14ac:dyDescent="0.15">
      <c r="A1044" s="402">
        <v>2</v>
      </c>
      <c r="B1044" s="402">
        <v>1</v>
      </c>
      <c r="C1044" s="419" t="s">
        <v>780</v>
      </c>
      <c r="D1044" s="416"/>
      <c r="E1044" s="416"/>
      <c r="F1044" s="416"/>
      <c r="G1044" s="416"/>
      <c r="H1044" s="416"/>
      <c r="I1044" s="416"/>
      <c r="J1044" s="417">
        <v>6700150042014</v>
      </c>
      <c r="K1044" s="418"/>
      <c r="L1044" s="418"/>
      <c r="M1044" s="418"/>
      <c r="N1044" s="418"/>
      <c r="O1044" s="418"/>
      <c r="P1044" s="420" t="s">
        <v>812</v>
      </c>
      <c r="Q1044" s="318"/>
      <c r="R1044" s="318"/>
      <c r="S1044" s="318"/>
      <c r="T1044" s="318"/>
      <c r="U1044" s="318"/>
      <c r="V1044" s="318"/>
      <c r="W1044" s="318"/>
      <c r="X1044" s="318"/>
      <c r="Y1044" s="319">
        <v>10</v>
      </c>
      <c r="Z1044" s="320"/>
      <c r="AA1044" s="320"/>
      <c r="AB1044" s="321"/>
      <c r="AC1044" s="423" t="s">
        <v>80</v>
      </c>
      <c r="AD1044" s="424"/>
      <c r="AE1044" s="424"/>
      <c r="AF1044" s="424"/>
      <c r="AG1044" s="424"/>
      <c r="AH1044" s="421" t="s">
        <v>390</v>
      </c>
      <c r="AI1044" s="422"/>
      <c r="AJ1044" s="422"/>
      <c r="AK1044" s="422"/>
      <c r="AL1044" s="327" t="s">
        <v>390</v>
      </c>
      <c r="AM1044" s="328"/>
      <c r="AN1044" s="328"/>
      <c r="AO1044" s="329"/>
      <c r="AP1044" s="322" t="s">
        <v>390</v>
      </c>
      <c r="AQ1044" s="322"/>
      <c r="AR1044" s="322"/>
      <c r="AS1044" s="322"/>
      <c r="AT1044" s="322"/>
      <c r="AU1044" s="322"/>
      <c r="AV1044" s="322"/>
      <c r="AW1044" s="322"/>
      <c r="AX1044" s="322"/>
      <c r="AY1044">
        <f>COUNTA($C$1044)</f>
        <v>1</v>
      </c>
    </row>
    <row r="1045" spans="1:51" ht="30" hidden="1" customHeight="1" x14ac:dyDescent="0.15">
      <c r="A1045" s="402">
        <v>3</v>
      </c>
      <c r="B1045" s="402">
        <v>1</v>
      </c>
      <c r="C1045" s="419"/>
      <c r="D1045" s="416"/>
      <c r="E1045" s="416"/>
      <c r="F1045" s="416"/>
      <c r="G1045" s="416"/>
      <c r="H1045" s="416"/>
      <c r="I1045" s="416"/>
      <c r="J1045" s="417"/>
      <c r="K1045" s="418"/>
      <c r="L1045" s="418"/>
      <c r="M1045" s="418"/>
      <c r="N1045" s="418"/>
      <c r="O1045" s="418"/>
      <c r="P1045" s="420"/>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19"/>
      <c r="D1046" s="416"/>
      <c r="E1046" s="416"/>
      <c r="F1046" s="416"/>
      <c r="G1046" s="416"/>
      <c r="H1046" s="416"/>
      <c r="I1046" s="416"/>
      <c r="J1046" s="417"/>
      <c r="K1046" s="418"/>
      <c r="L1046" s="418"/>
      <c r="M1046" s="418"/>
      <c r="N1046" s="418"/>
      <c r="O1046" s="418"/>
      <c r="P1046" s="420"/>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customHeight="1" x14ac:dyDescent="0.15">
      <c r="A1073" s="61"/>
      <c r="B1073" s="61"/>
      <c r="C1073" s="61"/>
      <c r="D1073" s="61"/>
      <c r="E1073" s="61"/>
      <c r="F1073" s="61"/>
      <c r="G1073" s="61"/>
      <c r="H1073" s="61"/>
      <c r="I1073" s="61"/>
      <c r="J1073" s="61"/>
      <c r="K1073" s="61"/>
      <c r="L1073" s="61"/>
      <c r="M1073" s="61"/>
      <c r="N1073" s="61"/>
      <c r="O1073" s="61"/>
      <c r="P1073" s="62"/>
      <c r="Q1073" s="62"/>
      <c r="R1073" s="62"/>
      <c r="S1073" s="62"/>
      <c r="T1073" s="62"/>
      <c r="U1073" s="62"/>
      <c r="V1073" s="62"/>
      <c r="W1073" s="62"/>
      <c r="X1073" s="62"/>
      <c r="Y1073" s="63"/>
      <c r="Z1073" s="63"/>
      <c r="AA1073" s="63"/>
      <c r="AB1073" s="63"/>
      <c r="AC1073" s="63"/>
      <c r="AD1073" s="63"/>
      <c r="AE1073" s="63"/>
      <c r="AF1073" s="63"/>
      <c r="AG1073" s="63"/>
      <c r="AH1073" s="63"/>
      <c r="AI1073" s="63"/>
      <c r="AJ1073" s="63"/>
      <c r="AK1073" s="63"/>
      <c r="AL1073" s="63"/>
      <c r="AM1073" s="63"/>
      <c r="AN1073" s="63"/>
      <c r="AO1073" s="63"/>
      <c r="AP1073" s="62"/>
      <c r="AQ1073" s="62"/>
      <c r="AR1073" s="62"/>
      <c r="AS1073" s="62"/>
      <c r="AT1073" s="62"/>
      <c r="AU1073" s="62"/>
      <c r="AV1073" s="62"/>
      <c r="AW1073" s="62"/>
      <c r="AX1073" s="62"/>
      <c r="AY1073">
        <f>COUNTA($C$1076)</f>
        <v>1</v>
      </c>
    </row>
    <row r="1074" spans="1:51" ht="24.75" customHeight="1" x14ac:dyDescent="0.15">
      <c r="A1074" s="55"/>
      <c r="B1074" s="49" t="s">
        <v>813</v>
      </c>
      <c r="C1074" s="55"/>
      <c r="D1074" s="55"/>
      <c r="E1074" s="55"/>
      <c r="F1074" s="55"/>
      <c r="G1074" s="55"/>
      <c r="H1074" s="55"/>
      <c r="I1074" s="55"/>
      <c r="J1074" s="55"/>
      <c r="K1074" s="55"/>
      <c r="L1074" s="55"/>
      <c r="M1074" s="55"/>
      <c r="N1074" s="55"/>
      <c r="O1074" s="55"/>
      <c r="P1074" s="59"/>
      <c r="Q1074" s="59"/>
      <c r="R1074" s="59"/>
      <c r="S1074" s="59"/>
      <c r="T1074" s="59"/>
      <c r="U1074" s="59"/>
      <c r="V1074" s="59"/>
      <c r="W1074" s="59"/>
      <c r="X1074" s="59"/>
      <c r="Y1074" s="60"/>
      <c r="Z1074" s="60"/>
      <c r="AA1074" s="60"/>
      <c r="AB1074" s="60"/>
      <c r="AC1074" s="60"/>
      <c r="AD1074" s="60"/>
      <c r="AE1074" s="60"/>
      <c r="AF1074" s="60"/>
      <c r="AG1074" s="60"/>
      <c r="AH1074" s="60"/>
      <c r="AI1074" s="60"/>
      <c r="AJ1074" s="60"/>
      <c r="AK1074" s="60"/>
      <c r="AL1074" s="60"/>
      <c r="AM1074" s="60"/>
      <c r="AN1074" s="60"/>
      <c r="AO1074" s="60"/>
      <c r="AP1074" s="59"/>
      <c r="AQ1074" s="59"/>
      <c r="AR1074" s="59"/>
      <c r="AS1074" s="59"/>
      <c r="AT1074" s="59"/>
      <c r="AU1074" s="59"/>
      <c r="AV1074" s="59"/>
      <c r="AW1074" s="59"/>
      <c r="AX1074" s="59"/>
      <c r="AY1074">
        <f>$AY$1073</f>
        <v>1</v>
      </c>
    </row>
    <row r="1075" spans="1:51" ht="59.25" customHeight="1" x14ac:dyDescent="0.15">
      <c r="A1075" s="348"/>
      <c r="B1075" s="348"/>
      <c r="C1075" s="348" t="s">
        <v>26</v>
      </c>
      <c r="D1075" s="348"/>
      <c r="E1075" s="348"/>
      <c r="F1075" s="348"/>
      <c r="G1075" s="348"/>
      <c r="H1075" s="348"/>
      <c r="I1075" s="348"/>
      <c r="J1075" s="278" t="s">
        <v>289</v>
      </c>
      <c r="K1075" s="110"/>
      <c r="L1075" s="110"/>
      <c r="M1075" s="110"/>
      <c r="N1075" s="110"/>
      <c r="O1075" s="110"/>
      <c r="P1075" s="336" t="s">
        <v>237</v>
      </c>
      <c r="Q1075" s="336"/>
      <c r="R1075" s="336"/>
      <c r="S1075" s="336"/>
      <c r="T1075" s="336"/>
      <c r="U1075" s="336"/>
      <c r="V1075" s="336"/>
      <c r="W1075" s="336"/>
      <c r="X1075" s="336"/>
      <c r="Y1075" s="346" t="s">
        <v>287</v>
      </c>
      <c r="Z1075" s="347"/>
      <c r="AA1075" s="347"/>
      <c r="AB1075" s="347"/>
      <c r="AC1075" s="278" t="s">
        <v>324</v>
      </c>
      <c r="AD1075" s="278"/>
      <c r="AE1075" s="278"/>
      <c r="AF1075" s="278"/>
      <c r="AG1075" s="278"/>
      <c r="AH1075" s="346" t="s">
        <v>351</v>
      </c>
      <c r="AI1075" s="348"/>
      <c r="AJ1075" s="348"/>
      <c r="AK1075" s="348"/>
      <c r="AL1075" s="348" t="s">
        <v>21</v>
      </c>
      <c r="AM1075" s="348"/>
      <c r="AN1075" s="348"/>
      <c r="AO1075" s="425"/>
      <c r="AP1075" s="426" t="s">
        <v>290</v>
      </c>
      <c r="AQ1075" s="426"/>
      <c r="AR1075" s="426"/>
      <c r="AS1075" s="426"/>
      <c r="AT1075" s="426"/>
      <c r="AU1075" s="426"/>
      <c r="AV1075" s="426"/>
      <c r="AW1075" s="426"/>
      <c r="AX1075" s="426"/>
      <c r="AY1075">
        <f t="shared" ref="AY1075:AY1076" si="124">$AY$1073</f>
        <v>1</v>
      </c>
    </row>
    <row r="1076" spans="1:51" ht="30" customHeight="1" x14ac:dyDescent="0.15">
      <c r="A1076" s="402">
        <v>1</v>
      </c>
      <c r="B1076" s="402">
        <v>1</v>
      </c>
      <c r="C1076" s="419" t="s">
        <v>757</v>
      </c>
      <c r="D1076" s="416"/>
      <c r="E1076" s="416"/>
      <c r="F1076" s="416"/>
      <c r="G1076" s="416"/>
      <c r="H1076" s="416"/>
      <c r="I1076" s="416"/>
      <c r="J1076" s="417" t="s">
        <v>390</v>
      </c>
      <c r="K1076" s="418"/>
      <c r="L1076" s="418"/>
      <c r="M1076" s="418"/>
      <c r="N1076" s="418"/>
      <c r="O1076" s="418"/>
      <c r="P1076" s="420" t="s">
        <v>758</v>
      </c>
      <c r="Q1076" s="318"/>
      <c r="R1076" s="318"/>
      <c r="S1076" s="318"/>
      <c r="T1076" s="318"/>
      <c r="U1076" s="318"/>
      <c r="V1076" s="318"/>
      <c r="W1076" s="318"/>
      <c r="X1076" s="318"/>
      <c r="Y1076" s="319">
        <v>140</v>
      </c>
      <c r="Z1076" s="320"/>
      <c r="AA1076" s="320"/>
      <c r="AB1076" s="321"/>
      <c r="AC1076" s="323" t="s">
        <v>357</v>
      </c>
      <c r="AD1076" s="324"/>
      <c r="AE1076" s="324"/>
      <c r="AF1076" s="324"/>
      <c r="AG1076" s="324"/>
      <c r="AH1076" s="421">
        <v>5</v>
      </c>
      <c r="AI1076" s="422"/>
      <c r="AJ1076" s="422"/>
      <c r="AK1076" s="422"/>
      <c r="AL1076" s="327">
        <v>93.1</v>
      </c>
      <c r="AM1076" s="328"/>
      <c r="AN1076" s="328"/>
      <c r="AO1076" s="329"/>
      <c r="AP1076" s="322" t="s">
        <v>390</v>
      </c>
      <c r="AQ1076" s="322"/>
      <c r="AR1076" s="322"/>
      <c r="AS1076" s="322"/>
      <c r="AT1076" s="322"/>
      <c r="AU1076" s="322"/>
      <c r="AV1076" s="322"/>
      <c r="AW1076" s="322"/>
      <c r="AX1076" s="322"/>
      <c r="AY1076">
        <f t="shared" si="124"/>
        <v>1</v>
      </c>
    </row>
    <row r="1077" spans="1:51" ht="30" customHeight="1" x14ac:dyDescent="0.15">
      <c r="A1077" s="402">
        <v>2</v>
      </c>
      <c r="B1077" s="402">
        <v>1</v>
      </c>
      <c r="C1077" s="419" t="s">
        <v>759</v>
      </c>
      <c r="D1077" s="416"/>
      <c r="E1077" s="416"/>
      <c r="F1077" s="416"/>
      <c r="G1077" s="416"/>
      <c r="H1077" s="416"/>
      <c r="I1077" s="416"/>
      <c r="J1077" s="417">
        <v>7120001106637</v>
      </c>
      <c r="K1077" s="418"/>
      <c r="L1077" s="418"/>
      <c r="M1077" s="418"/>
      <c r="N1077" s="418"/>
      <c r="O1077" s="418"/>
      <c r="P1077" s="420" t="s">
        <v>758</v>
      </c>
      <c r="Q1077" s="318"/>
      <c r="R1077" s="318"/>
      <c r="S1077" s="318"/>
      <c r="T1077" s="318"/>
      <c r="U1077" s="318"/>
      <c r="V1077" s="318"/>
      <c r="W1077" s="318"/>
      <c r="X1077" s="318"/>
      <c r="Y1077" s="319">
        <v>116</v>
      </c>
      <c r="Z1077" s="320"/>
      <c r="AA1077" s="320"/>
      <c r="AB1077" s="321"/>
      <c r="AC1077" s="323" t="s">
        <v>357</v>
      </c>
      <c r="AD1077" s="324"/>
      <c r="AE1077" s="324"/>
      <c r="AF1077" s="324"/>
      <c r="AG1077" s="324"/>
      <c r="AH1077" s="421">
        <v>1</v>
      </c>
      <c r="AI1077" s="422"/>
      <c r="AJ1077" s="422"/>
      <c r="AK1077" s="422"/>
      <c r="AL1077" s="327">
        <v>98.2</v>
      </c>
      <c r="AM1077" s="328"/>
      <c r="AN1077" s="328"/>
      <c r="AO1077" s="329"/>
      <c r="AP1077" s="322" t="s">
        <v>390</v>
      </c>
      <c r="AQ1077" s="322"/>
      <c r="AR1077" s="322"/>
      <c r="AS1077" s="322"/>
      <c r="AT1077" s="322"/>
      <c r="AU1077" s="322"/>
      <c r="AV1077" s="322"/>
      <c r="AW1077" s="322"/>
      <c r="AX1077" s="322"/>
      <c r="AY1077">
        <f>COUNTA($C$1077)</f>
        <v>1</v>
      </c>
    </row>
    <row r="1078" spans="1:51" ht="30" hidden="1" customHeight="1" x14ac:dyDescent="0.15">
      <c r="A1078" s="402">
        <v>3</v>
      </c>
      <c r="B1078" s="402">
        <v>1</v>
      </c>
      <c r="C1078" s="419"/>
      <c r="D1078" s="416"/>
      <c r="E1078" s="416"/>
      <c r="F1078" s="416"/>
      <c r="G1078" s="416"/>
      <c r="H1078" s="416"/>
      <c r="I1078" s="416"/>
      <c r="J1078" s="417"/>
      <c r="K1078" s="418"/>
      <c r="L1078" s="418"/>
      <c r="M1078" s="418"/>
      <c r="N1078" s="418"/>
      <c r="O1078" s="418"/>
      <c r="P1078" s="420"/>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19"/>
      <c r="D1079" s="416"/>
      <c r="E1079" s="416"/>
      <c r="F1079" s="416"/>
      <c r="G1079" s="416"/>
      <c r="H1079" s="416"/>
      <c r="I1079" s="416"/>
      <c r="J1079" s="417"/>
      <c r="K1079" s="418"/>
      <c r="L1079" s="418"/>
      <c r="M1079" s="418"/>
      <c r="N1079" s="418"/>
      <c r="O1079" s="418"/>
      <c r="P1079" s="420"/>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customHeight="1" x14ac:dyDescent="0.15">
      <c r="A1106" s="888" t="s">
        <v>315</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6" t="s">
        <v>329</v>
      </c>
      <c r="AM1106" s="957"/>
      <c r="AN1106" s="957"/>
      <c r="AO1106" s="74" t="s">
        <v>781</v>
      </c>
      <c r="AP1106" s="64"/>
      <c r="AQ1106" s="64"/>
      <c r="AR1106" s="64"/>
      <c r="AS1106" s="64"/>
      <c r="AT1106" s="64"/>
      <c r="AU1106" s="64"/>
      <c r="AV1106" s="64"/>
      <c r="AW1106" s="64"/>
      <c r="AX1106" s="65"/>
      <c r="AY1106">
        <f>COUNTIF($AO$1106,"☑")</f>
        <v>1</v>
      </c>
    </row>
    <row r="1107" spans="1:51" ht="24.75" customHeight="1" x14ac:dyDescent="0.15">
      <c r="A1107" s="51"/>
      <c r="B1107" s="51"/>
      <c r="C1107" s="51"/>
      <c r="D1107" s="51"/>
      <c r="E1107" s="51"/>
      <c r="F1107" s="51"/>
      <c r="G1107" s="51"/>
      <c r="H1107" s="51"/>
      <c r="I1107" s="51"/>
      <c r="J1107" s="51"/>
      <c r="K1107" s="51"/>
      <c r="L1107" s="51"/>
      <c r="M1107" s="51"/>
      <c r="N1107" s="51"/>
      <c r="O1107" s="51"/>
      <c r="P1107" s="51"/>
      <c r="Q1107" s="51"/>
      <c r="R1107" s="51"/>
      <c r="S1107" s="51"/>
      <c r="T1107" s="51"/>
      <c r="U1107" s="51"/>
      <c r="V1107" s="51"/>
      <c r="W1107" s="51"/>
      <c r="X1107" s="51"/>
      <c r="Y1107" s="51"/>
      <c r="Z1107" s="51"/>
      <c r="AA1107" s="51"/>
      <c r="AB1107" s="51"/>
      <c r="AC1107" s="51"/>
      <c r="AD1107" s="51"/>
      <c r="AE1107" s="51"/>
      <c r="AF1107" s="51"/>
      <c r="AG1107" s="51"/>
      <c r="AH1107" s="51"/>
      <c r="AI1107" s="51"/>
      <c r="AJ1107" s="51"/>
      <c r="AK1107" s="51"/>
      <c r="AL1107" s="66"/>
      <c r="AM1107" s="66"/>
      <c r="AN1107" s="66"/>
      <c r="AO1107" s="66"/>
      <c r="AP1107" s="66"/>
      <c r="AQ1107" s="66"/>
      <c r="AR1107" s="66"/>
      <c r="AS1107" s="66"/>
      <c r="AT1107" s="66"/>
      <c r="AU1107" s="66"/>
      <c r="AV1107" s="66"/>
      <c r="AW1107" s="66"/>
      <c r="AX1107" s="66"/>
    </row>
    <row r="1108" spans="1:51" ht="24.75" hidden="1" customHeight="1" x14ac:dyDescent="0.15">
      <c r="A1108" s="56"/>
      <c r="B1108" s="67" t="s">
        <v>309</v>
      </c>
      <c r="C1108" s="56"/>
      <c r="D1108" s="56"/>
      <c r="E1108" s="56"/>
      <c r="F1108" s="56"/>
      <c r="G1108" s="56"/>
      <c r="H1108" s="56"/>
      <c r="I1108" s="56"/>
      <c r="J1108" s="56"/>
      <c r="K1108" s="56"/>
      <c r="L1108" s="56"/>
      <c r="M1108" s="56"/>
      <c r="N1108" s="56"/>
      <c r="O1108" s="56"/>
      <c r="P1108" s="56"/>
      <c r="Q1108" s="56"/>
      <c r="R1108" s="56"/>
      <c r="S1108" s="56"/>
      <c r="T1108" s="56"/>
      <c r="U1108" s="56"/>
      <c r="V1108" s="56"/>
      <c r="W1108" s="56"/>
      <c r="X1108" s="56"/>
      <c r="Y1108" s="56"/>
      <c r="Z1108" s="56"/>
      <c r="AA1108" s="56"/>
      <c r="AB1108" s="56"/>
      <c r="AC1108" s="56"/>
      <c r="AD1108" s="56"/>
      <c r="AE1108" s="56"/>
      <c r="AF1108" s="56"/>
      <c r="AG1108" s="56"/>
      <c r="AH1108" s="56"/>
      <c r="AI1108" s="56"/>
      <c r="AJ1108" s="56"/>
      <c r="AK1108" s="56"/>
      <c r="AL1108" s="56"/>
      <c r="AM1108" s="56"/>
      <c r="AN1108" s="56"/>
      <c r="AO1108" s="56"/>
      <c r="AP1108" s="56"/>
      <c r="AQ1108" s="56"/>
      <c r="AR1108" s="56"/>
      <c r="AS1108" s="56"/>
      <c r="AT1108" s="56"/>
      <c r="AU1108" s="56"/>
      <c r="AV1108" s="56"/>
      <c r="AW1108" s="56"/>
      <c r="AX1108" s="56"/>
    </row>
    <row r="1109" spans="1:51" ht="58.5" hidden="1" customHeight="1" x14ac:dyDescent="0.15">
      <c r="A1109" s="402"/>
      <c r="B1109" s="402"/>
      <c r="C1109" s="278" t="s">
        <v>256</v>
      </c>
      <c r="D1109" s="891"/>
      <c r="E1109" s="278" t="s">
        <v>255</v>
      </c>
      <c r="F1109" s="891"/>
      <c r="G1109" s="891"/>
      <c r="H1109" s="891"/>
      <c r="I1109" s="891"/>
      <c r="J1109" s="278" t="s">
        <v>289</v>
      </c>
      <c r="K1109" s="278"/>
      <c r="L1109" s="278"/>
      <c r="M1109" s="278"/>
      <c r="N1109" s="278"/>
      <c r="O1109" s="278"/>
      <c r="P1109" s="346" t="s">
        <v>27</v>
      </c>
      <c r="Q1109" s="346"/>
      <c r="R1109" s="346"/>
      <c r="S1109" s="346"/>
      <c r="T1109" s="346"/>
      <c r="U1109" s="346"/>
      <c r="V1109" s="346"/>
      <c r="W1109" s="346"/>
      <c r="X1109" s="346"/>
      <c r="Y1109" s="278" t="s">
        <v>291</v>
      </c>
      <c r="Z1109" s="891"/>
      <c r="AA1109" s="891"/>
      <c r="AB1109" s="891"/>
      <c r="AC1109" s="278" t="s">
        <v>238</v>
      </c>
      <c r="AD1109" s="278"/>
      <c r="AE1109" s="278"/>
      <c r="AF1109" s="278"/>
      <c r="AG1109" s="278"/>
      <c r="AH1109" s="346" t="s">
        <v>251</v>
      </c>
      <c r="AI1109" s="347"/>
      <c r="AJ1109" s="347"/>
      <c r="AK1109" s="347"/>
      <c r="AL1109" s="347" t="s">
        <v>21</v>
      </c>
      <c r="AM1109" s="347"/>
      <c r="AN1109" s="347"/>
      <c r="AO1109" s="894"/>
      <c r="AP1109" s="426" t="s">
        <v>316</v>
      </c>
      <c r="AQ1109" s="426"/>
      <c r="AR1109" s="426"/>
      <c r="AS1109" s="426"/>
      <c r="AT1109" s="426"/>
      <c r="AU1109" s="426"/>
      <c r="AV1109" s="426"/>
      <c r="AW1109" s="426"/>
      <c r="AX1109" s="426"/>
    </row>
    <row r="1110" spans="1:51" ht="30" hidden="1" customHeight="1" x14ac:dyDescent="0.15">
      <c r="A1110" s="402">
        <v>1</v>
      </c>
      <c r="B1110" s="402">
        <v>1</v>
      </c>
      <c r="C1110" s="893"/>
      <c r="D1110" s="893"/>
      <c r="E1110" s="892"/>
      <c r="F1110" s="892"/>
      <c r="G1110" s="892"/>
      <c r="H1110" s="892"/>
      <c r="I1110" s="892"/>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93"/>
      <c r="D1111" s="893"/>
      <c r="E1111" s="892"/>
      <c r="F1111" s="892"/>
      <c r="G1111" s="892"/>
      <c r="H1111" s="892"/>
      <c r="I1111" s="892"/>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3"/>
      <c r="D1112" s="893"/>
      <c r="E1112" s="892"/>
      <c r="F1112" s="892"/>
      <c r="G1112" s="892"/>
      <c r="H1112" s="892"/>
      <c r="I1112" s="892"/>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3"/>
      <c r="D1113" s="893"/>
      <c r="E1113" s="892"/>
      <c r="F1113" s="892"/>
      <c r="G1113" s="892"/>
      <c r="H1113" s="892"/>
      <c r="I1113" s="892"/>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3"/>
      <c r="D1114" s="893"/>
      <c r="E1114" s="892"/>
      <c r="F1114" s="892"/>
      <c r="G1114" s="892"/>
      <c r="H1114" s="892"/>
      <c r="I1114" s="892"/>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3"/>
      <c r="D1115" s="893"/>
      <c r="E1115" s="892"/>
      <c r="F1115" s="892"/>
      <c r="G1115" s="892"/>
      <c r="H1115" s="892"/>
      <c r="I1115" s="892"/>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3"/>
      <c r="D1116" s="893"/>
      <c r="E1116" s="892"/>
      <c r="F1116" s="892"/>
      <c r="G1116" s="892"/>
      <c r="H1116" s="892"/>
      <c r="I1116" s="892"/>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3"/>
      <c r="D1117" s="893"/>
      <c r="E1117" s="892"/>
      <c r="F1117" s="892"/>
      <c r="G1117" s="892"/>
      <c r="H1117" s="892"/>
      <c r="I1117" s="892"/>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3"/>
      <c r="D1118" s="893"/>
      <c r="E1118" s="892"/>
      <c r="F1118" s="892"/>
      <c r="G1118" s="892"/>
      <c r="H1118" s="892"/>
      <c r="I1118" s="892"/>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3"/>
      <c r="D1119" s="893"/>
      <c r="E1119" s="892"/>
      <c r="F1119" s="892"/>
      <c r="G1119" s="892"/>
      <c r="H1119" s="892"/>
      <c r="I1119" s="892"/>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3"/>
      <c r="D1120" s="893"/>
      <c r="E1120" s="892"/>
      <c r="F1120" s="892"/>
      <c r="G1120" s="892"/>
      <c r="H1120" s="892"/>
      <c r="I1120" s="892"/>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3"/>
      <c r="D1121" s="893"/>
      <c r="E1121" s="892"/>
      <c r="F1121" s="892"/>
      <c r="G1121" s="892"/>
      <c r="H1121" s="892"/>
      <c r="I1121" s="892"/>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3"/>
      <c r="D1122" s="893"/>
      <c r="E1122" s="892"/>
      <c r="F1122" s="892"/>
      <c r="G1122" s="892"/>
      <c r="H1122" s="892"/>
      <c r="I1122" s="892"/>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3"/>
      <c r="D1123" s="893"/>
      <c r="E1123" s="892"/>
      <c r="F1123" s="892"/>
      <c r="G1123" s="892"/>
      <c r="H1123" s="892"/>
      <c r="I1123" s="892"/>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3"/>
      <c r="D1124" s="893"/>
      <c r="E1124" s="892"/>
      <c r="F1124" s="892"/>
      <c r="G1124" s="892"/>
      <c r="H1124" s="892"/>
      <c r="I1124" s="892"/>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3"/>
      <c r="D1125" s="893"/>
      <c r="E1125" s="892"/>
      <c r="F1125" s="892"/>
      <c r="G1125" s="892"/>
      <c r="H1125" s="892"/>
      <c r="I1125" s="892"/>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3"/>
      <c r="D1126" s="893"/>
      <c r="E1126" s="892"/>
      <c r="F1126" s="892"/>
      <c r="G1126" s="892"/>
      <c r="H1126" s="892"/>
      <c r="I1126" s="892"/>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3"/>
      <c r="D1127" s="893"/>
      <c r="E1127" s="263"/>
      <c r="F1127" s="892"/>
      <c r="G1127" s="892"/>
      <c r="H1127" s="892"/>
      <c r="I1127" s="892"/>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3"/>
      <c r="D1128" s="893"/>
      <c r="E1128" s="892"/>
      <c r="F1128" s="892"/>
      <c r="G1128" s="892"/>
      <c r="H1128" s="892"/>
      <c r="I1128" s="892"/>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3"/>
      <c r="D1129" s="893"/>
      <c r="E1129" s="892"/>
      <c r="F1129" s="892"/>
      <c r="G1129" s="892"/>
      <c r="H1129" s="892"/>
      <c r="I1129" s="892"/>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3"/>
      <c r="D1130" s="893"/>
      <c r="E1130" s="892"/>
      <c r="F1130" s="892"/>
      <c r="G1130" s="892"/>
      <c r="H1130" s="892"/>
      <c r="I1130" s="892"/>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3"/>
      <c r="D1131" s="893"/>
      <c r="E1131" s="892"/>
      <c r="F1131" s="892"/>
      <c r="G1131" s="892"/>
      <c r="H1131" s="892"/>
      <c r="I1131" s="892"/>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3"/>
      <c r="D1132" s="893"/>
      <c r="E1132" s="892"/>
      <c r="F1132" s="892"/>
      <c r="G1132" s="892"/>
      <c r="H1132" s="892"/>
      <c r="I1132" s="892"/>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3"/>
      <c r="D1133" s="893"/>
      <c r="E1133" s="892"/>
      <c r="F1133" s="892"/>
      <c r="G1133" s="892"/>
      <c r="H1133" s="892"/>
      <c r="I1133" s="892"/>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3"/>
      <c r="D1134" s="893"/>
      <c r="E1134" s="892"/>
      <c r="F1134" s="892"/>
      <c r="G1134" s="892"/>
      <c r="H1134" s="892"/>
      <c r="I1134" s="892"/>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3"/>
      <c r="D1135" s="893"/>
      <c r="E1135" s="892"/>
      <c r="F1135" s="892"/>
      <c r="G1135" s="892"/>
      <c r="H1135" s="892"/>
      <c r="I1135" s="892"/>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3"/>
      <c r="D1136" s="893"/>
      <c r="E1136" s="892"/>
      <c r="F1136" s="892"/>
      <c r="G1136" s="892"/>
      <c r="H1136" s="892"/>
      <c r="I1136" s="892"/>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3"/>
      <c r="D1137" s="893"/>
      <c r="E1137" s="892"/>
      <c r="F1137" s="892"/>
      <c r="G1137" s="892"/>
      <c r="H1137" s="892"/>
      <c r="I1137" s="892"/>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3"/>
      <c r="D1138" s="893"/>
      <c r="E1138" s="892"/>
      <c r="F1138" s="892"/>
      <c r="G1138" s="892"/>
      <c r="H1138" s="892"/>
      <c r="I1138" s="892"/>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3"/>
      <c r="D1139" s="893"/>
      <c r="E1139" s="892"/>
      <c r="F1139" s="892"/>
      <c r="G1139" s="892"/>
      <c r="H1139" s="892"/>
      <c r="I1139" s="892"/>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653" priority="14159">
      <formula>IF(RIGHT(TEXT(P18,"0.#"),1)=".",FALSE,TRUE)</formula>
    </cfRule>
    <cfRule type="expression" dxfId="2652" priority="14160">
      <formula>IF(RIGHT(TEXT(P18,"0.#"),1)=".",TRUE,FALSE)</formula>
    </cfRule>
  </conditionalFormatting>
  <conditionalFormatting sqref="Y790">
    <cfRule type="expression" dxfId="2651" priority="14155">
      <formula>IF(RIGHT(TEXT(Y790,"0.#"),1)=".",FALSE,TRUE)</formula>
    </cfRule>
    <cfRule type="expression" dxfId="2650" priority="14156">
      <formula>IF(RIGHT(TEXT(Y790,"0.#"),1)=".",TRUE,FALSE)</formula>
    </cfRule>
  </conditionalFormatting>
  <conditionalFormatting sqref="Y799">
    <cfRule type="expression" dxfId="2649" priority="14151">
      <formula>IF(RIGHT(TEXT(Y799,"0.#"),1)=".",FALSE,TRUE)</formula>
    </cfRule>
    <cfRule type="expression" dxfId="2648" priority="14152">
      <formula>IF(RIGHT(TEXT(Y799,"0.#"),1)=".",TRUE,FALSE)</formula>
    </cfRule>
  </conditionalFormatting>
  <conditionalFormatting sqref="Y830:Y837 Y828 Y817:Y824 Y804:Y811 Y802">
    <cfRule type="expression" dxfId="2647" priority="13933">
      <formula>IF(RIGHT(TEXT(Y802,"0.#"),1)=".",FALSE,TRUE)</formula>
    </cfRule>
    <cfRule type="expression" dxfId="2646" priority="13934">
      <formula>IF(RIGHT(TEXT(Y802,"0.#"),1)=".",TRUE,FALSE)</formula>
    </cfRule>
  </conditionalFormatting>
  <conditionalFormatting sqref="AR15:AX15 AR13:AX13">
    <cfRule type="expression" dxfId="2645" priority="13981">
      <formula>IF(RIGHT(TEXT(AR13,"0.#"),1)=".",FALSE,TRUE)</formula>
    </cfRule>
    <cfRule type="expression" dxfId="2644" priority="13982">
      <formula>IF(RIGHT(TEXT(AR13,"0.#"),1)=".",TRUE,FALSE)</formula>
    </cfRule>
  </conditionalFormatting>
  <conditionalFormatting sqref="AQ101">
    <cfRule type="expression" dxfId="2643" priority="13971">
      <formula>IF(RIGHT(TEXT(AQ101,"0.#"),1)=".",FALSE,TRUE)</formula>
    </cfRule>
    <cfRule type="expression" dxfId="2642" priority="13972">
      <formula>IF(RIGHT(TEXT(AQ101,"0.#"),1)=".",TRUE,FALSE)</formula>
    </cfRule>
  </conditionalFormatting>
  <conditionalFormatting sqref="Y791:Y798 Y789">
    <cfRule type="expression" dxfId="2641" priority="13957">
      <formula>IF(RIGHT(TEXT(Y789,"0.#"),1)=".",FALSE,TRUE)</formula>
    </cfRule>
    <cfRule type="expression" dxfId="2640" priority="13958">
      <formula>IF(RIGHT(TEXT(Y789,"0.#"),1)=".",TRUE,FALSE)</formula>
    </cfRule>
  </conditionalFormatting>
  <conditionalFormatting sqref="AU790">
    <cfRule type="expression" dxfId="2639" priority="13955">
      <formula>IF(RIGHT(TEXT(AU790,"0.#"),1)=".",FALSE,TRUE)</formula>
    </cfRule>
    <cfRule type="expression" dxfId="2638" priority="13956">
      <formula>IF(RIGHT(TEXT(AU790,"0.#"),1)=".",TRUE,FALSE)</formula>
    </cfRule>
  </conditionalFormatting>
  <conditionalFormatting sqref="AU799">
    <cfRule type="expression" dxfId="2637" priority="13953">
      <formula>IF(RIGHT(TEXT(AU799,"0.#"),1)=".",FALSE,TRUE)</formula>
    </cfRule>
    <cfRule type="expression" dxfId="2636" priority="13954">
      <formula>IF(RIGHT(TEXT(AU799,"0.#"),1)=".",TRUE,FALSE)</formula>
    </cfRule>
  </conditionalFormatting>
  <conditionalFormatting sqref="AU791:AU798">
    <cfRule type="expression" dxfId="2635" priority="13951">
      <formula>IF(RIGHT(TEXT(AU791,"0.#"),1)=".",FALSE,TRUE)</formula>
    </cfRule>
    <cfRule type="expression" dxfId="2634" priority="13952">
      <formula>IF(RIGHT(TEXT(AU791,"0.#"),1)=".",TRUE,FALSE)</formula>
    </cfRule>
  </conditionalFormatting>
  <conditionalFormatting sqref="Y829 Y816 Y803">
    <cfRule type="expression" dxfId="2633" priority="13937">
      <formula>IF(RIGHT(TEXT(Y803,"0.#"),1)=".",FALSE,TRUE)</formula>
    </cfRule>
    <cfRule type="expression" dxfId="2632" priority="13938">
      <formula>IF(RIGHT(TEXT(Y803,"0.#"),1)=".",TRUE,FALSE)</formula>
    </cfRule>
  </conditionalFormatting>
  <conditionalFormatting sqref="Y838 Y825 Y812">
    <cfRule type="expression" dxfId="2631" priority="13935">
      <formula>IF(RIGHT(TEXT(Y812,"0.#"),1)=".",FALSE,TRUE)</formula>
    </cfRule>
    <cfRule type="expression" dxfId="2630" priority="13936">
      <formula>IF(RIGHT(TEXT(Y812,"0.#"),1)=".",TRUE,FALSE)</formula>
    </cfRule>
  </conditionalFormatting>
  <conditionalFormatting sqref="AU829 AU816 AU803">
    <cfRule type="expression" dxfId="2629" priority="13931">
      <formula>IF(RIGHT(TEXT(AU803,"0.#"),1)=".",FALSE,TRUE)</formula>
    </cfRule>
    <cfRule type="expression" dxfId="2628" priority="13932">
      <formula>IF(RIGHT(TEXT(AU803,"0.#"),1)=".",TRUE,FALSE)</formula>
    </cfRule>
  </conditionalFormatting>
  <conditionalFormatting sqref="AU838 AU825 AU812">
    <cfRule type="expression" dxfId="2627" priority="13929">
      <formula>IF(RIGHT(TEXT(AU812,"0.#"),1)=".",FALSE,TRUE)</formula>
    </cfRule>
    <cfRule type="expression" dxfId="2626" priority="13930">
      <formula>IF(RIGHT(TEXT(AU812,"0.#"),1)=".",TRUE,FALSE)</formula>
    </cfRule>
  </conditionalFormatting>
  <conditionalFormatting sqref="AU830:AU837 AU817:AU824 AU804:AU811">
    <cfRule type="expression" dxfId="2625" priority="13927">
      <formula>IF(RIGHT(TEXT(AU804,"0.#"),1)=".",FALSE,TRUE)</formula>
    </cfRule>
    <cfRule type="expression" dxfId="2624" priority="13928">
      <formula>IF(RIGHT(TEXT(AU804,"0.#"),1)=".",TRUE,FALSE)</formula>
    </cfRule>
  </conditionalFormatting>
  <conditionalFormatting sqref="AM87">
    <cfRule type="expression" dxfId="2623" priority="13581">
      <formula>IF(RIGHT(TEXT(AM87,"0.#"),1)=".",FALSE,TRUE)</formula>
    </cfRule>
    <cfRule type="expression" dxfId="2622" priority="13582">
      <formula>IF(RIGHT(TEXT(AM87,"0.#"),1)=".",TRUE,FALSE)</formula>
    </cfRule>
  </conditionalFormatting>
  <conditionalFormatting sqref="AE55">
    <cfRule type="expression" dxfId="2621" priority="13649">
      <formula>IF(RIGHT(TEXT(AE55,"0.#"),1)=".",FALSE,TRUE)</formula>
    </cfRule>
    <cfRule type="expression" dxfId="2620" priority="13650">
      <formula>IF(RIGHT(TEXT(AE55,"0.#"),1)=".",TRUE,FALSE)</formula>
    </cfRule>
  </conditionalFormatting>
  <conditionalFormatting sqref="AI55">
    <cfRule type="expression" dxfId="2619" priority="13647">
      <formula>IF(RIGHT(TEXT(AI55,"0.#"),1)=".",FALSE,TRUE)</formula>
    </cfRule>
    <cfRule type="expression" dxfId="2618" priority="13648">
      <formula>IF(RIGHT(TEXT(AI55,"0.#"),1)=".",TRUE,FALSE)</formula>
    </cfRule>
  </conditionalFormatting>
  <conditionalFormatting sqref="AE53">
    <cfRule type="expression" dxfId="2617" priority="13653">
      <formula>IF(RIGHT(TEXT(AE53,"0.#"),1)=".",FALSE,TRUE)</formula>
    </cfRule>
    <cfRule type="expression" dxfId="2616" priority="13654">
      <formula>IF(RIGHT(TEXT(AE53,"0.#"),1)=".",TRUE,FALSE)</formula>
    </cfRule>
  </conditionalFormatting>
  <conditionalFormatting sqref="AE54">
    <cfRule type="expression" dxfId="2615" priority="13651">
      <formula>IF(RIGHT(TEXT(AE54,"0.#"),1)=".",FALSE,TRUE)</formula>
    </cfRule>
    <cfRule type="expression" dxfId="2614" priority="13652">
      <formula>IF(RIGHT(TEXT(AE54,"0.#"),1)=".",TRUE,FALSE)</formula>
    </cfRule>
  </conditionalFormatting>
  <conditionalFormatting sqref="AI54">
    <cfRule type="expression" dxfId="2613" priority="13645">
      <formula>IF(RIGHT(TEXT(AI54,"0.#"),1)=".",FALSE,TRUE)</formula>
    </cfRule>
    <cfRule type="expression" dxfId="2612" priority="13646">
      <formula>IF(RIGHT(TEXT(AI54,"0.#"),1)=".",TRUE,FALSE)</formula>
    </cfRule>
  </conditionalFormatting>
  <conditionalFormatting sqref="AI53">
    <cfRule type="expression" dxfId="2611" priority="13643">
      <formula>IF(RIGHT(TEXT(AI53,"0.#"),1)=".",FALSE,TRUE)</formula>
    </cfRule>
    <cfRule type="expression" dxfId="2610" priority="13644">
      <formula>IF(RIGHT(TEXT(AI53,"0.#"),1)=".",TRUE,FALSE)</formula>
    </cfRule>
  </conditionalFormatting>
  <conditionalFormatting sqref="AM53">
    <cfRule type="expression" dxfId="2609" priority="13641">
      <formula>IF(RIGHT(TEXT(AM53,"0.#"),1)=".",FALSE,TRUE)</formula>
    </cfRule>
    <cfRule type="expression" dxfId="2608" priority="13642">
      <formula>IF(RIGHT(TEXT(AM53,"0.#"),1)=".",TRUE,FALSE)</formula>
    </cfRule>
  </conditionalFormatting>
  <conditionalFormatting sqref="AM54">
    <cfRule type="expression" dxfId="2607" priority="13639">
      <formula>IF(RIGHT(TEXT(AM54,"0.#"),1)=".",FALSE,TRUE)</formula>
    </cfRule>
    <cfRule type="expression" dxfId="2606" priority="13640">
      <formula>IF(RIGHT(TEXT(AM54,"0.#"),1)=".",TRUE,FALSE)</formula>
    </cfRule>
  </conditionalFormatting>
  <conditionalFormatting sqref="AM55">
    <cfRule type="expression" dxfId="2605" priority="13637">
      <formula>IF(RIGHT(TEXT(AM55,"0.#"),1)=".",FALSE,TRUE)</formula>
    </cfRule>
    <cfRule type="expression" dxfId="2604" priority="13638">
      <formula>IF(RIGHT(TEXT(AM55,"0.#"),1)=".",TRUE,FALSE)</formula>
    </cfRule>
  </conditionalFormatting>
  <conditionalFormatting sqref="AE60">
    <cfRule type="expression" dxfId="2603" priority="13623">
      <formula>IF(RIGHT(TEXT(AE60,"0.#"),1)=".",FALSE,TRUE)</formula>
    </cfRule>
    <cfRule type="expression" dxfId="2602" priority="13624">
      <formula>IF(RIGHT(TEXT(AE60,"0.#"),1)=".",TRUE,FALSE)</formula>
    </cfRule>
  </conditionalFormatting>
  <conditionalFormatting sqref="AE61">
    <cfRule type="expression" dxfId="2601" priority="13621">
      <formula>IF(RIGHT(TEXT(AE61,"0.#"),1)=".",FALSE,TRUE)</formula>
    </cfRule>
    <cfRule type="expression" dxfId="2600" priority="13622">
      <formula>IF(RIGHT(TEXT(AE61,"0.#"),1)=".",TRUE,FALSE)</formula>
    </cfRule>
  </conditionalFormatting>
  <conditionalFormatting sqref="AE62">
    <cfRule type="expression" dxfId="2599" priority="13619">
      <formula>IF(RIGHT(TEXT(AE62,"0.#"),1)=".",FALSE,TRUE)</formula>
    </cfRule>
    <cfRule type="expression" dxfId="2598" priority="13620">
      <formula>IF(RIGHT(TEXT(AE62,"0.#"),1)=".",TRUE,FALSE)</formula>
    </cfRule>
  </conditionalFormatting>
  <conditionalFormatting sqref="AI62">
    <cfRule type="expression" dxfId="2597" priority="13617">
      <formula>IF(RIGHT(TEXT(AI62,"0.#"),1)=".",FALSE,TRUE)</formula>
    </cfRule>
    <cfRule type="expression" dxfId="2596" priority="13618">
      <formula>IF(RIGHT(TEXT(AI62,"0.#"),1)=".",TRUE,FALSE)</formula>
    </cfRule>
  </conditionalFormatting>
  <conditionalFormatting sqref="AI61">
    <cfRule type="expression" dxfId="2595" priority="13615">
      <formula>IF(RIGHT(TEXT(AI61,"0.#"),1)=".",FALSE,TRUE)</formula>
    </cfRule>
    <cfRule type="expression" dxfId="2594" priority="13616">
      <formula>IF(RIGHT(TEXT(AI61,"0.#"),1)=".",TRUE,FALSE)</formula>
    </cfRule>
  </conditionalFormatting>
  <conditionalFormatting sqref="AI60">
    <cfRule type="expression" dxfId="2593" priority="13613">
      <formula>IF(RIGHT(TEXT(AI60,"0.#"),1)=".",FALSE,TRUE)</formula>
    </cfRule>
    <cfRule type="expression" dxfId="2592" priority="13614">
      <formula>IF(RIGHT(TEXT(AI60,"0.#"),1)=".",TRUE,FALSE)</formula>
    </cfRule>
  </conditionalFormatting>
  <conditionalFormatting sqref="AM60">
    <cfRule type="expression" dxfId="2591" priority="13611">
      <formula>IF(RIGHT(TEXT(AM60,"0.#"),1)=".",FALSE,TRUE)</formula>
    </cfRule>
    <cfRule type="expression" dxfId="2590" priority="13612">
      <formula>IF(RIGHT(TEXT(AM60,"0.#"),1)=".",TRUE,FALSE)</formula>
    </cfRule>
  </conditionalFormatting>
  <conditionalFormatting sqref="AM61">
    <cfRule type="expression" dxfId="2589" priority="13609">
      <formula>IF(RIGHT(TEXT(AM61,"0.#"),1)=".",FALSE,TRUE)</formula>
    </cfRule>
    <cfRule type="expression" dxfId="2588" priority="13610">
      <formula>IF(RIGHT(TEXT(AM61,"0.#"),1)=".",TRUE,FALSE)</formula>
    </cfRule>
  </conditionalFormatting>
  <conditionalFormatting sqref="AM62">
    <cfRule type="expression" dxfId="2587" priority="13607">
      <formula>IF(RIGHT(TEXT(AM62,"0.#"),1)=".",FALSE,TRUE)</formula>
    </cfRule>
    <cfRule type="expression" dxfId="2586" priority="13608">
      <formula>IF(RIGHT(TEXT(AM62,"0.#"),1)=".",TRUE,FALSE)</formula>
    </cfRule>
  </conditionalFormatting>
  <conditionalFormatting sqref="AE87">
    <cfRule type="expression" dxfId="2585" priority="13593">
      <formula>IF(RIGHT(TEXT(AE87,"0.#"),1)=".",FALSE,TRUE)</formula>
    </cfRule>
    <cfRule type="expression" dxfId="2584" priority="13594">
      <formula>IF(RIGHT(TEXT(AE87,"0.#"),1)=".",TRUE,FALSE)</formula>
    </cfRule>
  </conditionalFormatting>
  <conditionalFormatting sqref="AE88">
    <cfRule type="expression" dxfId="2583" priority="13591">
      <formula>IF(RIGHT(TEXT(AE88,"0.#"),1)=".",FALSE,TRUE)</formula>
    </cfRule>
    <cfRule type="expression" dxfId="2582" priority="13592">
      <formula>IF(RIGHT(TEXT(AE88,"0.#"),1)=".",TRUE,FALSE)</formula>
    </cfRule>
  </conditionalFormatting>
  <conditionalFormatting sqref="AE89">
    <cfRule type="expression" dxfId="2581" priority="13589">
      <formula>IF(RIGHT(TEXT(AE89,"0.#"),1)=".",FALSE,TRUE)</formula>
    </cfRule>
    <cfRule type="expression" dxfId="2580" priority="13590">
      <formula>IF(RIGHT(TEXT(AE89,"0.#"),1)=".",TRUE,FALSE)</formula>
    </cfRule>
  </conditionalFormatting>
  <conditionalFormatting sqref="AI89">
    <cfRule type="expression" dxfId="2579" priority="13587">
      <formula>IF(RIGHT(TEXT(AI89,"0.#"),1)=".",FALSE,TRUE)</formula>
    </cfRule>
    <cfRule type="expression" dxfId="2578" priority="13588">
      <formula>IF(RIGHT(TEXT(AI89,"0.#"),1)=".",TRUE,FALSE)</formula>
    </cfRule>
  </conditionalFormatting>
  <conditionalFormatting sqref="AI88">
    <cfRule type="expression" dxfId="2577" priority="13585">
      <formula>IF(RIGHT(TEXT(AI88,"0.#"),1)=".",FALSE,TRUE)</formula>
    </cfRule>
    <cfRule type="expression" dxfId="2576" priority="13586">
      <formula>IF(RIGHT(TEXT(AI88,"0.#"),1)=".",TRUE,FALSE)</formula>
    </cfRule>
  </conditionalFormatting>
  <conditionalFormatting sqref="AI87">
    <cfRule type="expression" dxfId="2575" priority="13583">
      <formula>IF(RIGHT(TEXT(AI87,"0.#"),1)=".",FALSE,TRUE)</formula>
    </cfRule>
    <cfRule type="expression" dxfId="2574" priority="13584">
      <formula>IF(RIGHT(TEXT(AI87,"0.#"),1)=".",TRUE,FALSE)</formula>
    </cfRule>
  </conditionalFormatting>
  <conditionalFormatting sqref="AM88">
    <cfRule type="expression" dxfId="2573" priority="13579">
      <formula>IF(RIGHT(TEXT(AM88,"0.#"),1)=".",FALSE,TRUE)</formula>
    </cfRule>
    <cfRule type="expression" dxfId="2572" priority="13580">
      <formula>IF(RIGHT(TEXT(AM88,"0.#"),1)=".",TRUE,FALSE)</formula>
    </cfRule>
  </conditionalFormatting>
  <conditionalFormatting sqref="AM89">
    <cfRule type="expression" dxfId="2571" priority="13577">
      <formula>IF(RIGHT(TEXT(AM89,"0.#"),1)=".",FALSE,TRUE)</formula>
    </cfRule>
    <cfRule type="expression" dxfId="2570" priority="13578">
      <formula>IF(RIGHT(TEXT(AM89,"0.#"),1)=".",TRUE,FALSE)</formula>
    </cfRule>
  </conditionalFormatting>
  <conditionalFormatting sqref="AE92">
    <cfRule type="expression" dxfId="2569" priority="13563">
      <formula>IF(RIGHT(TEXT(AE92,"0.#"),1)=".",FALSE,TRUE)</formula>
    </cfRule>
    <cfRule type="expression" dxfId="2568" priority="13564">
      <formula>IF(RIGHT(TEXT(AE92,"0.#"),1)=".",TRUE,FALSE)</formula>
    </cfRule>
  </conditionalFormatting>
  <conditionalFormatting sqref="AE93">
    <cfRule type="expression" dxfId="2567" priority="13561">
      <formula>IF(RIGHT(TEXT(AE93,"0.#"),1)=".",FALSE,TRUE)</formula>
    </cfRule>
    <cfRule type="expression" dxfId="2566" priority="13562">
      <formula>IF(RIGHT(TEXT(AE93,"0.#"),1)=".",TRUE,FALSE)</formula>
    </cfRule>
  </conditionalFormatting>
  <conditionalFormatting sqref="AE94">
    <cfRule type="expression" dxfId="2565" priority="13559">
      <formula>IF(RIGHT(TEXT(AE94,"0.#"),1)=".",FALSE,TRUE)</formula>
    </cfRule>
    <cfRule type="expression" dxfId="2564" priority="13560">
      <formula>IF(RIGHT(TEXT(AE94,"0.#"),1)=".",TRUE,FALSE)</formula>
    </cfRule>
  </conditionalFormatting>
  <conditionalFormatting sqref="AI94">
    <cfRule type="expression" dxfId="2563" priority="13557">
      <formula>IF(RIGHT(TEXT(AI94,"0.#"),1)=".",FALSE,TRUE)</formula>
    </cfRule>
    <cfRule type="expression" dxfId="2562" priority="13558">
      <formula>IF(RIGHT(TEXT(AI94,"0.#"),1)=".",TRUE,FALSE)</formula>
    </cfRule>
  </conditionalFormatting>
  <conditionalFormatting sqref="AI93">
    <cfRule type="expression" dxfId="2561" priority="13555">
      <formula>IF(RIGHT(TEXT(AI93,"0.#"),1)=".",FALSE,TRUE)</formula>
    </cfRule>
    <cfRule type="expression" dxfId="2560" priority="13556">
      <formula>IF(RIGHT(TEXT(AI93,"0.#"),1)=".",TRUE,FALSE)</formula>
    </cfRule>
  </conditionalFormatting>
  <conditionalFormatting sqref="AI92">
    <cfRule type="expression" dxfId="2559" priority="13553">
      <formula>IF(RIGHT(TEXT(AI92,"0.#"),1)=".",FALSE,TRUE)</formula>
    </cfRule>
    <cfRule type="expression" dxfId="2558" priority="13554">
      <formula>IF(RIGHT(TEXT(AI92,"0.#"),1)=".",TRUE,FALSE)</formula>
    </cfRule>
  </conditionalFormatting>
  <conditionalFormatting sqref="AM92">
    <cfRule type="expression" dxfId="2557" priority="13551">
      <formula>IF(RIGHT(TEXT(AM92,"0.#"),1)=".",FALSE,TRUE)</formula>
    </cfRule>
    <cfRule type="expression" dxfId="2556" priority="13552">
      <formula>IF(RIGHT(TEXT(AM92,"0.#"),1)=".",TRUE,FALSE)</formula>
    </cfRule>
  </conditionalFormatting>
  <conditionalFormatting sqref="AM93">
    <cfRule type="expression" dxfId="2555" priority="13549">
      <formula>IF(RIGHT(TEXT(AM93,"0.#"),1)=".",FALSE,TRUE)</formula>
    </cfRule>
    <cfRule type="expression" dxfId="2554" priority="13550">
      <formula>IF(RIGHT(TEXT(AM93,"0.#"),1)=".",TRUE,FALSE)</formula>
    </cfRule>
  </conditionalFormatting>
  <conditionalFormatting sqref="AM94">
    <cfRule type="expression" dxfId="2553" priority="13547">
      <formula>IF(RIGHT(TEXT(AM94,"0.#"),1)=".",FALSE,TRUE)</formula>
    </cfRule>
    <cfRule type="expression" dxfId="2552" priority="13548">
      <formula>IF(RIGHT(TEXT(AM94,"0.#"),1)=".",TRUE,FALSE)</formula>
    </cfRule>
  </conditionalFormatting>
  <conditionalFormatting sqref="AE97">
    <cfRule type="expression" dxfId="2551" priority="13533">
      <formula>IF(RIGHT(TEXT(AE97,"0.#"),1)=".",FALSE,TRUE)</formula>
    </cfRule>
    <cfRule type="expression" dxfId="2550" priority="13534">
      <formula>IF(RIGHT(TEXT(AE97,"0.#"),1)=".",TRUE,FALSE)</formula>
    </cfRule>
  </conditionalFormatting>
  <conditionalFormatting sqref="AE98">
    <cfRule type="expression" dxfId="2549" priority="13531">
      <formula>IF(RIGHT(TEXT(AE98,"0.#"),1)=".",FALSE,TRUE)</formula>
    </cfRule>
    <cfRule type="expression" dxfId="2548" priority="13532">
      <formula>IF(RIGHT(TEXT(AE98,"0.#"),1)=".",TRUE,FALSE)</formula>
    </cfRule>
  </conditionalFormatting>
  <conditionalFormatting sqref="AE99">
    <cfRule type="expression" dxfId="2547" priority="13529">
      <formula>IF(RIGHT(TEXT(AE99,"0.#"),1)=".",FALSE,TRUE)</formula>
    </cfRule>
    <cfRule type="expression" dxfId="2546" priority="13530">
      <formula>IF(RIGHT(TEXT(AE99,"0.#"),1)=".",TRUE,FALSE)</formula>
    </cfRule>
  </conditionalFormatting>
  <conditionalFormatting sqref="AI99">
    <cfRule type="expression" dxfId="2545" priority="13527">
      <formula>IF(RIGHT(TEXT(AI99,"0.#"),1)=".",FALSE,TRUE)</formula>
    </cfRule>
    <cfRule type="expression" dxfId="2544" priority="13528">
      <formula>IF(RIGHT(TEXT(AI99,"0.#"),1)=".",TRUE,FALSE)</formula>
    </cfRule>
  </conditionalFormatting>
  <conditionalFormatting sqref="AI98">
    <cfRule type="expression" dxfId="2543" priority="13525">
      <formula>IF(RIGHT(TEXT(AI98,"0.#"),1)=".",FALSE,TRUE)</formula>
    </cfRule>
    <cfRule type="expression" dxfId="2542" priority="13526">
      <formula>IF(RIGHT(TEXT(AI98,"0.#"),1)=".",TRUE,FALSE)</formula>
    </cfRule>
  </conditionalFormatting>
  <conditionalFormatting sqref="AI97">
    <cfRule type="expression" dxfId="2541" priority="13523">
      <formula>IF(RIGHT(TEXT(AI97,"0.#"),1)=".",FALSE,TRUE)</formula>
    </cfRule>
    <cfRule type="expression" dxfId="2540" priority="13524">
      <formula>IF(RIGHT(TEXT(AI97,"0.#"),1)=".",TRUE,FALSE)</formula>
    </cfRule>
  </conditionalFormatting>
  <conditionalFormatting sqref="AM97">
    <cfRule type="expression" dxfId="2539" priority="13521">
      <formula>IF(RIGHT(TEXT(AM97,"0.#"),1)=".",FALSE,TRUE)</formula>
    </cfRule>
    <cfRule type="expression" dxfId="2538" priority="13522">
      <formula>IF(RIGHT(TEXT(AM97,"0.#"),1)=".",TRUE,FALSE)</formula>
    </cfRule>
  </conditionalFormatting>
  <conditionalFormatting sqref="AM98">
    <cfRule type="expression" dxfId="2537" priority="13519">
      <formula>IF(RIGHT(TEXT(AM98,"0.#"),1)=".",FALSE,TRUE)</formula>
    </cfRule>
    <cfRule type="expression" dxfId="2536" priority="13520">
      <formula>IF(RIGHT(TEXT(AM98,"0.#"),1)=".",TRUE,FALSE)</formula>
    </cfRule>
  </conditionalFormatting>
  <conditionalFormatting sqref="AM99">
    <cfRule type="expression" dxfId="2535" priority="13517">
      <formula>IF(RIGHT(TEXT(AM99,"0.#"),1)=".",FALSE,TRUE)</formula>
    </cfRule>
    <cfRule type="expression" dxfId="2534" priority="13518">
      <formula>IF(RIGHT(TEXT(AM99,"0.#"),1)=".",TRUE,FALSE)</formula>
    </cfRule>
  </conditionalFormatting>
  <conditionalFormatting sqref="AQ102">
    <cfRule type="expression" dxfId="2533" priority="13493">
      <formula>IF(RIGHT(TEXT(AQ102,"0.#"),1)=".",FALSE,TRUE)</formula>
    </cfRule>
    <cfRule type="expression" dxfId="2532" priority="13494">
      <formula>IF(RIGHT(TEXT(AQ102,"0.#"),1)=".",TRUE,FALSE)</formula>
    </cfRule>
  </conditionalFormatting>
  <conditionalFormatting sqref="AE104">
    <cfRule type="expression" dxfId="2531" priority="13491">
      <formula>IF(RIGHT(TEXT(AE104,"0.#"),1)=".",FALSE,TRUE)</formula>
    </cfRule>
    <cfRule type="expression" dxfId="2530" priority="13492">
      <formula>IF(RIGHT(TEXT(AE104,"0.#"),1)=".",TRUE,FALSE)</formula>
    </cfRule>
  </conditionalFormatting>
  <conditionalFormatting sqref="AI104">
    <cfRule type="expression" dxfId="2529" priority="13489">
      <formula>IF(RIGHT(TEXT(AI104,"0.#"),1)=".",FALSE,TRUE)</formula>
    </cfRule>
    <cfRule type="expression" dxfId="2528" priority="13490">
      <formula>IF(RIGHT(TEXT(AI104,"0.#"),1)=".",TRUE,FALSE)</formula>
    </cfRule>
  </conditionalFormatting>
  <conditionalFormatting sqref="AM104">
    <cfRule type="expression" dxfId="2527" priority="13487">
      <formula>IF(RIGHT(TEXT(AM104,"0.#"),1)=".",FALSE,TRUE)</formula>
    </cfRule>
    <cfRule type="expression" dxfId="2526" priority="13488">
      <formula>IF(RIGHT(TEXT(AM104,"0.#"),1)=".",TRUE,FALSE)</formula>
    </cfRule>
  </conditionalFormatting>
  <conditionalFormatting sqref="AE105">
    <cfRule type="expression" dxfId="2525" priority="13485">
      <formula>IF(RIGHT(TEXT(AE105,"0.#"),1)=".",FALSE,TRUE)</formula>
    </cfRule>
    <cfRule type="expression" dxfId="2524" priority="13486">
      <formula>IF(RIGHT(TEXT(AE105,"0.#"),1)=".",TRUE,FALSE)</formula>
    </cfRule>
  </conditionalFormatting>
  <conditionalFormatting sqref="AI105">
    <cfRule type="expression" dxfId="2523" priority="13483">
      <formula>IF(RIGHT(TEXT(AI105,"0.#"),1)=".",FALSE,TRUE)</formula>
    </cfRule>
    <cfRule type="expression" dxfId="2522" priority="13484">
      <formula>IF(RIGHT(TEXT(AI105,"0.#"),1)=".",TRUE,FALSE)</formula>
    </cfRule>
  </conditionalFormatting>
  <conditionalFormatting sqref="AM105">
    <cfRule type="expression" dxfId="2521" priority="13481">
      <formula>IF(RIGHT(TEXT(AM105,"0.#"),1)=".",FALSE,TRUE)</formula>
    </cfRule>
    <cfRule type="expression" dxfId="2520" priority="13482">
      <formula>IF(RIGHT(TEXT(AM105,"0.#"),1)=".",TRUE,FALSE)</formula>
    </cfRule>
  </conditionalFormatting>
  <conditionalFormatting sqref="AE107">
    <cfRule type="expression" dxfId="2519" priority="13477">
      <formula>IF(RIGHT(TEXT(AE107,"0.#"),1)=".",FALSE,TRUE)</formula>
    </cfRule>
    <cfRule type="expression" dxfId="2518" priority="13478">
      <formula>IF(RIGHT(TEXT(AE107,"0.#"),1)=".",TRUE,FALSE)</formula>
    </cfRule>
  </conditionalFormatting>
  <conditionalFormatting sqref="AI107">
    <cfRule type="expression" dxfId="2517" priority="13475">
      <formula>IF(RIGHT(TEXT(AI107,"0.#"),1)=".",FALSE,TRUE)</formula>
    </cfRule>
    <cfRule type="expression" dxfId="2516" priority="13476">
      <formula>IF(RIGHT(TEXT(AI107,"0.#"),1)=".",TRUE,FALSE)</formula>
    </cfRule>
  </conditionalFormatting>
  <conditionalFormatting sqref="AM107">
    <cfRule type="expression" dxfId="2515" priority="13473">
      <formula>IF(RIGHT(TEXT(AM107,"0.#"),1)=".",FALSE,TRUE)</formula>
    </cfRule>
    <cfRule type="expression" dxfId="2514" priority="13474">
      <formula>IF(RIGHT(TEXT(AM107,"0.#"),1)=".",TRUE,FALSE)</formula>
    </cfRule>
  </conditionalFormatting>
  <conditionalFormatting sqref="AE108">
    <cfRule type="expression" dxfId="2513" priority="13471">
      <formula>IF(RIGHT(TEXT(AE108,"0.#"),1)=".",FALSE,TRUE)</formula>
    </cfRule>
    <cfRule type="expression" dxfId="2512" priority="13472">
      <formula>IF(RIGHT(TEXT(AE108,"0.#"),1)=".",TRUE,FALSE)</formula>
    </cfRule>
  </conditionalFormatting>
  <conditionalFormatting sqref="AI108">
    <cfRule type="expression" dxfId="2511" priority="13469">
      <formula>IF(RIGHT(TEXT(AI108,"0.#"),1)=".",FALSE,TRUE)</formula>
    </cfRule>
    <cfRule type="expression" dxfId="2510" priority="13470">
      <formula>IF(RIGHT(TEXT(AI108,"0.#"),1)=".",TRUE,FALSE)</formula>
    </cfRule>
  </conditionalFormatting>
  <conditionalFormatting sqref="AM108">
    <cfRule type="expression" dxfId="2509" priority="13467">
      <formula>IF(RIGHT(TEXT(AM108,"0.#"),1)=".",FALSE,TRUE)</formula>
    </cfRule>
    <cfRule type="expression" dxfId="2508" priority="13468">
      <formula>IF(RIGHT(TEXT(AM108,"0.#"),1)=".",TRUE,FALSE)</formula>
    </cfRule>
  </conditionalFormatting>
  <conditionalFormatting sqref="AE110">
    <cfRule type="expression" dxfId="2507" priority="13463">
      <formula>IF(RIGHT(TEXT(AE110,"0.#"),1)=".",FALSE,TRUE)</formula>
    </cfRule>
    <cfRule type="expression" dxfId="2506" priority="13464">
      <formula>IF(RIGHT(TEXT(AE110,"0.#"),1)=".",TRUE,FALSE)</formula>
    </cfRule>
  </conditionalFormatting>
  <conditionalFormatting sqref="AI110">
    <cfRule type="expression" dxfId="2505" priority="13461">
      <formula>IF(RIGHT(TEXT(AI110,"0.#"),1)=".",FALSE,TRUE)</formula>
    </cfRule>
    <cfRule type="expression" dxfId="2504" priority="13462">
      <formula>IF(RIGHT(TEXT(AI110,"0.#"),1)=".",TRUE,FALSE)</formula>
    </cfRule>
  </conditionalFormatting>
  <conditionalFormatting sqref="AM110">
    <cfRule type="expression" dxfId="2503" priority="13459">
      <formula>IF(RIGHT(TEXT(AM110,"0.#"),1)=".",FALSE,TRUE)</formula>
    </cfRule>
    <cfRule type="expression" dxfId="2502" priority="13460">
      <formula>IF(RIGHT(TEXT(AM110,"0.#"),1)=".",TRUE,FALSE)</formula>
    </cfRule>
  </conditionalFormatting>
  <conditionalFormatting sqref="AE111">
    <cfRule type="expression" dxfId="2501" priority="13457">
      <formula>IF(RIGHT(TEXT(AE111,"0.#"),1)=".",FALSE,TRUE)</formula>
    </cfRule>
    <cfRule type="expression" dxfId="2500" priority="13458">
      <formula>IF(RIGHT(TEXT(AE111,"0.#"),1)=".",TRUE,FALSE)</formula>
    </cfRule>
  </conditionalFormatting>
  <conditionalFormatting sqref="AI111">
    <cfRule type="expression" dxfId="2499" priority="13455">
      <formula>IF(RIGHT(TEXT(AI111,"0.#"),1)=".",FALSE,TRUE)</formula>
    </cfRule>
    <cfRule type="expression" dxfId="2498" priority="13456">
      <formula>IF(RIGHT(TEXT(AI111,"0.#"),1)=".",TRUE,FALSE)</formula>
    </cfRule>
  </conditionalFormatting>
  <conditionalFormatting sqref="AM111">
    <cfRule type="expression" dxfId="2497" priority="13453">
      <formula>IF(RIGHT(TEXT(AM111,"0.#"),1)=".",FALSE,TRUE)</formula>
    </cfRule>
    <cfRule type="expression" dxfId="2496" priority="13454">
      <formula>IF(RIGHT(TEXT(AM111,"0.#"),1)=".",TRUE,FALSE)</formula>
    </cfRule>
  </conditionalFormatting>
  <conditionalFormatting sqref="AE113">
    <cfRule type="expression" dxfId="2495" priority="13449">
      <formula>IF(RIGHT(TEXT(AE113,"0.#"),1)=".",FALSE,TRUE)</formula>
    </cfRule>
    <cfRule type="expression" dxfId="2494" priority="13450">
      <formula>IF(RIGHT(TEXT(AE113,"0.#"),1)=".",TRUE,FALSE)</formula>
    </cfRule>
  </conditionalFormatting>
  <conditionalFormatting sqref="AI113">
    <cfRule type="expression" dxfId="2493" priority="13447">
      <formula>IF(RIGHT(TEXT(AI113,"0.#"),1)=".",FALSE,TRUE)</formula>
    </cfRule>
    <cfRule type="expression" dxfId="2492" priority="13448">
      <formula>IF(RIGHT(TEXT(AI113,"0.#"),1)=".",TRUE,FALSE)</formula>
    </cfRule>
  </conditionalFormatting>
  <conditionalFormatting sqref="AM113">
    <cfRule type="expression" dxfId="2491" priority="13445">
      <formula>IF(RIGHT(TEXT(AM113,"0.#"),1)=".",FALSE,TRUE)</formula>
    </cfRule>
    <cfRule type="expression" dxfId="2490" priority="13446">
      <formula>IF(RIGHT(TEXT(AM113,"0.#"),1)=".",TRUE,FALSE)</formula>
    </cfRule>
  </conditionalFormatting>
  <conditionalFormatting sqref="AE114">
    <cfRule type="expression" dxfId="2489" priority="13443">
      <formula>IF(RIGHT(TEXT(AE114,"0.#"),1)=".",FALSE,TRUE)</formula>
    </cfRule>
    <cfRule type="expression" dxfId="2488" priority="13444">
      <formula>IF(RIGHT(TEXT(AE114,"0.#"),1)=".",TRUE,FALSE)</formula>
    </cfRule>
  </conditionalFormatting>
  <conditionalFormatting sqref="AI114">
    <cfRule type="expression" dxfId="2487" priority="13441">
      <formula>IF(RIGHT(TEXT(AI114,"0.#"),1)=".",FALSE,TRUE)</formula>
    </cfRule>
    <cfRule type="expression" dxfId="2486" priority="13442">
      <formula>IF(RIGHT(TEXT(AI114,"0.#"),1)=".",TRUE,FALSE)</formula>
    </cfRule>
  </conditionalFormatting>
  <conditionalFormatting sqref="AM114">
    <cfRule type="expression" dxfId="2485" priority="13439">
      <formula>IF(RIGHT(TEXT(AM114,"0.#"),1)=".",FALSE,TRUE)</formula>
    </cfRule>
    <cfRule type="expression" dxfId="2484" priority="13440">
      <formula>IF(RIGHT(TEXT(AM114,"0.#"),1)=".",TRUE,FALSE)</formula>
    </cfRule>
  </conditionalFormatting>
  <conditionalFormatting sqref="AE116 AQ116">
    <cfRule type="expression" dxfId="2483" priority="13435">
      <formula>IF(RIGHT(TEXT(AE116,"0.#"),1)=".",FALSE,TRUE)</formula>
    </cfRule>
    <cfRule type="expression" dxfId="2482" priority="13436">
      <formula>IF(RIGHT(TEXT(AE116,"0.#"),1)=".",TRUE,FALSE)</formula>
    </cfRule>
  </conditionalFormatting>
  <conditionalFormatting sqref="AI116">
    <cfRule type="expression" dxfId="2481" priority="13433">
      <formula>IF(RIGHT(TEXT(AI116,"0.#"),1)=".",FALSE,TRUE)</formula>
    </cfRule>
    <cfRule type="expression" dxfId="2480" priority="13434">
      <formula>IF(RIGHT(TEXT(AI116,"0.#"),1)=".",TRUE,FALSE)</formula>
    </cfRule>
  </conditionalFormatting>
  <conditionalFormatting sqref="AM116">
    <cfRule type="expression" dxfId="2479" priority="13431">
      <formula>IF(RIGHT(TEXT(AM116,"0.#"),1)=".",FALSE,TRUE)</formula>
    </cfRule>
    <cfRule type="expression" dxfId="2478" priority="13432">
      <formula>IF(RIGHT(TEXT(AM116,"0.#"),1)=".",TRUE,FALSE)</formula>
    </cfRule>
  </conditionalFormatting>
  <conditionalFormatting sqref="AE117 AM117">
    <cfRule type="expression" dxfId="2477" priority="13429">
      <formula>IF(RIGHT(TEXT(AE117,"0.#"),1)=".",FALSE,TRUE)</formula>
    </cfRule>
    <cfRule type="expression" dxfId="2476" priority="13430">
      <formula>IF(RIGHT(TEXT(AE117,"0.#"),1)=".",TRUE,FALSE)</formula>
    </cfRule>
  </conditionalFormatting>
  <conditionalFormatting sqref="AI117">
    <cfRule type="expression" dxfId="2475" priority="13427">
      <formula>IF(RIGHT(TEXT(AI117,"0.#"),1)=".",FALSE,TRUE)</formula>
    </cfRule>
    <cfRule type="expression" dxfId="2474" priority="13428">
      <formula>IF(RIGHT(TEXT(AI117,"0.#"),1)=".",TRUE,FALSE)</formula>
    </cfRule>
  </conditionalFormatting>
  <conditionalFormatting sqref="AQ117">
    <cfRule type="expression" dxfId="2473" priority="13423">
      <formula>IF(RIGHT(TEXT(AQ117,"0.#"),1)=".",FALSE,TRUE)</formula>
    </cfRule>
    <cfRule type="expression" dxfId="2472" priority="13424">
      <formula>IF(RIGHT(TEXT(AQ117,"0.#"),1)=".",TRUE,FALSE)</formula>
    </cfRule>
  </conditionalFormatting>
  <conditionalFormatting sqref="AE119 AQ119">
    <cfRule type="expression" dxfId="2471" priority="13421">
      <formula>IF(RIGHT(TEXT(AE119,"0.#"),1)=".",FALSE,TRUE)</formula>
    </cfRule>
    <cfRule type="expression" dxfId="2470" priority="13422">
      <formula>IF(RIGHT(TEXT(AE119,"0.#"),1)=".",TRUE,FALSE)</formula>
    </cfRule>
  </conditionalFormatting>
  <conditionalFormatting sqref="AI119">
    <cfRule type="expression" dxfId="2469" priority="13419">
      <formula>IF(RIGHT(TEXT(AI119,"0.#"),1)=".",FALSE,TRUE)</formula>
    </cfRule>
    <cfRule type="expression" dxfId="2468" priority="13420">
      <formula>IF(RIGHT(TEXT(AI119,"0.#"),1)=".",TRUE,FALSE)</formula>
    </cfRule>
  </conditionalFormatting>
  <conditionalFormatting sqref="AM119">
    <cfRule type="expression" dxfId="2467" priority="13417">
      <formula>IF(RIGHT(TEXT(AM119,"0.#"),1)=".",FALSE,TRUE)</formula>
    </cfRule>
    <cfRule type="expression" dxfId="2466" priority="13418">
      <formula>IF(RIGHT(TEXT(AM119,"0.#"),1)=".",TRUE,FALSE)</formula>
    </cfRule>
  </conditionalFormatting>
  <conditionalFormatting sqref="AQ120">
    <cfRule type="expression" dxfId="2465" priority="13409">
      <formula>IF(RIGHT(TEXT(AQ120,"0.#"),1)=".",FALSE,TRUE)</formula>
    </cfRule>
    <cfRule type="expression" dxfId="2464" priority="13410">
      <formula>IF(RIGHT(TEXT(AQ120,"0.#"),1)=".",TRUE,FALSE)</formula>
    </cfRule>
  </conditionalFormatting>
  <conditionalFormatting sqref="AE122 AQ122">
    <cfRule type="expression" dxfId="2463" priority="13407">
      <formula>IF(RIGHT(TEXT(AE122,"0.#"),1)=".",FALSE,TRUE)</formula>
    </cfRule>
    <cfRule type="expression" dxfId="2462" priority="13408">
      <formula>IF(RIGHT(TEXT(AE122,"0.#"),1)=".",TRUE,FALSE)</formula>
    </cfRule>
  </conditionalFormatting>
  <conditionalFormatting sqref="AI122">
    <cfRule type="expression" dxfId="2461" priority="13405">
      <formula>IF(RIGHT(TEXT(AI122,"0.#"),1)=".",FALSE,TRUE)</formula>
    </cfRule>
    <cfRule type="expression" dxfId="2460" priority="13406">
      <formula>IF(RIGHT(TEXT(AI122,"0.#"),1)=".",TRUE,FALSE)</formula>
    </cfRule>
  </conditionalFormatting>
  <conditionalFormatting sqref="AM122">
    <cfRule type="expression" dxfId="2459" priority="13403">
      <formula>IF(RIGHT(TEXT(AM122,"0.#"),1)=".",FALSE,TRUE)</formula>
    </cfRule>
    <cfRule type="expression" dxfId="2458" priority="13404">
      <formula>IF(RIGHT(TEXT(AM122,"0.#"),1)=".",TRUE,FALSE)</formula>
    </cfRule>
  </conditionalFormatting>
  <conditionalFormatting sqref="AQ123">
    <cfRule type="expression" dxfId="2457" priority="13395">
      <formula>IF(RIGHT(TEXT(AQ123,"0.#"),1)=".",FALSE,TRUE)</formula>
    </cfRule>
    <cfRule type="expression" dxfId="2456" priority="13396">
      <formula>IF(RIGHT(TEXT(AQ123,"0.#"),1)=".",TRUE,FALSE)</formula>
    </cfRule>
  </conditionalFormatting>
  <conditionalFormatting sqref="AE125 AQ125">
    <cfRule type="expression" dxfId="2455" priority="13393">
      <formula>IF(RIGHT(TEXT(AE125,"0.#"),1)=".",FALSE,TRUE)</formula>
    </cfRule>
    <cfRule type="expression" dxfId="2454" priority="13394">
      <formula>IF(RIGHT(TEXT(AE125,"0.#"),1)=".",TRUE,FALSE)</formula>
    </cfRule>
  </conditionalFormatting>
  <conditionalFormatting sqref="AI125">
    <cfRule type="expression" dxfId="2453" priority="13391">
      <formula>IF(RIGHT(TEXT(AI125,"0.#"),1)=".",FALSE,TRUE)</formula>
    </cfRule>
    <cfRule type="expression" dxfId="2452" priority="13392">
      <formula>IF(RIGHT(TEXT(AI125,"0.#"),1)=".",TRUE,FALSE)</formula>
    </cfRule>
  </conditionalFormatting>
  <conditionalFormatting sqref="AM125">
    <cfRule type="expression" dxfId="2451" priority="13389">
      <formula>IF(RIGHT(TEXT(AM125,"0.#"),1)=".",FALSE,TRUE)</formula>
    </cfRule>
    <cfRule type="expression" dxfId="2450" priority="13390">
      <formula>IF(RIGHT(TEXT(AM125,"0.#"),1)=".",TRUE,FALSE)</formula>
    </cfRule>
  </conditionalFormatting>
  <conditionalFormatting sqref="AQ126">
    <cfRule type="expression" dxfId="2449" priority="13381">
      <formula>IF(RIGHT(TEXT(AQ126,"0.#"),1)=".",FALSE,TRUE)</formula>
    </cfRule>
    <cfRule type="expression" dxfId="2448" priority="13382">
      <formula>IF(RIGHT(TEXT(AQ126,"0.#"),1)=".",TRUE,FALSE)</formula>
    </cfRule>
  </conditionalFormatting>
  <conditionalFormatting sqref="AE128 AQ128">
    <cfRule type="expression" dxfId="2447" priority="13379">
      <formula>IF(RIGHT(TEXT(AE128,"0.#"),1)=".",FALSE,TRUE)</formula>
    </cfRule>
    <cfRule type="expression" dxfId="2446" priority="13380">
      <formula>IF(RIGHT(TEXT(AE128,"0.#"),1)=".",TRUE,FALSE)</formula>
    </cfRule>
  </conditionalFormatting>
  <conditionalFormatting sqref="AI128">
    <cfRule type="expression" dxfId="2445" priority="13377">
      <formula>IF(RIGHT(TEXT(AI128,"0.#"),1)=".",FALSE,TRUE)</formula>
    </cfRule>
    <cfRule type="expression" dxfId="2444" priority="13378">
      <formula>IF(RIGHT(TEXT(AI128,"0.#"),1)=".",TRUE,FALSE)</formula>
    </cfRule>
  </conditionalFormatting>
  <conditionalFormatting sqref="AM128">
    <cfRule type="expression" dxfId="2443" priority="13375">
      <formula>IF(RIGHT(TEXT(AM128,"0.#"),1)=".",FALSE,TRUE)</formula>
    </cfRule>
    <cfRule type="expression" dxfId="2442" priority="13376">
      <formula>IF(RIGHT(TEXT(AM128,"0.#"),1)=".",TRUE,FALSE)</formula>
    </cfRule>
  </conditionalFormatting>
  <conditionalFormatting sqref="AQ129">
    <cfRule type="expression" dxfId="2441" priority="13367">
      <formula>IF(RIGHT(TEXT(AQ129,"0.#"),1)=".",FALSE,TRUE)</formula>
    </cfRule>
    <cfRule type="expression" dxfId="2440" priority="13368">
      <formula>IF(RIGHT(TEXT(AQ129,"0.#"),1)=".",TRUE,FALSE)</formula>
    </cfRule>
  </conditionalFormatting>
  <conditionalFormatting sqref="AE75">
    <cfRule type="expression" dxfId="2439" priority="13365">
      <formula>IF(RIGHT(TEXT(AE75,"0.#"),1)=".",FALSE,TRUE)</formula>
    </cfRule>
    <cfRule type="expression" dxfId="2438" priority="13366">
      <formula>IF(RIGHT(TEXT(AE75,"0.#"),1)=".",TRUE,FALSE)</formula>
    </cfRule>
  </conditionalFormatting>
  <conditionalFormatting sqref="AE76">
    <cfRule type="expression" dxfId="2437" priority="13363">
      <formula>IF(RIGHT(TEXT(AE76,"0.#"),1)=".",FALSE,TRUE)</formula>
    </cfRule>
    <cfRule type="expression" dxfId="2436" priority="13364">
      <formula>IF(RIGHT(TEXT(AE76,"0.#"),1)=".",TRUE,FALSE)</formula>
    </cfRule>
  </conditionalFormatting>
  <conditionalFormatting sqref="AE77">
    <cfRule type="expression" dxfId="2435" priority="13361">
      <formula>IF(RIGHT(TEXT(AE77,"0.#"),1)=".",FALSE,TRUE)</formula>
    </cfRule>
    <cfRule type="expression" dxfId="2434" priority="13362">
      <formula>IF(RIGHT(TEXT(AE77,"0.#"),1)=".",TRUE,FALSE)</formula>
    </cfRule>
  </conditionalFormatting>
  <conditionalFormatting sqref="AI77">
    <cfRule type="expression" dxfId="2433" priority="13359">
      <formula>IF(RIGHT(TEXT(AI77,"0.#"),1)=".",FALSE,TRUE)</formula>
    </cfRule>
    <cfRule type="expression" dxfId="2432" priority="13360">
      <formula>IF(RIGHT(TEXT(AI77,"0.#"),1)=".",TRUE,FALSE)</formula>
    </cfRule>
  </conditionalFormatting>
  <conditionalFormatting sqref="AI76">
    <cfRule type="expression" dxfId="2431" priority="13357">
      <formula>IF(RIGHT(TEXT(AI76,"0.#"),1)=".",FALSE,TRUE)</formula>
    </cfRule>
    <cfRule type="expression" dxfId="2430" priority="13358">
      <formula>IF(RIGHT(TEXT(AI76,"0.#"),1)=".",TRUE,FALSE)</formula>
    </cfRule>
  </conditionalFormatting>
  <conditionalFormatting sqref="AI75">
    <cfRule type="expression" dxfId="2429" priority="13355">
      <formula>IF(RIGHT(TEXT(AI75,"0.#"),1)=".",FALSE,TRUE)</formula>
    </cfRule>
    <cfRule type="expression" dxfId="2428" priority="13356">
      <formula>IF(RIGHT(TEXT(AI75,"0.#"),1)=".",TRUE,FALSE)</formula>
    </cfRule>
  </conditionalFormatting>
  <conditionalFormatting sqref="AM75">
    <cfRule type="expression" dxfId="2427" priority="13353">
      <formula>IF(RIGHT(TEXT(AM75,"0.#"),1)=".",FALSE,TRUE)</formula>
    </cfRule>
    <cfRule type="expression" dxfId="2426" priority="13354">
      <formula>IF(RIGHT(TEXT(AM75,"0.#"),1)=".",TRUE,FALSE)</formula>
    </cfRule>
  </conditionalFormatting>
  <conditionalFormatting sqref="AM76">
    <cfRule type="expression" dxfId="2425" priority="13351">
      <formula>IF(RIGHT(TEXT(AM76,"0.#"),1)=".",FALSE,TRUE)</formula>
    </cfRule>
    <cfRule type="expression" dxfId="2424" priority="13352">
      <formula>IF(RIGHT(TEXT(AM76,"0.#"),1)=".",TRUE,FALSE)</formula>
    </cfRule>
  </conditionalFormatting>
  <conditionalFormatting sqref="AM77">
    <cfRule type="expression" dxfId="2423" priority="13349">
      <formula>IF(RIGHT(TEXT(AM77,"0.#"),1)=".",FALSE,TRUE)</formula>
    </cfRule>
    <cfRule type="expression" dxfId="2422" priority="13350">
      <formula>IF(RIGHT(TEXT(AM77,"0.#"),1)=".",TRUE,FALSE)</formula>
    </cfRule>
  </conditionalFormatting>
  <conditionalFormatting sqref="AE433">
    <cfRule type="expression" dxfId="2421" priority="13305">
      <formula>IF(RIGHT(TEXT(AE433,"0.#"),1)=".",FALSE,TRUE)</formula>
    </cfRule>
    <cfRule type="expression" dxfId="2420" priority="13306">
      <formula>IF(RIGHT(TEXT(AE433,"0.#"),1)=".",TRUE,FALSE)</formula>
    </cfRule>
  </conditionalFormatting>
  <conditionalFormatting sqref="AM435">
    <cfRule type="expression" dxfId="2419" priority="13289">
      <formula>IF(RIGHT(TEXT(AM435,"0.#"),1)=".",FALSE,TRUE)</formula>
    </cfRule>
    <cfRule type="expression" dxfId="2418" priority="13290">
      <formula>IF(RIGHT(TEXT(AM435,"0.#"),1)=".",TRUE,FALSE)</formula>
    </cfRule>
  </conditionalFormatting>
  <conditionalFormatting sqref="AE434">
    <cfRule type="expression" dxfId="2417" priority="13303">
      <formula>IF(RIGHT(TEXT(AE434,"0.#"),1)=".",FALSE,TRUE)</formula>
    </cfRule>
    <cfRule type="expression" dxfId="2416" priority="13304">
      <formula>IF(RIGHT(TEXT(AE434,"0.#"),1)=".",TRUE,FALSE)</formula>
    </cfRule>
  </conditionalFormatting>
  <conditionalFormatting sqref="AE435">
    <cfRule type="expression" dxfId="2415" priority="13301">
      <formula>IF(RIGHT(TEXT(AE435,"0.#"),1)=".",FALSE,TRUE)</formula>
    </cfRule>
    <cfRule type="expression" dxfId="2414" priority="13302">
      <formula>IF(RIGHT(TEXT(AE435,"0.#"),1)=".",TRUE,FALSE)</formula>
    </cfRule>
  </conditionalFormatting>
  <conditionalFormatting sqref="AM433">
    <cfRule type="expression" dxfId="2413" priority="13293">
      <formula>IF(RIGHT(TEXT(AM433,"0.#"),1)=".",FALSE,TRUE)</formula>
    </cfRule>
    <cfRule type="expression" dxfId="2412" priority="13294">
      <formula>IF(RIGHT(TEXT(AM433,"0.#"),1)=".",TRUE,FALSE)</formula>
    </cfRule>
  </conditionalFormatting>
  <conditionalFormatting sqref="AM434">
    <cfRule type="expression" dxfId="2411" priority="13291">
      <formula>IF(RIGHT(TEXT(AM434,"0.#"),1)=".",FALSE,TRUE)</formula>
    </cfRule>
    <cfRule type="expression" dxfId="2410" priority="13292">
      <formula>IF(RIGHT(TEXT(AM434,"0.#"),1)=".",TRUE,FALSE)</formula>
    </cfRule>
  </conditionalFormatting>
  <conditionalFormatting sqref="AU433">
    <cfRule type="expression" dxfId="2409" priority="13281">
      <formula>IF(RIGHT(TEXT(AU433,"0.#"),1)=".",FALSE,TRUE)</formula>
    </cfRule>
    <cfRule type="expression" dxfId="2408" priority="13282">
      <formula>IF(RIGHT(TEXT(AU433,"0.#"),1)=".",TRUE,FALSE)</formula>
    </cfRule>
  </conditionalFormatting>
  <conditionalFormatting sqref="AU434">
    <cfRule type="expression" dxfId="2407" priority="13279">
      <formula>IF(RIGHT(TEXT(AU434,"0.#"),1)=".",FALSE,TRUE)</formula>
    </cfRule>
    <cfRule type="expression" dxfId="2406" priority="13280">
      <formula>IF(RIGHT(TEXT(AU434,"0.#"),1)=".",TRUE,FALSE)</formula>
    </cfRule>
  </conditionalFormatting>
  <conditionalFormatting sqref="AU435">
    <cfRule type="expression" dxfId="2405" priority="13277">
      <formula>IF(RIGHT(TEXT(AU435,"0.#"),1)=".",FALSE,TRUE)</formula>
    </cfRule>
    <cfRule type="expression" dxfId="2404" priority="13278">
      <formula>IF(RIGHT(TEXT(AU435,"0.#"),1)=".",TRUE,FALSE)</formula>
    </cfRule>
  </conditionalFormatting>
  <conditionalFormatting sqref="AI435">
    <cfRule type="expression" dxfId="2403" priority="13211">
      <formula>IF(RIGHT(TEXT(AI435,"0.#"),1)=".",FALSE,TRUE)</formula>
    </cfRule>
    <cfRule type="expression" dxfId="2402" priority="13212">
      <formula>IF(RIGHT(TEXT(AI435,"0.#"),1)=".",TRUE,FALSE)</formula>
    </cfRule>
  </conditionalFormatting>
  <conditionalFormatting sqref="AI433">
    <cfRule type="expression" dxfId="2401" priority="13215">
      <formula>IF(RIGHT(TEXT(AI433,"0.#"),1)=".",FALSE,TRUE)</formula>
    </cfRule>
    <cfRule type="expression" dxfId="2400" priority="13216">
      <formula>IF(RIGHT(TEXT(AI433,"0.#"),1)=".",TRUE,FALSE)</formula>
    </cfRule>
  </conditionalFormatting>
  <conditionalFormatting sqref="AI434">
    <cfRule type="expression" dxfId="2399" priority="13213">
      <formula>IF(RIGHT(TEXT(AI434,"0.#"),1)=".",FALSE,TRUE)</formula>
    </cfRule>
    <cfRule type="expression" dxfId="2398" priority="13214">
      <formula>IF(RIGHT(TEXT(AI434,"0.#"),1)=".",TRUE,FALSE)</formula>
    </cfRule>
  </conditionalFormatting>
  <conditionalFormatting sqref="AQ434">
    <cfRule type="expression" dxfId="2397" priority="13197">
      <formula>IF(RIGHT(TEXT(AQ434,"0.#"),1)=".",FALSE,TRUE)</formula>
    </cfRule>
    <cfRule type="expression" dxfId="2396" priority="13198">
      <formula>IF(RIGHT(TEXT(AQ434,"0.#"),1)=".",TRUE,FALSE)</formula>
    </cfRule>
  </conditionalFormatting>
  <conditionalFormatting sqref="AQ435">
    <cfRule type="expression" dxfId="2395" priority="13183">
      <formula>IF(RIGHT(TEXT(AQ435,"0.#"),1)=".",FALSE,TRUE)</formula>
    </cfRule>
    <cfRule type="expression" dxfId="2394" priority="13184">
      <formula>IF(RIGHT(TEXT(AQ435,"0.#"),1)=".",TRUE,FALSE)</formula>
    </cfRule>
  </conditionalFormatting>
  <conditionalFormatting sqref="AQ433">
    <cfRule type="expression" dxfId="2393" priority="13181">
      <formula>IF(RIGHT(TEXT(AQ433,"0.#"),1)=".",FALSE,TRUE)</formula>
    </cfRule>
    <cfRule type="expression" dxfId="2392" priority="13182">
      <formula>IF(RIGHT(TEXT(AQ433,"0.#"),1)=".",TRUE,FALSE)</formula>
    </cfRule>
  </conditionalFormatting>
  <conditionalFormatting sqref="AL847:AO874">
    <cfRule type="expression" dxfId="2391" priority="6905">
      <formula>IF(AND(AL847&gt;=0, RIGHT(TEXT(AL847,"0.#"),1)&lt;&gt;"."),TRUE,FALSE)</formula>
    </cfRule>
    <cfRule type="expression" dxfId="2390" priority="6906">
      <formula>IF(AND(AL847&gt;=0, RIGHT(TEXT(AL847,"0.#"),1)="."),TRUE,FALSE)</formula>
    </cfRule>
    <cfRule type="expression" dxfId="2389" priority="6907">
      <formula>IF(AND(AL847&lt;0, RIGHT(TEXT(AL847,"0.#"),1)&lt;&gt;"."),TRUE,FALSE)</formula>
    </cfRule>
    <cfRule type="expression" dxfId="2388" priority="6908">
      <formula>IF(AND(AL847&lt;0, RIGHT(TEXT(AL847,"0.#"),1)="."),TRUE,FALSE)</formula>
    </cfRule>
  </conditionalFormatting>
  <conditionalFormatting sqref="AQ53:AQ55">
    <cfRule type="expression" dxfId="2387" priority="4927">
      <formula>IF(RIGHT(TEXT(AQ53,"0.#"),1)=".",FALSE,TRUE)</formula>
    </cfRule>
    <cfRule type="expression" dxfId="2386" priority="4928">
      <formula>IF(RIGHT(TEXT(AQ53,"0.#"),1)=".",TRUE,FALSE)</formula>
    </cfRule>
  </conditionalFormatting>
  <conditionalFormatting sqref="AU53:AU55">
    <cfRule type="expression" dxfId="2385" priority="4925">
      <formula>IF(RIGHT(TEXT(AU53,"0.#"),1)=".",FALSE,TRUE)</formula>
    </cfRule>
    <cfRule type="expression" dxfId="2384" priority="4926">
      <formula>IF(RIGHT(TEXT(AU53,"0.#"),1)=".",TRUE,FALSE)</formula>
    </cfRule>
  </conditionalFormatting>
  <conditionalFormatting sqref="AQ60:AQ62">
    <cfRule type="expression" dxfId="2383" priority="4923">
      <formula>IF(RIGHT(TEXT(AQ60,"0.#"),1)=".",FALSE,TRUE)</formula>
    </cfRule>
    <cfRule type="expression" dxfId="2382" priority="4924">
      <formula>IF(RIGHT(TEXT(AQ60,"0.#"),1)=".",TRUE,FALSE)</formula>
    </cfRule>
  </conditionalFormatting>
  <conditionalFormatting sqref="AU60:AU62">
    <cfRule type="expression" dxfId="2381" priority="4921">
      <formula>IF(RIGHT(TEXT(AU60,"0.#"),1)=".",FALSE,TRUE)</formula>
    </cfRule>
    <cfRule type="expression" dxfId="2380" priority="4922">
      <formula>IF(RIGHT(TEXT(AU60,"0.#"),1)=".",TRUE,FALSE)</formula>
    </cfRule>
  </conditionalFormatting>
  <conditionalFormatting sqref="AQ75:AQ77">
    <cfRule type="expression" dxfId="2379" priority="4919">
      <formula>IF(RIGHT(TEXT(AQ75,"0.#"),1)=".",FALSE,TRUE)</formula>
    </cfRule>
    <cfRule type="expression" dxfId="2378" priority="4920">
      <formula>IF(RIGHT(TEXT(AQ75,"0.#"),1)=".",TRUE,FALSE)</formula>
    </cfRule>
  </conditionalFormatting>
  <conditionalFormatting sqref="AU75:AU77">
    <cfRule type="expression" dxfId="2377" priority="4917">
      <formula>IF(RIGHT(TEXT(AU75,"0.#"),1)=".",FALSE,TRUE)</formula>
    </cfRule>
    <cfRule type="expression" dxfId="2376" priority="4918">
      <formula>IF(RIGHT(TEXT(AU75,"0.#"),1)=".",TRUE,FALSE)</formula>
    </cfRule>
  </conditionalFormatting>
  <conditionalFormatting sqref="AQ87:AQ89">
    <cfRule type="expression" dxfId="2375" priority="4915">
      <formula>IF(RIGHT(TEXT(AQ87,"0.#"),1)=".",FALSE,TRUE)</formula>
    </cfRule>
    <cfRule type="expression" dxfId="2374" priority="4916">
      <formula>IF(RIGHT(TEXT(AQ87,"0.#"),1)=".",TRUE,FALSE)</formula>
    </cfRule>
  </conditionalFormatting>
  <conditionalFormatting sqref="AU87:AU89">
    <cfRule type="expression" dxfId="2373" priority="4913">
      <formula>IF(RIGHT(TEXT(AU87,"0.#"),1)=".",FALSE,TRUE)</formula>
    </cfRule>
    <cfRule type="expression" dxfId="2372" priority="4914">
      <formula>IF(RIGHT(TEXT(AU87,"0.#"),1)=".",TRUE,FALSE)</formula>
    </cfRule>
  </conditionalFormatting>
  <conditionalFormatting sqref="AQ92:AQ94">
    <cfRule type="expression" dxfId="2371" priority="4911">
      <formula>IF(RIGHT(TEXT(AQ92,"0.#"),1)=".",FALSE,TRUE)</formula>
    </cfRule>
    <cfRule type="expression" dxfId="2370" priority="4912">
      <formula>IF(RIGHT(TEXT(AQ92,"0.#"),1)=".",TRUE,FALSE)</formula>
    </cfRule>
  </conditionalFormatting>
  <conditionalFormatting sqref="AU92:AU94">
    <cfRule type="expression" dxfId="2369" priority="4909">
      <formula>IF(RIGHT(TEXT(AU92,"0.#"),1)=".",FALSE,TRUE)</formula>
    </cfRule>
    <cfRule type="expression" dxfId="2368" priority="4910">
      <formula>IF(RIGHT(TEXT(AU92,"0.#"),1)=".",TRUE,FALSE)</formula>
    </cfRule>
  </conditionalFormatting>
  <conditionalFormatting sqref="AQ97:AQ99">
    <cfRule type="expression" dxfId="2367" priority="4907">
      <formula>IF(RIGHT(TEXT(AQ97,"0.#"),1)=".",FALSE,TRUE)</formula>
    </cfRule>
    <cfRule type="expression" dxfId="2366" priority="4908">
      <formula>IF(RIGHT(TEXT(AQ97,"0.#"),1)=".",TRUE,FALSE)</formula>
    </cfRule>
  </conditionalFormatting>
  <conditionalFormatting sqref="AU97:AU99">
    <cfRule type="expression" dxfId="2365" priority="4905">
      <formula>IF(RIGHT(TEXT(AU97,"0.#"),1)=".",FALSE,TRUE)</formula>
    </cfRule>
    <cfRule type="expression" dxfId="2364" priority="4906">
      <formula>IF(RIGHT(TEXT(AU97,"0.#"),1)=".",TRUE,FALSE)</formula>
    </cfRule>
  </conditionalFormatting>
  <conditionalFormatting sqref="AE458">
    <cfRule type="expression" dxfId="2363" priority="4599">
      <formula>IF(RIGHT(TEXT(AE458,"0.#"),1)=".",FALSE,TRUE)</formula>
    </cfRule>
    <cfRule type="expression" dxfId="2362" priority="4600">
      <formula>IF(RIGHT(TEXT(AE458,"0.#"),1)=".",TRUE,FALSE)</formula>
    </cfRule>
  </conditionalFormatting>
  <conditionalFormatting sqref="AM460">
    <cfRule type="expression" dxfId="2361" priority="4589">
      <formula>IF(RIGHT(TEXT(AM460,"0.#"),1)=".",FALSE,TRUE)</formula>
    </cfRule>
    <cfRule type="expression" dxfId="2360" priority="4590">
      <formula>IF(RIGHT(TEXT(AM460,"0.#"),1)=".",TRUE,FALSE)</formula>
    </cfRule>
  </conditionalFormatting>
  <conditionalFormatting sqref="AE459">
    <cfRule type="expression" dxfId="2359" priority="4597">
      <formula>IF(RIGHT(TEXT(AE459,"0.#"),1)=".",FALSE,TRUE)</formula>
    </cfRule>
    <cfRule type="expression" dxfId="2358" priority="4598">
      <formula>IF(RIGHT(TEXT(AE459,"0.#"),1)=".",TRUE,FALSE)</formula>
    </cfRule>
  </conditionalFormatting>
  <conditionalFormatting sqref="AE460">
    <cfRule type="expression" dxfId="2357" priority="4595">
      <formula>IF(RIGHT(TEXT(AE460,"0.#"),1)=".",FALSE,TRUE)</formula>
    </cfRule>
    <cfRule type="expression" dxfId="2356" priority="4596">
      <formula>IF(RIGHT(TEXT(AE460,"0.#"),1)=".",TRUE,FALSE)</formula>
    </cfRule>
  </conditionalFormatting>
  <conditionalFormatting sqref="AM458">
    <cfRule type="expression" dxfId="2355" priority="4593">
      <formula>IF(RIGHT(TEXT(AM458,"0.#"),1)=".",FALSE,TRUE)</formula>
    </cfRule>
    <cfRule type="expression" dxfId="2354" priority="4594">
      <formula>IF(RIGHT(TEXT(AM458,"0.#"),1)=".",TRUE,FALSE)</formula>
    </cfRule>
  </conditionalFormatting>
  <conditionalFormatting sqref="AM459">
    <cfRule type="expression" dxfId="2353" priority="4591">
      <formula>IF(RIGHT(TEXT(AM459,"0.#"),1)=".",FALSE,TRUE)</formula>
    </cfRule>
    <cfRule type="expression" dxfId="2352" priority="4592">
      <formula>IF(RIGHT(TEXT(AM459,"0.#"),1)=".",TRUE,FALSE)</formula>
    </cfRule>
  </conditionalFormatting>
  <conditionalFormatting sqref="AU458">
    <cfRule type="expression" dxfId="2351" priority="4587">
      <formula>IF(RIGHT(TEXT(AU458,"0.#"),1)=".",FALSE,TRUE)</formula>
    </cfRule>
    <cfRule type="expression" dxfId="2350" priority="4588">
      <formula>IF(RIGHT(TEXT(AU458,"0.#"),1)=".",TRUE,FALSE)</formula>
    </cfRule>
  </conditionalFormatting>
  <conditionalFormatting sqref="AU459">
    <cfRule type="expression" dxfId="2349" priority="4585">
      <formula>IF(RIGHT(TEXT(AU459,"0.#"),1)=".",FALSE,TRUE)</formula>
    </cfRule>
    <cfRule type="expression" dxfId="2348" priority="4586">
      <formula>IF(RIGHT(TEXT(AU459,"0.#"),1)=".",TRUE,FALSE)</formula>
    </cfRule>
  </conditionalFormatting>
  <conditionalFormatting sqref="AU460">
    <cfRule type="expression" dxfId="2347" priority="4583">
      <formula>IF(RIGHT(TEXT(AU460,"0.#"),1)=".",FALSE,TRUE)</formula>
    </cfRule>
    <cfRule type="expression" dxfId="2346" priority="4584">
      <formula>IF(RIGHT(TEXT(AU460,"0.#"),1)=".",TRUE,FALSE)</formula>
    </cfRule>
  </conditionalFormatting>
  <conditionalFormatting sqref="AI460">
    <cfRule type="expression" dxfId="2345" priority="4577">
      <formula>IF(RIGHT(TEXT(AI460,"0.#"),1)=".",FALSE,TRUE)</formula>
    </cfRule>
    <cfRule type="expression" dxfId="2344" priority="4578">
      <formula>IF(RIGHT(TEXT(AI460,"0.#"),1)=".",TRUE,FALSE)</formula>
    </cfRule>
  </conditionalFormatting>
  <conditionalFormatting sqref="AI458">
    <cfRule type="expression" dxfId="2343" priority="4581">
      <formula>IF(RIGHT(TEXT(AI458,"0.#"),1)=".",FALSE,TRUE)</formula>
    </cfRule>
    <cfRule type="expression" dxfId="2342" priority="4582">
      <formula>IF(RIGHT(TEXT(AI458,"0.#"),1)=".",TRUE,FALSE)</formula>
    </cfRule>
  </conditionalFormatting>
  <conditionalFormatting sqref="AI459">
    <cfRule type="expression" dxfId="2341" priority="4579">
      <formula>IF(RIGHT(TEXT(AI459,"0.#"),1)=".",FALSE,TRUE)</formula>
    </cfRule>
    <cfRule type="expression" dxfId="2340" priority="4580">
      <formula>IF(RIGHT(TEXT(AI459,"0.#"),1)=".",TRUE,FALSE)</formula>
    </cfRule>
  </conditionalFormatting>
  <conditionalFormatting sqref="AQ459">
    <cfRule type="expression" dxfId="2339" priority="4575">
      <formula>IF(RIGHT(TEXT(AQ459,"0.#"),1)=".",FALSE,TRUE)</formula>
    </cfRule>
    <cfRule type="expression" dxfId="2338" priority="4576">
      <formula>IF(RIGHT(TEXT(AQ459,"0.#"),1)=".",TRUE,FALSE)</formula>
    </cfRule>
  </conditionalFormatting>
  <conditionalFormatting sqref="AQ460">
    <cfRule type="expression" dxfId="2337" priority="4573">
      <formula>IF(RIGHT(TEXT(AQ460,"0.#"),1)=".",FALSE,TRUE)</formula>
    </cfRule>
    <cfRule type="expression" dxfId="2336" priority="4574">
      <formula>IF(RIGHT(TEXT(AQ460,"0.#"),1)=".",TRUE,FALSE)</formula>
    </cfRule>
  </conditionalFormatting>
  <conditionalFormatting sqref="AQ458">
    <cfRule type="expression" dxfId="2335" priority="4571">
      <formula>IF(RIGHT(TEXT(AQ458,"0.#"),1)=".",FALSE,TRUE)</formula>
    </cfRule>
    <cfRule type="expression" dxfId="2334" priority="4572">
      <formula>IF(RIGHT(TEXT(AQ458,"0.#"),1)=".",TRUE,FALSE)</formula>
    </cfRule>
  </conditionalFormatting>
  <conditionalFormatting sqref="AE120 AM120">
    <cfRule type="expression" dxfId="2333" priority="3249">
      <formula>IF(RIGHT(TEXT(AE120,"0.#"),1)=".",FALSE,TRUE)</formula>
    </cfRule>
    <cfRule type="expression" dxfId="2332" priority="3250">
      <formula>IF(RIGHT(TEXT(AE120,"0.#"),1)=".",TRUE,FALSE)</formula>
    </cfRule>
  </conditionalFormatting>
  <conditionalFormatting sqref="AI126">
    <cfRule type="expression" dxfId="2331" priority="3239">
      <formula>IF(RIGHT(TEXT(AI126,"0.#"),1)=".",FALSE,TRUE)</formula>
    </cfRule>
    <cfRule type="expression" dxfId="2330" priority="3240">
      <formula>IF(RIGHT(TEXT(AI126,"0.#"),1)=".",TRUE,FALSE)</formula>
    </cfRule>
  </conditionalFormatting>
  <conditionalFormatting sqref="AI120">
    <cfRule type="expression" dxfId="2329" priority="3247">
      <formula>IF(RIGHT(TEXT(AI120,"0.#"),1)=".",FALSE,TRUE)</formula>
    </cfRule>
    <cfRule type="expression" dxfId="2328" priority="3248">
      <formula>IF(RIGHT(TEXT(AI120,"0.#"),1)=".",TRUE,FALSE)</formula>
    </cfRule>
  </conditionalFormatting>
  <conditionalFormatting sqref="AE123 AM123">
    <cfRule type="expression" dxfId="2327" priority="3245">
      <formula>IF(RIGHT(TEXT(AE123,"0.#"),1)=".",FALSE,TRUE)</formula>
    </cfRule>
    <cfRule type="expression" dxfId="2326" priority="3246">
      <formula>IF(RIGHT(TEXT(AE123,"0.#"),1)=".",TRUE,FALSE)</formula>
    </cfRule>
  </conditionalFormatting>
  <conditionalFormatting sqref="AI123">
    <cfRule type="expression" dxfId="2325" priority="3243">
      <formula>IF(RIGHT(TEXT(AI123,"0.#"),1)=".",FALSE,TRUE)</formula>
    </cfRule>
    <cfRule type="expression" dxfId="2324" priority="3244">
      <formula>IF(RIGHT(TEXT(AI123,"0.#"),1)=".",TRUE,FALSE)</formula>
    </cfRule>
  </conditionalFormatting>
  <conditionalFormatting sqref="AE126 AM126">
    <cfRule type="expression" dxfId="2323" priority="3241">
      <formula>IF(RIGHT(TEXT(AE126,"0.#"),1)=".",FALSE,TRUE)</formula>
    </cfRule>
    <cfRule type="expression" dxfId="2322" priority="3242">
      <formula>IF(RIGHT(TEXT(AE126,"0.#"),1)=".",TRUE,FALSE)</formula>
    </cfRule>
  </conditionalFormatting>
  <conditionalFormatting sqref="AE129 AM129">
    <cfRule type="expression" dxfId="2321" priority="3237">
      <formula>IF(RIGHT(TEXT(AE129,"0.#"),1)=".",FALSE,TRUE)</formula>
    </cfRule>
    <cfRule type="expression" dxfId="2320" priority="3238">
      <formula>IF(RIGHT(TEXT(AE129,"0.#"),1)=".",TRUE,FALSE)</formula>
    </cfRule>
  </conditionalFormatting>
  <conditionalFormatting sqref="AI129">
    <cfRule type="expression" dxfId="2319" priority="3235">
      <formula>IF(RIGHT(TEXT(AI129,"0.#"),1)=".",FALSE,TRUE)</formula>
    </cfRule>
    <cfRule type="expression" dxfId="2318" priority="3236">
      <formula>IF(RIGHT(TEXT(AI129,"0.#"),1)=".",TRUE,FALSE)</formula>
    </cfRule>
  </conditionalFormatting>
  <conditionalFormatting sqref="Y847:Y874">
    <cfRule type="expression" dxfId="2317" priority="3233">
      <formula>IF(RIGHT(TEXT(Y847,"0.#"),1)=".",FALSE,TRUE)</formula>
    </cfRule>
    <cfRule type="expression" dxfId="2316" priority="3234">
      <formula>IF(RIGHT(TEXT(Y847,"0.#"),1)=".",TRUE,FALSE)</formula>
    </cfRule>
  </conditionalFormatting>
  <conditionalFormatting sqref="AU518">
    <cfRule type="expression" dxfId="2315" priority="1743">
      <formula>IF(RIGHT(TEXT(AU518,"0.#"),1)=".",FALSE,TRUE)</formula>
    </cfRule>
    <cfRule type="expression" dxfId="2314" priority="1744">
      <formula>IF(RIGHT(TEXT(AU518,"0.#"),1)=".",TRUE,FALSE)</formula>
    </cfRule>
  </conditionalFormatting>
  <conditionalFormatting sqref="AQ551">
    <cfRule type="expression" dxfId="2313" priority="1519">
      <formula>IF(RIGHT(TEXT(AQ551,"0.#"),1)=".",FALSE,TRUE)</formula>
    </cfRule>
    <cfRule type="expression" dxfId="2312" priority="1520">
      <formula>IF(RIGHT(TEXT(AQ551,"0.#"),1)=".",TRUE,FALSE)</formula>
    </cfRule>
  </conditionalFormatting>
  <conditionalFormatting sqref="AE556">
    <cfRule type="expression" dxfId="2311" priority="1517">
      <formula>IF(RIGHT(TEXT(AE556,"0.#"),1)=".",FALSE,TRUE)</formula>
    </cfRule>
    <cfRule type="expression" dxfId="2310" priority="1518">
      <formula>IF(RIGHT(TEXT(AE556,"0.#"),1)=".",TRUE,FALSE)</formula>
    </cfRule>
  </conditionalFormatting>
  <conditionalFormatting sqref="AE557">
    <cfRule type="expression" dxfId="2309" priority="1515">
      <formula>IF(RIGHT(TEXT(AE557,"0.#"),1)=".",FALSE,TRUE)</formula>
    </cfRule>
    <cfRule type="expression" dxfId="2308" priority="1516">
      <formula>IF(RIGHT(TEXT(AE557,"0.#"),1)=".",TRUE,FALSE)</formula>
    </cfRule>
  </conditionalFormatting>
  <conditionalFormatting sqref="AE558">
    <cfRule type="expression" dxfId="2307" priority="1513">
      <formula>IF(RIGHT(TEXT(AE558,"0.#"),1)=".",FALSE,TRUE)</formula>
    </cfRule>
    <cfRule type="expression" dxfId="2306" priority="1514">
      <formula>IF(RIGHT(TEXT(AE558,"0.#"),1)=".",TRUE,FALSE)</formula>
    </cfRule>
  </conditionalFormatting>
  <conditionalFormatting sqref="AU556">
    <cfRule type="expression" dxfId="2305" priority="1505">
      <formula>IF(RIGHT(TEXT(AU556,"0.#"),1)=".",FALSE,TRUE)</formula>
    </cfRule>
    <cfRule type="expression" dxfId="2304" priority="1506">
      <formula>IF(RIGHT(TEXT(AU556,"0.#"),1)=".",TRUE,FALSE)</formula>
    </cfRule>
  </conditionalFormatting>
  <conditionalFormatting sqref="AU557">
    <cfRule type="expression" dxfId="2303" priority="1503">
      <formula>IF(RIGHT(TEXT(AU557,"0.#"),1)=".",FALSE,TRUE)</formula>
    </cfRule>
    <cfRule type="expression" dxfId="2302" priority="1504">
      <formula>IF(RIGHT(TEXT(AU557,"0.#"),1)=".",TRUE,FALSE)</formula>
    </cfRule>
  </conditionalFormatting>
  <conditionalFormatting sqref="AU558">
    <cfRule type="expression" dxfId="2301" priority="1501">
      <formula>IF(RIGHT(TEXT(AU558,"0.#"),1)=".",FALSE,TRUE)</formula>
    </cfRule>
    <cfRule type="expression" dxfId="2300" priority="1502">
      <formula>IF(RIGHT(TEXT(AU558,"0.#"),1)=".",TRUE,FALSE)</formula>
    </cfRule>
  </conditionalFormatting>
  <conditionalFormatting sqref="AQ557">
    <cfRule type="expression" dxfId="2299" priority="1493">
      <formula>IF(RIGHT(TEXT(AQ557,"0.#"),1)=".",FALSE,TRUE)</formula>
    </cfRule>
    <cfRule type="expression" dxfId="2298" priority="1494">
      <formula>IF(RIGHT(TEXT(AQ557,"0.#"),1)=".",TRUE,FALSE)</formula>
    </cfRule>
  </conditionalFormatting>
  <conditionalFormatting sqref="AQ558">
    <cfRule type="expression" dxfId="2297" priority="1491">
      <formula>IF(RIGHT(TEXT(AQ558,"0.#"),1)=".",FALSE,TRUE)</formula>
    </cfRule>
    <cfRule type="expression" dxfId="2296" priority="1492">
      <formula>IF(RIGHT(TEXT(AQ558,"0.#"),1)=".",TRUE,FALSE)</formula>
    </cfRule>
  </conditionalFormatting>
  <conditionalFormatting sqref="AQ556">
    <cfRule type="expression" dxfId="2295" priority="1489">
      <formula>IF(RIGHT(TEXT(AQ556,"0.#"),1)=".",FALSE,TRUE)</formula>
    </cfRule>
    <cfRule type="expression" dxfId="2294" priority="1490">
      <formula>IF(RIGHT(TEXT(AQ556,"0.#"),1)=".",TRUE,FALSE)</formula>
    </cfRule>
  </conditionalFormatting>
  <conditionalFormatting sqref="AE561">
    <cfRule type="expression" dxfId="2293" priority="1487">
      <formula>IF(RIGHT(TEXT(AE561,"0.#"),1)=".",FALSE,TRUE)</formula>
    </cfRule>
    <cfRule type="expression" dxfId="2292" priority="1488">
      <formula>IF(RIGHT(TEXT(AE561,"0.#"),1)=".",TRUE,FALSE)</formula>
    </cfRule>
  </conditionalFormatting>
  <conditionalFormatting sqref="AE562">
    <cfRule type="expression" dxfId="2291" priority="1485">
      <formula>IF(RIGHT(TEXT(AE562,"0.#"),1)=".",FALSE,TRUE)</formula>
    </cfRule>
    <cfRule type="expression" dxfId="2290" priority="1486">
      <formula>IF(RIGHT(TEXT(AE562,"0.#"),1)=".",TRUE,FALSE)</formula>
    </cfRule>
  </conditionalFormatting>
  <conditionalFormatting sqref="AE563">
    <cfRule type="expression" dxfId="2289" priority="1483">
      <formula>IF(RIGHT(TEXT(AE563,"0.#"),1)=".",FALSE,TRUE)</formula>
    </cfRule>
    <cfRule type="expression" dxfId="2288" priority="1484">
      <formula>IF(RIGHT(TEXT(AE563,"0.#"),1)=".",TRUE,FALSE)</formula>
    </cfRule>
  </conditionalFormatting>
  <conditionalFormatting sqref="AL1110:AO1139">
    <cfRule type="expression" dxfId="2287" priority="3139">
      <formula>IF(AND(AL1110&gt;=0, RIGHT(TEXT(AL1110,"0.#"),1)&lt;&gt;"."),TRUE,FALSE)</formula>
    </cfRule>
    <cfRule type="expression" dxfId="2286" priority="3140">
      <formula>IF(AND(AL1110&gt;=0, RIGHT(TEXT(AL1110,"0.#"),1)="."),TRUE,FALSE)</formula>
    </cfRule>
    <cfRule type="expression" dxfId="2285" priority="3141">
      <formula>IF(AND(AL1110&lt;0, RIGHT(TEXT(AL1110,"0.#"),1)&lt;&gt;"."),TRUE,FALSE)</formula>
    </cfRule>
    <cfRule type="expression" dxfId="2284" priority="3142">
      <formula>IF(AND(AL1110&lt;0, RIGHT(TEXT(AL1110,"0.#"),1)="."),TRUE,FALSE)</formula>
    </cfRule>
  </conditionalFormatting>
  <conditionalFormatting sqref="Y1110:Y1139">
    <cfRule type="expression" dxfId="2283" priority="3137">
      <formula>IF(RIGHT(TEXT(Y1110,"0.#"),1)=".",FALSE,TRUE)</formula>
    </cfRule>
    <cfRule type="expression" dxfId="2282" priority="3138">
      <formula>IF(RIGHT(TEXT(Y1110,"0.#"),1)=".",TRUE,FALSE)</formula>
    </cfRule>
  </conditionalFormatting>
  <conditionalFormatting sqref="AQ553">
    <cfRule type="expression" dxfId="2281" priority="1521">
      <formula>IF(RIGHT(TEXT(AQ553,"0.#"),1)=".",FALSE,TRUE)</formula>
    </cfRule>
    <cfRule type="expression" dxfId="2280" priority="1522">
      <formula>IF(RIGHT(TEXT(AQ553,"0.#"),1)=".",TRUE,FALSE)</formula>
    </cfRule>
  </conditionalFormatting>
  <conditionalFormatting sqref="AU552">
    <cfRule type="expression" dxfId="2279" priority="1533">
      <formula>IF(RIGHT(TEXT(AU552,"0.#"),1)=".",FALSE,TRUE)</formula>
    </cfRule>
    <cfRule type="expression" dxfId="2278" priority="1534">
      <formula>IF(RIGHT(TEXT(AU552,"0.#"),1)=".",TRUE,FALSE)</formula>
    </cfRule>
  </conditionalFormatting>
  <conditionalFormatting sqref="AE552">
    <cfRule type="expression" dxfId="2277" priority="1545">
      <formula>IF(RIGHT(TEXT(AE552,"0.#"),1)=".",FALSE,TRUE)</formula>
    </cfRule>
    <cfRule type="expression" dxfId="2276" priority="1546">
      <formula>IF(RIGHT(TEXT(AE552,"0.#"),1)=".",TRUE,FALSE)</formula>
    </cfRule>
  </conditionalFormatting>
  <conditionalFormatting sqref="AQ548">
    <cfRule type="expression" dxfId="2275" priority="1551">
      <formula>IF(RIGHT(TEXT(AQ548,"0.#"),1)=".",FALSE,TRUE)</formula>
    </cfRule>
    <cfRule type="expression" dxfId="2274" priority="1552">
      <formula>IF(RIGHT(TEXT(AQ548,"0.#"),1)=".",TRUE,FALSE)</formula>
    </cfRule>
  </conditionalFormatting>
  <conditionalFormatting sqref="AL845:AO846">
    <cfRule type="expression" dxfId="2273" priority="3091">
      <formula>IF(AND(AL845&gt;=0, RIGHT(TEXT(AL845,"0.#"),1)&lt;&gt;"."),TRUE,FALSE)</formula>
    </cfRule>
    <cfRule type="expression" dxfId="2272" priority="3092">
      <formula>IF(AND(AL845&gt;=0, RIGHT(TEXT(AL845,"0.#"),1)="."),TRUE,FALSE)</formula>
    </cfRule>
    <cfRule type="expression" dxfId="2271" priority="3093">
      <formula>IF(AND(AL845&lt;0, RIGHT(TEXT(AL845,"0.#"),1)&lt;&gt;"."),TRUE,FALSE)</formula>
    </cfRule>
    <cfRule type="expression" dxfId="2270" priority="3094">
      <formula>IF(AND(AL845&lt;0, RIGHT(TEXT(AL845,"0.#"),1)="."),TRUE,FALSE)</formula>
    </cfRule>
  </conditionalFormatting>
  <conditionalFormatting sqref="Y845:Y846">
    <cfRule type="expression" dxfId="2269" priority="3089">
      <formula>IF(RIGHT(TEXT(Y845,"0.#"),1)=".",FALSE,TRUE)</formula>
    </cfRule>
    <cfRule type="expression" dxfId="2268" priority="3090">
      <formula>IF(RIGHT(TEXT(Y845,"0.#"),1)=".",TRUE,FALSE)</formula>
    </cfRule>
  </conditionalFormatting>
  <conditionalFormatting sqref="AE492">
    <cfRule type="expression" dxfId="2267" priority="1877">
      <formula>IF(RIGHT(TEXT(AE492,"0.#"),1)=".",FALSE,TRUE)</formula>
    </cfRule>
    <cfRule type="expression" dxfId="2266" priority="1878">
      <formula>IF(RIGHT(TEXT(AE492,"0.#"),1)=".",TRUE,FALSE)</formula>
    </cfRule>
  </conditionalFormatting>
  <conditionalFormatting sqref="AE493">
    <cfRule type="expression" dxfId="2265" priority="1875">
      <formula>IF(RIGHT(TEXT(AE493,"0.#"),1)=".",FALSE,TRUE)</formula>
    </cfRule>
    <cfRule type="expression" dxfId="2264" priority="1876">
      <formula>IF(RIGHT(TEXT(AE493,"0.#"),1)=".",TRUE,FALSE)</formula>
    </cfRule>
  </conditionalFormatting>
  <conditionalFormatting sqref="AE494">
    <cfRule type="expression" dxfId="2263" priority="1873">
      <formula>IF(RIGHT(TEXT(AE494,"0.#"),1)=".",FALSE,TRUE)</formula>
    </cfRule>
    <cfRule type="expression" dxfId="2262" priority="1874">
      <formula>IF(RIGHT(TEXT(AE494,"0.#"),1)=".",TRUE,FALSE)</formula>
    </cfRule>
  </conditionalFormatting>
  <conditionalFormatting sqref="AQ493">
    <cfRule type="expression" dxfId="2261" priority="1853">
      <formula>IF(RIGHT(TEXT(AQ493,"0.#"),1)=".",FALSE,TRUE)</formula>
    </cfRule>
    <cfRule type="expression" dxfId="2260" priority="1854">
      <formula>IF(RIGHT(TEXT(AQ493,"0.#"),1)=".",TRUE,FALSE)</formula>
    </cfRule>
  </conditionalFormatting>
  <conditionalFormatting sqref="AQ494">
    <cfRule type="expression" dxfId="2259" priority="1851">
      <formula>IF(RIGHT(TEXT(AQ494,"0.#"),1)=".",FALSE,TRUE)</formula>
    </cfRule>
    <cfRule type="expression" dxfId="2258" priority="1852">
      <formula>IF(RIGHT(TEXT(AQ494,"0.#"),1)=".",TRUE,FALSE)</formula>
    </cfRule>
  </conditionalFormatting>
  <conditionalFormatting sqref="AQ492">
    <cfRule type="expression" dxfId="2257" priority="1849">
      <formula>IF(RIGHT(TEXT(AQ492,"0.#"),1)=".",FALSE,TRUE)</formula>
    </cfRule>
    <cfRule type="expression" dxfId="2256" priority="1850">
      <formula>IF(RIGHT(TEXT(AQ492,"0.#"),1)=".",TRUE,FALSE)</formula>
    </cfRule>
  </conditionalFormatting>
  <conditionalFormatting sqref="AU494">
    <cfRule type="expression" dxfId="2255" priority="1861">
      <formula>IF(RIGHT(TEXT(AU494,"0.#"),1)=".",FALSE,TRUE)</formula>
    </cfRule>
    <cfRule type="expression" dxfId="2254" priority="1862">
      <formula>IF(RIGHT(TEXT(AU494,"0.#"),1)=".",TRUE,FALSE)</formula>
    </cfRule>
  </conditionalFormatting>
  <conditionalFormatting sqref="AU492">
    <cfRule type="expression" dxfId="2253" priority="1865">
      <formula>IF(RIGHT(TEXT(AU492,"0.#"),1)=".",FALSE,TRUE)</formula>
    </cfRule>
    <cfRule type="expression" dxfId="2252" priority="1866">
      <formula>IF(RIGHT(TEXT(AU492,"0.#"),1)=".",TRUE,FALSE)</formula>
    </cfRule>
  </conditionalFormatting>
  <conditionalFormatting sqref="AU493">
    <cfRule type="expression" dxfId="2251" priority="1863">
      <formula>IF(RIGHT(TEXT(AU493,"0.#"),1)=".",FALSE,TRUE)</formula>
    </cfRule>
    <cfRule type="expression" dxfId="2250" priority="1864">
      <formula>IF(RIGHT(TEXT(AU493,"0.#"),1)=".",TRUE,FALSE)</formula>
    </cfRule>
  </conditionalFormatting>
  <conditionalFormatting sqref="AU583">
    <cfRule type="expression" dxfId="2249" priority="1381">
      <formula>IF(RIGHT(TEXT(AU583,"0.#"),1)=".",FALSE,TRUE)</formula>
    </cfRule>
    <cfRule type="expression" dxfId="2248" priority="1382">
      <formula>IF(RIGHT(TEXT(AU583,"0.#"),1)=".",TRUE,FALSE)</formula>
    </cfRule>
  </conditionalFormatting>
  <conditionalFormatting sqref="AU582">
    <cfRule type="expression" dxfId="2247" priority="1383">
      <formula>IF(RIGHT(TEXT(AU582,"0.#"),1)=".",FALSE,TRUE)</formula>
    </cfRule>
    <cfRule type="expression" dxfId="2246" priority="1384">
      <formula>IF(RIGHT(TEXT(AU582,"0.#"),1)=".",TRUE,FALSE)</formula>
    </cfRule>
  </conditionalFormatting>
  <conditionalFormatting sqref="AE499">
    <cfRule type="expression" dxfId="2245" priority="1843">
      <formula>IF(RIGHT(TEXT(AE499,"0.#"),1)=".",FALSE,TRUE)</formula>
    </cfRule>
    <cfRule type="expression" dxfId="2244" priority="1844">
      <formula>IF(RIGHT(TEXT(AE499,"0.#"),1)=".",TRUE,FALSE)</formula>
    </cfRule>
  </conditionalFormatting>
  <conditionalFormatting sqref="AE497">
    <cfRule type="expression" dxfId="2243" priority="1847">
      <formula>IF(RIGHT(TEXT(AE497,"0.#"),1)=".",FALSE,TRUE)</formula>
    </cfRule>
    <cfRule type="expression" dxfId="2242" priority="1848">
      <formula>IF(RIGHT(TEXT(AE497,"0.#"),1)=".",TRUE,FALSE)</formula>
    </cfRule>
  </conditionalFormatting>
  <conditionalFormatting sqref="AE498">
    <cfRule type="expression" dxfId="2241" priority="1845">
      <formula>IF(RIGHT(TEXT(AE498,"0.#"),1)=".",FALSE,TRUE)</formula>
    </cfRule>
    <cfRule type="expression" dxfId="2240" priority="1846">
      <formula>IF(RIGHT(TEXT(AE498,"0.#"),1)=".",TRUE,FALSE)</formula>
    </cfRule>
  </conditionalFormatting>
  <conditionalFormatting sqref="AU499">
    <cfRule type="expression" dxfId="2239" priority="1831">
      <formula>IF(RIGHT(TEXT(AU499,"0.#"),1)=".",FALSE,TRUE)</formula>
    </cfRule>
    <cfRule type="expression" dxfId="2238" priority="1832">
      <formula>IF(RIGHT(TEXT(AU499,"0.#"),1)=".",TRUE,FALSE)</formula>
    </cfRule>
  </conditionalFormatting>
  <conditionalFormatting sqref="AU497">
    <cfRule type="expression" dxfId="2237" priority="1835">
      <formula>IF(RIGHT(TEXT(AU497,"0.#"),1)=".",FALSE,TRUE)</formula>
    </cfRule>
    <cfRule type="expression" dxfId="2236" priority="1836">
      <formula>IF(RIGHT(TEXT(AU497,"0.#"),1)=".",TRUE,FALSE)</formula>
    </cfRule>
  </conditionalFormatting>
  <conditionalFormatting sqref="AU498">
    <cfRule type="expression" dxfId="2235" priority="1833">
      <formula>IF(RIGHT(TEXT(AU498,"0.#"),1)=".",FALSE,TRUE)</formula>
    </cfRule>
    <cfRule type="expression" dxfId="2234" priority="1834">
      <formula>IF(RIGHT(TEXT(AU498,"0.#"),1)=".",TRUE,FALSE)</formula>
    </cfRule>
  </conditionalFormatting>
  <conditionalFormatting sqref="AQ497">
    <cfRule type="expression" dxfId="2233" priority="1819">
      <formula>IF(RIGHT(TEXT(AQ497,"0.#"),1)=".",FALSE,TRUE)</formula>
    </cfRule>
    <cfRule type="expression" dxfId="2232" priority="1820">
      <formula>IF(RIGHT(TEXT(AQ497,"0.#"),1)=".",TRUE,FALSE)</formula>
    </cfRule>
  </conditionalFormatting>
  <conditionalFormatting sqref="AQ498">
    <cfRule type="expression" dxfId="2231" priority="1823">
      <formula>IF(RIGHT(TEXT(AQ498,"0.#"),1)=".",FALSE,TRUE)</formula>
    </cfRule>
    <cfRule type="expression" dxfId="2230" priority="1824">
      <formula>IF(RIGHT(TEXT(AQ498,"0.#"),1)=".",TRUE,FALSE)</formula>
    </cfRule>
  </conditionalFormatting>
  <conditionalFormatting sqref="AQ499">
    <cfRule type="expression" dxfId="2229" priority="1821">
      <formula>IF(RIGHT(TEXT(AQ499,"0.#"),1)=".",FALSE,TRUE)</formula>
    </cfRule>
    <cfRule type="expression" dxfId="2228" priority="1822">
      <formula>IF(RIGHT(TEXT(AQ499,"0.#"),1)=".",TRUE,FALSE)</formula>
    </cfRule>
  </conditionalFormatting>
  <conditionalFormatting sqref="AE504">
    <cfRule type="expression" dxfId="2227" priority="1813">
      <formula>IF(RIGHT(TEXT(AE504,"0.#"),1)=".",FALSE,TRUE)</formula>
    </cfRule>
    <cfRule type="expression" dxfId="2226" priority="1814">
      <formula>IF(RIGHT(TEXT(AE504,"0.#"),1)=".",TRUE,FALSE)</formula>
    </cfRule>
  </conditionalFormatting>
  <conditionalFormatting sqref="AE502">
    <cfRule type="expression" dxfId="2225" priority="1817">
      <formula>IF(RIGHT(TEXT(AE502,"0.#"),1)=".",FALSE,TRUE)</formula>
    </cfRule>
    <cfRule type="expression" dxfId="2224" priority="1818">
      <formula>IF(RIGHT(TEXT(AE502,"0.#"),1)=".",TRUE,FALSE)</formula>
    </cfRule>
  </conditionalFormatting>
  <conditionalFormatting sqref="AE503">
    <cfRule type="expression" dxfId="2223" priority="1815">
      <formula>IF(RIGHT(TEXT(AE503,"0.#"),1)=".",FALSE,TRUE)</formula>
    </cfRule>
    <cfRule type="expression" dxfId="2222" priority="1816">
      <formula>IF(RIGHT(TEXT(AE503,"0.#"),1)=".",TRUE,FALSE)</formula>
    </cfRule>
  </conditionalFormatting>
  <conditionalFormatting sqref="AU504">
    <cfRule type="expression" dxfId="2221" priority="1801">
      <formula>IF(RIGHT(TEXT(AU504,"0.#"),1)=".",FALSE,TRUE)</formula>
    </cfRule>
    <cfRule type="expression" dxfId="2220" priority="1802">
      <formula>IF(RIGHT(TEXT(AU504,"0.#"),1)=".",TRUE,FALSE)</formula>
    </cfRule>
  </conditionalFormatting>
  <conditionalFormatting sqref="AU502">
    <cfRule type="expression" dxfId="2219" priority="1805">
      <formula>IF(RIGHT(TEXT(AU502,"0.#"),1)=".",FALSE,TRUE)</formula>
    </cfRule>
    <cfRule type="expression" dxfId="2218" priority="1806">
      <formula>IF(RIGHT(TEXT(AU502,"0.#"),1)=".",TRUE,FALSE)</formula>
    </cfRule>
  </conditionalFormatting>
  <conditionalFormatting sqref="AU503">
    <cfRule type="expression" dxfId="2217" priority="1803">
      <formula>IF(RIGHT(TEXT(AU503,"0.#"),1)=".",FALSE,TRUE)</formula>
    </cfRule>
    <cfRule type="expression" dxfId="2216" priority="1804">
      <formula>IF(RIGHT(TEXT(AU503,"0.#"),1)=".",TRUE,FALSE)</formula>
    </cfRule>
  </conditionalFormatting>
  <conditionalFormatting sqref="AQ502">
    <cfRule type="expression" dxfId="2215" priority="1789">
      <formula>IF(RIGHT(TEXT(AQ502,"0.#"),1)=".",FALSE,TRUE)</formula>
    </cfRule>
    <cfRule type="expression" dxfId="2214" priority="1790">
      <formula>IF(RIGHT(TEXT(AQ502,"0.#"),1)=".",TRUE,FALSE)</formula>
    </cfRule>
  </conditionalFormatting>
  <conditionalFormatting sqref="AQ503">
    <cfRule type="expression" dxfId="2213" priority="1793">
      <formula>IF(RIGHT(TEXT(AQ503,"0.#"),1)=".",FALSE,TRUE)</formula>
    </cfRule>
    <cfRule type="expression" dxfId="2212" priority="1794">
      <formula>IF(RIGHT(TEXT(AQ503,"0.#"),1)=".",TRUE,FALSE)</formula>
    </cfRule>
  </conditionalFormatting>
  <conditionalFormatting sqref="AQ504">
    <cfRule type="expression" dxfId="2211" priority="1791">
      <formula>IF(RIGHT(TEXT(AQ504,"0.#"),1)=".",FALSE,TRUE)</formula>
    </cfRule>
    <cfRule type="expression" dxfId="2210" priority="1792">
      <formula>IF(RIGHT(TEXT(AQ504,"0.#"),1)=".",TRUE,FALSE)</formula>
    </cfRule>
  </conditionalFormatting>
  <conditionalFormatting sqref="AE509">
    <cfRule type="expression" dxfId="2209" priority="1783">
      <formula>IF(RIGHT(TEXT(AE509,"0.#"),1)=".",FALSE,TRUE)</formula>
    </cfRule>
    <cfRule type="expression" dxfId="2208" priority="1784">
      <formula>IF(RIGHT(TEXT(AE509,"0.#"),1)=".",TRUE,FALSE)</formula>
    </cfRule>
  </conditionalFormatting>
  <conditionalFormatting sqref="AE507">
    <cfRule type="expression" dxfId="2207" priority="1787">
      <formula>IF(RIGHT(TEXT(AE507,"0.#"),1)=".",FALSE,TRUE)</formula>
    </cfRule>
    <cfRule type="expression" dxfId="2206" priority="1788">
      <formula>IF(RIGHT(TEXT(AE507,"0.#"),1)=".",TRUE,FALSE)</formula>
    </cfRule>
  </conditionalFormatting>
  <conditionalFormatting sqref="AE508">
    <cfRule type="expression" dxfId="2205" priority="1785">
      <formula>IF(RIGHT(TEXT(AE508,"0.#"),1)=".",FALSE,TRUE)</formula>
    </cfRule>
    <cfRule type="expression" dxfId="2204" priority="1786">
      <formula>IF(RIGHT(TEXT(AE508,"0.#"),1)=".",TRUE,FALSE)</formula>
    </cfRule>
  </conditionalFormatting>
  <conditionalFormatting sqref="AU509">
    <cfRule type="expression" dxfId="2203" priority="1771">
      <formula>IF(RIGHT(TEXT(AU509,"0.#"),1)=".",FALSE,TRUE)</formula>
    </cfRule>
    <cfRule type="expression" dxfId="2202" priority="1772">
      <formula>IF(RIGHT(TEXT(AU509,"0.#"),1)=".",TRUE,FALSE)</formula>
    </cfRule>
  </conditionalFormatting>
  <conditionalFormatting sqref="AU507">
    <cfRule type="expression" dxfId="2201" priority="1775">
      <formula>IF(RIGHT(TEXT(AU507,"0.#"),1)=".",FALSE,TRUE)</formula>
    </cfRule>
    <cfRule type="expression" dxfId="2200" priority="1776">
      <formula>IF(RIGHT(TEXT(AU507,"0.#"),1)=".",TRUE,FALSE)</formula>
    </cfRule>
  </conditionalFormatting>
  <conditionalFormatting sqref="AU508">
    <cfRule type="expression" dxfId="2199" priority="1773">
      <formula>IF(RIGHT(TEXT(AU508,"0.#"),1)=".",FALSE,TRUE)</formula>
    </cfRule>
    <cfRule type="expression" dxfId="2198" priority="1774">
      <formula>IF(RIGHT(TEXT(AU508,"0.#"),1)=".",TRUE,FALSE)</formula>
    </cfRule>
  </conditionalFormatting>
  <conditionalFormatting sqref="AQ507">
    <cfRule type="expression" dxfId="2197" priority="1759">
      <formula>IF(RIGHT(TEXT(AQ507,"0.#"),1)=".",FALSE,TRUE)</formula>
    </cfRule>
    <cfRule type="expression" dxfId="2196" priority="1760">
      <formula>IF(RIGHT(TEXT(AQ507,"0.#"),1)=".",TRUE,FALSE)</formula>
    </cfRule>
  </conditionalFormatting>
  <conditionalFormatting sqref="AQ508">
    <cfRule type="expression" dxfId="2195" priority="1763">
      <formula>IF(RIGHT(TEXT(AQ508,"0.#"),1)=".",FALSE,TRUE)</formula>
    </cfRule>
    <cfRule type="expression" dxfId="2194" priority="1764">
      <formula>IF(RIGHT(TEXT(AQ508,"0.#"),1)=".",TRUE,FALSE)</formula>
    </cfRule>
  </conditionalFormatting>
  <conditionalFormatting sqref="AQ509">
    <cfRule type="expression" dxfId="2193" priority="1761">
      <formula>IF(RIGHT(TEXT(AQ509,"0.#"),1)=".",FALSE,TRUE)</formula>
    </cfRule>
    <cfRule type="expression" dxfId="2192" priority="1762">
      <formula>IF(RIGHT(TEXT(AQ509,"0.#"),1)=".",TRUE,FALSE)</formula>
    </cfRule>
  </conditionalFormatting>
  <conditionalFormatting sqref="AE465">
    <cfRule type="expression" dxfId="2191" priority="2053">
      <formula>IF(RIGHT(TEXT(AE465,"0.#"),1)=".",FALSE,TRUE)</formula>
    </cfRule>
    <cfRule type="expression" dxfId="2190" priority="2054">
      <formula>IF(RIGHT(TEXT(AE465,"0.#"),1)=".",TRUE,FALSE)</formula>
    </cfRule>
  </conditionalFormatting>
  <conditionalFormatting sqref="AE463">
    <cfRule type="expression" dxfId="2189" priority="2057">
      <formula>IF(RIGHT(TEXT(AE463,"0.#"),1)=".",FALSE,TRUE)</formula>
    </cfRule>
    <cfRule type="expression" dxfId="2188" priority="2058">
      <formula>IF(RIGHT(TEXT(AE463,"0.#"),1)=".",TRUE,FALSE)</formula>
    </cfRule>
  </conditionalFormatting>
  <conditionalFormatting sqref="AE464">
    <cfRule type="expression" dxfId="2187" priority="2055">
      <formula>IF(RIGHT(TEXT(AE464,"0.#"),1)=".",FALSE,TRUE)</formula>
    </cfRule>
    <cfRule type="expression" dxfId="2186" priority="2056">
      <formula>IF(RIGHT(TEXT(AE464,"0.#"),1)=".",TRUE,FALSE)</formula>
    </cfRule>
  </conditionalFormatting>
  <conditionalFormatting sqref="AM465">
    <cfRule type="expression" dxfId="2185" priority="2047">
      <formula>IF(RIGHT(TEXT(AM465,"0.#"),1)=".",FALSE,TRUE)</formula>
    </cfRule>
    <cfRule type="expression" dxfId="2184" priority="2048">
      <formula>IF(RIGHT(TEXT(AM465,"0.#"),1)=".",TRUE,FALSE)</formula>
    </cfRule>
  </conditionalFormatting>
  <conditionalFormatting sqref="AM463">
    <cfRule type="expression" dxfId="2183" priority="2051">
      <formula>IF(RIGHT(TEXT(AM463,"0.#"),1)=".",FALSE,TRUE)</formula>
    </cfRule>
    <cfRule type="expression" dxfId="2182" priority="2052">
      <formula>IF(RIGHT(TEXT(AM463,"0.#"),1)=".",TRUE,FALSE)</formula>
    </cfRule>
  </conditionalFormatting>
  <conditionalFormatting sqref="AM464">
    <cfRule type="expression" dxfId="2181" priority="2049">
      <formula>IF(RIGHT(TEXT(AM464,"0.#"),1)=".",FALSE,TRUE)</formula>
    </cfRule>
    <cfRule type="expression" dxfId="2180" priority="2050">
      <formula>IF(RIGHT(TEXT(AM464,"0.#"),1)=".",TRUE,FALSE)</formula>
    </cfRule>
  </conditionalFormatting>
  <conditionalFormatting sqref="AU465">
    <cfRule type="expression" dxfId="2179" priority="2041">
      <formula>IF(RIGHT(TEXT(AU465,"0.#"),1)=".",FALSE,TRUE)</formula>
    </cfRule>
    <cfRule type="expression" dxfId="2178" priority="2042">
      <formula>IF(RIGHT(TEXT(AU465,"0.#"),1)=".",TRUE,FALSE)</formula>
    </cfRule>
  </conditionalFormatting>
  <conditionalFormatting sqref="AU463">
    <cfRule type="expression" dxfId="2177" priority="2045">
      <formula>IF(RIGHT(TEXT(AU463,"0.#"),1)=".",FALSE,TRUE)</formula>
    </cfRule>
    <cfRule type="expression" dxfId="2176" priority="2046">
      <formula>IF(RIGHT(TEXT(AU463,"0.#"),1)=".",TRUE,FALSE)</formula>
    </cfRule>
  </conditionalFormatting>
  <conditionalFormatting sqref="AU464">
    <cfRule type="expression" dxfId="2175" priority="2043">
      <formula>IF(RIGHT(TEXT(AU464,"0.#"),1)=".",FALSE,TRUE)</formula>
    </cfRule>
    <cfRule type="expression" dxfId="2174" priority="2044">
      <formula>IF(RIGHT(TEXT(AU464,"0.#"),1)=".",TRUE,FALSE)</formula>
    </cfRule>
  </conditionalFormatting>
  <conditionalFormatting sqref="AI465">
    <cfRule type="expression" dxfId="2173" priority="2035">
      <formula>IF(RIGHT(TEXT(AI465,"0.#"),1)=".",FALSE,TRUE)</formula>
    </cfRule>
    <cfRule type="expression" dxfId="2172" priority="2036">
      <formula>IF(RIGHT(TEXT(AI465,"0.#"),1)=".",TRUE,FALSE)</formula>
    </cfRule>
  </conditionalFormatting>
  <conditionalFormatting sqref="AI463">
    <cfRule type="expression" dxfId="2171" priority="2039">
      <formula>IF(RIGHT(TEXT(AI463,"0.#"),1)=".",FALSE,TRUE)</formula>
    </cfRule>
    <cfRule type="expression" dxfId="2170" priority="2040">
      <formula>IF(RIGHT(TEXT(AI463,"0.#"),1)=".",TRUE,FALSE)</formula>
    </cfRule>
  </conditionalFormatting>
  <conditionalFormatting sqref="AI464">
    <cfRule type="expression" dxfId="2169" priority="2037">
      <formula>IF(RIGHT(TEXT(AI464,"0.#"),1)=".",FALSE,TRUE)</formula>
    </cfRule>
    <cfRule type="expression" dxfId="2168" priority="2038">
      <formula>IF(RIGHT(TEXT(AI464,"0.#"),1)=".",TRUE,FALSE)</formula>
    </cfRule>
  </conditionalFormatting>
  <conditionalFormatting sqref="AQ463">
    <cfRule type="expression" dxfId="2167" priority="2029">
      <formula>IF(RIGHT(TEXT(AQ463,"0.#"),1)=".",FALSE,TRUE)</formula>
    </cfRule>
    <cfRule type="expression" dxfId="2166" priority="2030">
      <formula>IF(RIGHT(TEXT(AQ463,"0.#"),1)=".",TRUE,FALSE)</formula>
    </cfRule>
  </conditionalFormatting>
  <conditionalFormatting sqref="AQ464">
    <cfRule type="expression" dxfId="2165" priority="2033">
      <formula>IF(RIGHT(TEXT(AQ464,"0.#"),1)=".",FALSE,TRUE)</formula>
    </cfRule>
    <cfRule type="expression" dxfId="2164" priority="2034">
      <formula>IF(RIGHT(TEXT(AQ464,"0.#"),1)=".",TRUE,FALSE)</formula>
    </cfRule>
  </conditionalFormatting>
  <conditionalFormatting sqref="AQ465">
    <cfRule type="expression" dxfId="2163" priority="2031">
      <formula>IF(RIGHT(TEXT(AQ465,"0.#"),1)=".",FALSE,TRUE)</formula>
    </cfRule>
    <cfRule type="expression" dxfId="2162" priority="2032">
      <formula>IF(RIGHT(TEXT(AQ465,"0.#"),1)=".",TRUE,FALSE)</formula>
    </cfRule>
  </conditionalFormatting>
  <conditionalFormatting sqref="AE470">
    <cfRule type="expression" dxfId="2161" priority="2023">
      <formula>IF(RIGHT(TEXT(AE470,"0.#"),1)=".",FALSE,TRUE)</formula>
    </cfRule>
    <cfRule type="expression" dxfId="2160" priority="2024">
      <formula>IF(RIGHT(TEXT(AE470,"0.#"),1)=".",TRUE,FALSE)</formula>
    </cfRule>
  </conditionalFormatting>
  <conditionalFormatting sqref="AE468">
    <cfRule type="expression" dxfId="2159" priority="2027">
      <formula>IF(RIGHT(TEXT(AE468,"0.#"),1)=".",FALSE,TRUE)</formula>
    </cfRule>
    <cfRule type="expression" dxfId="2158" priority="2028">
      <formula>IF(RIGHT(TEXT(AE468,"0.#"),1)=".",TRUE,FALSE)</formula>
    </cfRule>
  </conditionalFormatting>
  <conditionalFormatting sqref="AE469">
    <cfRule type="expression" dxfId="2157" priority="2025">
      <formula>IF(RIGHT(TEXT(AE469,"0.#"),1)=".",FALSE,TRUE)</formula>
    </cfRule>
    <cfRule type="expression" dxfId="2156" priority="2026">
      <formula>IF(RIGHT(TEXT(AE469,"0.#"),1)=".",TRUE,FALSE)</formula>
    </cfRule>
  </conditionalFormatting>
  <conditionalFormatting sqref="AM470">
    <cfRule type="expression" dxfId="2155" priority="2017">
      <formula>IF(RIGHT(TEXT(AM470,"0.#"),1)=".",FALSE,TRUE)</formula>
    </cfRule>
    <cfRule type="expression" dxfId="2154" priority="2018">
      <formula>IF(RIGHT(TEXT(AM470,"0.#"),1)=".",TRUE,FALSE)</formula>
    </cfRule>
  </conditionalFormatting>
  <conditionalFormatting sqref="AM468">
    <cfRule type="expression" dxfId="2153" priority="2021">
      <formula>IF(RIGHT(TEXT(AM468,"0.#"),1)=".",FALSE,TRUE)</formula>
    </cfRule>
    <cfRule type="expression" dxfId="2152" priority="2022">
      <formula>IF(RIGHT(TEXT(AM468,"0.#"),1)=".",TRUE,FALSE)</formula>
    </cfRule>
  </conditionalFormatting>
  <conditionalFormatting sqref="AM469">
    <cfRule type="expression" dxfId="2151" priority="2019">
      <formula>IF(RIGHT(TEXT(AM469,"0.#"),1)=".",FALSE,TRUE)</formula>
    </cfRule>
    <cfRule type="expression" dxfId="2150" priority="2020">
      <formula>IF(RIGHT(TEXT(AM469,"0.#"),1)=".",TRUE,FALSE)</formula>
    </cfRule>
  </conditionalFormatting>
  <conditionalFormatting sqref="AU470">
    <cfRule type="expression" dxfId="2149" priority="2011">
      <formula>IF(RIGHT(TEXT(AU470,"0.#"),1)=".",FALSE,TRUE)</formula>
    </cfRule>
    <cfRule type="expression" dxfId="2148" priority="2012">
      <formula>IF(RIGHT(TEXT(AU470,"0.#"),1)=".",TRUE,FALSE)</formula>
    </cfRule>
  </conditionalFormatting>
  <conditionalFormatting sqref="AU468">
    <cfRule type="expression" dxfId="2147" priority="2015">
      <formula>IF(RIGHT(TEXT(AU468,"0.#"),1)=".",FALSE,TRUE)</formula>
    </cfRule>
    <cfRule type="expression" dxfId="2146" priority="2016">
      <formula>IF(RIGHT(TEXT(AU468,"0.#"),1)=".",TRUE,FALSE)</formula>
    </cfRule>
  </conditionalFormatting>
  <conditionalFormatting sqref="AU469">
    <cfRule type="expression" dxfId="2145" priority="2013">
      <formula>IF(RIGHT(TEXT(AU469,"0.#"),1)=".",FALSE,TRUE)</formula>
    </cfRule>
    <cfRule type="expression" dxfId="2144" priority="2014">
      <formula>IF(RIGHT(TEXT(AU469,"0.#"),1)=".",TRUE,FALSE)</formula>
    </cfRule>
  </conditionalFormatting>
  <conditionalFormatting sqref="AI470">
    <cfRule type="expression" dxfId="2143" priority="2005">
      <formula>IF(RIGHT(TEXT(AI470,"0.#"),1)=".",FALSE,TRUE)</formula>
    </cfRule>
    <cfRule type="expression" dxfId="2142" priority="2006">
      <formula>IF(RIGHT(TEXT(AI470,"0.#"),1)=".",TRUE,FALSE)</formula>
    </cfRule>
  </conditionalFormatting>
  <conditionalFormatting sqref="AI468">
    <cfRule type="expression" dxfId="2141" priority="2009">
      <formula>IF(RIGHT(TEXT(AI468,"0.#"),1)=".",FALSE,TRUE)</formula>
    </cfRule>
    <cfRule type="expression" dxfId="2140" priority="2010">
      <formula>IF(RIGHT(TEXT(AI468,"0.#"),1)=".",TRUE,FALSE)</formula>
    </cfRule>
  </conditionalFormatting>
  <conditionalFormatting sqref="AI469">
    <cfRule type="expression" dxfId="2139" priority="2007">
      <formula>IF(RIGHT(TEXT(AI469,"0.#"),1)=".",FALSE,TRUE)</formula>
    </cfRule>
    <cfRule type="expression" dxfId="2138" priority="2008">
      <formula>IF(RIGHT(TEXT(AI469,"0.#"),1)=".",TRUE,FALSE)</formula>
    </cfRule>
  </conditionalFormatting>
  <conditionalFormatting sqref="AQ468">
    <cfRule type="expression" dxfId="2137" priority="1999">
      <formula>IF(RIGHT(TEXT(AQ468,"0.#"),1)=".",FALSE,TRUE)</formula>
    </cfRule>
    <cfRule type="expression" dxfId="2136" priority="2000">
      <formula>IF(RIGHT(TEXT(AQ468,"0.#"),1)=".",TRUE,FALSE)</formula>
    </cfRule>
  </conditionalFormatting>
  <conditionalFormatting sqref="AQ469">
    <cfRule type="expression" dxfId="2135" priority="2003">
      <formula>IF(RIGHT(TEXT(AQ469,"0.#"),1)=".",FALSE,TRUE)</formula>
    </cfRule>
    <cfRule type="expression" dxfId="2134" priority="2004">
      <formula>IF(RIGHT(TEXT(AQ469,"0.#"),1)=".",TRUE,FALSE)</formula>
    </cfRule>
  </conditionalFormatting>
  <conditionalFormatting sqref="AQ470">
    <cfRule type="expression" dxfId="2133" priority="2001">
      <formula>IF(RIGHT(TEXT(AQ470,"0.#"),1)=".",FALSE,TRUE)</formula>
    </cfRule>
    <cfRule type="expression" dxfId="2132" priority="2002">
      <formula>IF(RIGHT(TEXT(AQ470,"0.#"),1)=".",TRUE,FALSE)</formula>
    </cfRule>
  </conditionalFormatting>
  <conditionalFormatting sqref="AE475">
    <cfRule type="expression" dxfId="2131" priority="1993">
      <formula>IF(RIGHT(TEXT(AE475,"0.#"),1)=".",FALSE,TRUE)</formula>
    </cfRule>
    <cfRule type="expression" dxfId="2130" priority="1994">
      <formula>IF(RIGHT(TEXT(AE475,"0.#"),1)=".",TRUE,FALSE)</formula>
    </cfRule>
  </conditionalFormatting>
  <conditionalFormatting sqref="AE473">
    <cfRule type="expression" dxfId="2129" priority="1997">
      <formula>IF(RIGHT(TEXT(AE473,"0.#"),1)=".",FALSE,TRUE)</formula>
    </cfRule>
    <cfRule type="expression" dxfId="2128" priority="1998">
      <formula>IF(RIGHT(TEXT(AE473,"0.#"),1)=".",TRUE,FALSE)</formula>
    </cfRule>
  </conditionalFormatting>
  <conditionalFormatting sqref="AE474">
    <cfRule type="expression" dxfId="2127" priority="1995">
      <formula>IF(RIGHT(TEXT(AE474,"0.#"),1)=".",FALSE,TRUE)</formula>
    </cfRule>
    <cfRule type="expression" dxfId="2126" priority="1996">
      <formula>IF(RIGHT(TEXT(AE474,"0.#"),1)=".",TRUE,FALSE)</formula>
    </cfRule>
  </conditionalFormatting>
  <conditionalFormatting sqref="AM475">
    <cfRule type="expression" dxfId="2125" priority="1987">
      <formula>IF(RIGHT(TEXT(AM475,"0.#"),1)=".",FALSE,TRUE)</formula>
    </cfRule>
    <cfRule type="expression" dxfId="2124" priority="1988">
      <formula>IF(RIGHT(TEXT(AM475,"0.#"),1)=".",TRUE,FALSE)</formula>
    </cfRule>
  </conditionalFormatting>
  <conditionalFormatting sqref="AM473">
    <cfRule type="expression" dxfId="2123" priority="1991">
      <formula>IF(RIGHT(TEXT(AM473,"0.#"),1)=".",FALSE,TRUE)</formula>
    </cfRule>
    <cfRule type="expression" dxfId="2122" priority="1992">
      <formula>IF(RIGHT(TEXT(AM473,"0.#"),1)=".",TRUE,FALSE)</formula>
    </cfRule>
  </conditionalFormatting>
  <conditionalFormatting sqref="AM474">
    <cfRule type="expression" dxfId="2121" priority="1989">
      <formula>IF(RIGHT(TEXT(AM474,"0.#"),1)=".",FALSE,TRUE)</formula>
    </cfRule>
    <cfRule type="expression" dxfId="2120" priority="1990">
      <formula>IF(RIGHT(TEXT(AM474,"0.#"),1)=".",TRUE,FALSE)</formula>
    </cfRule>
  </conditionalFormatting>
  <conditionalFormatting sqref="AU475">
    <cfRule type="expression" dxfId="2119" priority="1981">
      <formula>IF(RIGHT(TEXT(AU475,"0.#"),1)=".",FALSE,TRUE)</formula>
    </cfRule>
    <cfRule type="expression" dxfId="2118" priority="1982">
      <formula>IF(RIGHT(TEXT(AU475,"0.#"),1)=".",TRUE,FALSE)</formula>
    </cfRule>
  </conditionalFormatting>
  <conditionalFormatting sqref="AU473">
    <cfRule type="expression" dxfId="2117" priority="1985">
      <formula>IF(RIGHT(TEXT(AU473,"0.#"),1)=".",FALSE,TRUE)</formula>
    </cfRule>
    <cfRule type="expression" dxfId="2116" priority="1986">
      <formula>IF(RIGHT(TEXT(AU473,"0.#"),1)=".",TRUE,FALSE)</formula>
    </cfRule>
  </conditionalFormatting>
  <conditionalFormatting sqref="AU474">
    <cfRule type="expression" dxfId="2115" priority="1983">
      <formula>IF(RIGHT(TEXT(AU474,"0.#"),1)=".",FALSE,TRUE)</formula>
    </cfRule>
    <cfRule type="expression" dxfId="2114" priority="1984">
      <formula>IF(RIGHT(TEXT(AU474,"0.#"),1)=".",TRUE,FALSE)</formula>
    </cfRule>
  </conditionalFormatting>
  <conditionalFormatting sqref="AI475">
    <cfRule type="expression" dxfId="2113" priority="1975">
      <formula>IF(RIGHT(TEXT(AI475,"0.#"),1)=".",FALSE,TRUE)</formula>
    </cfRule>
    <cfRule type="expression" dxfId="2112" priority="1976">
      <formula>IF(RIGHT(TEXT(AI475,"0.#"),1)=".",TRUE,FALSE)</formula>
    </cfRule>
  </conditionalFormatting>
  <conditionalFormatting sqref="AI473">
    <cfRule type="expression" dxfId="2111" priority="1979">
      <formula>IF(RIGHT(TEXT(AI473,"0.#"),1)=".",FALSE,TRUE)</formula>
    </cfRule>
    <cfRule type="expression" dxfId="2110" priority="1980">
      <formula>IF(RIGHT(TEXT(AI473,"0.#"),1)=".",TRUE,FALSE)</formula>
    </cfRule>
  </conditionalFormatting>
  <conditionalFormatting sqref="AI474">
    <cfRule type="expression" dxfId="2109" priority="1977">
      <formula>IF(RIGHT(TEXT(AI474,"0.#"),1)=".",FALSE,TRUE)</formula>
    </cfRule>
    <cfRule type="expression" dxfId="2108" priority="1978">
      <formula>IF(RIGHT(TEXT(AI474,"0.#"),1)=".",TRUE,FALSE)</formula>
    </cfRule>
  </conditionalFormatting>
  <conditionalFormatting sqref="AQ473">
    <cfRule type="expression" dxfId="2107" priority="1969">
      <formula>IF(RIGHT(TEXT(AQ473,"0.#"),1)=".",FALSE,TRUE)</formula>
    </cfRule>
    <cfRule type="expression" dxfId="2106" priority="1970">
      <formula>IF(RIGHT(TEXT(AQ473,"0.#"),1)=".",TRUE,FALSE)</formula>
    </cfRule>
  </conditionalFormatting>
  <conditionalFormatting sqref="AQ474">
    <cfRule type="expression" dxfId="2105" priority="1973">
      <formula>IF(RIGHT(TEXT(AQ474,"0.#"),1)=".",FALSE,TRUE)</formula>
    </cfRule>
    <cfRule type="expression" dxfId="2104" priority="1974">
      <formula>IF(RIGHT(TEXT(AQ474,"0.#"),1)=".",TRUE,FALSE)</formula>
    </cfRule>
  </conditionalFormatting>
  <conditionalFormatting sqref="AQ475">
    <cfRule type="expression" dxfId="2103" priority="1971">
      <formula>IF(RIGHT(TEXT(AQ475,"0.#"),1)=".",FALSE,TRUE)</formula>
    </cfRule>
    <cfRule type="expression" dxfId="2102" priority="1972">
      <formula>IF(RIGHT(TEXT(AQ475,"0.#"),1)=".",TRUE,FALSE)</formula>
    </cfRule>
  </conditionalFormatting>
  <conditionalFormatting sqref="AE480">
    <cfRule type="expression" dxfId="2101" priority="1963">
      <formula>IF(RIGHT(TEXT(AE480,"0.#"),1)=".",FALSE,TRUE)</formula>
    </cfRule>
    <cfRule type="expression" dxfId="2100" priority="1964">
      <formula>IF(RIGHT(TEXT(AE480,"0.#"),1)=".",TRUE,FALSE)</formula>
    </cfRule>
  </conditionalFormatting>
  <conditionalFormatting sqref="AE478">
    <cfRule type="expression" dxfId="2099" priority="1967">
      <formula>IF(RIGHT(TEXT(AE478,"0.#"),1)=".",FALSE,TRUE)</formula>
    </cfRule>
    <cfRule type="expression" dxfId="2098" priority="1968">
      <formula>IF(RIGHT(TEXT(AE478,"0.#"),1)=".",TRUE,FALSE)</formula>
    </cfRule>
  </conditionalFormatting>
  <conditionalFormatting sqref="AE479">
    <cfRule type="expression" dxfId="2097" priority="1965">
      <formula>IF(RIGHT(TEXT(AE479,"0.#"),1)=".",FALSE,TRUE)</formula>
    </cfRule>
    <cfRule type="expression" dxfId="2096" priority="1966">
      <formula>IF(RIGHT(TEXT(AE479,"0.#"),1)=".",TRUE,FALSE)</formula>
    </cfRule>
  </conditionalFormatting>
  <conditionalFormatting sqref="AM480">
    <cfRule type="expression" dxfId="2095" priority="1957">
      <formula>IF(RIGHT(TEXT(AM480,"0.#"),1)=".",FALSE,TRUE)</formula>
    </cfRule>
    <cfRule type="expression" dxfId="2094" priority="1958">
      <formula>IF(RIGHT(TEXT(AM480,"0.#"),1)=".",TRUE,FALSE)</formula>
    </cfRule>
  </conditionalFormatting>
  <conditionalFormatting sqref="AM478">
    <cfRule type="expression" dxfId="2093" priority="1961">
      <formula>IF(RIGHT(TEXT(AM478,"0.#"),1)=".",FALSE,TRUE)</formula>
    </cfRule>
    <cfRule type="expression" dxfId="2092" priority="1962">
      <formula>IF(RIGHT(TEXT(AM478,"0.#"),1)=".",TRUE,FALSE)</formula>
    </cfRule>
  </conditionalFormatting>
  <conditionalFormatting sqref="AM479">
    <cfRule type="expression" dxfId="2091" priority="1959">
      <formula>IF(RIGHT(TEXT(AM479,"0.#"),1)=".",FALSE,TRUE)</formula>
    </cfRule>
    <cfRule type="expression" dxfId="2090" priority="1960">
      <formula>IF(RIGHT(TEXT(AM479,"0.#"),1)=".",TRUE,FALSE)</formula>
    </cfRule>
  </conditionalFormatting>
  <conditionalFormatting sqref="AU480">
    <cfRule type="expression" dxfId="2089" priority="1951">
      <formula>IF(RIGHT(TEXT(AU480,"0.#"),1)=".",FALSE,TRUE)</formula>
    </cfRule>
    <cfRule type="expression" dxfId="2088" priority="1952">
      <formula>IF(RIGHT(TEXT(AU480,"0.#"),1)=".",TRUE,FALSE)</formula>
    </cfRule>
  </conditionalFormatting>
  <conditionalFormatting sqref="AU478">
    <cfRule type="expression" dxfId="2087" priority="1955">
      <formula>IF(RIGHT(TEXT(AU478,"0.#"),1)=".",FALSE,TRUE)</formula>
    </cfRule>
    <cfRule type="expression" dxfId="2086" priority="1956">
      <formula>IF(RIGHT(TEXT(AU478,"0.#"),1)=".",TRUE,FALSE)</formula>
    </cfRule>
  </conditionalFormatting>
  <conditionalFormatting sqref="AU479">
    <cfRule type="expression" dxfId="2085" priority="1953">
      <formula>IF(RIGHT(TEXT(AU479,"0.#"),1)=".",FALSE,TRUE)</formula>
    </cfRule>
    <cfRule type="expression" dxfId="2084" priority="1954">
      <formula>IF(RIGHT(TEXT(AU479,"0.#"),1)=".",TRUE,FALSE)</formula>
    </cfRule>
  </conditionalFormatting>
  <conditionalFormatting sqref="AI480">
    <cfRule type="expression" dxfId="2083" priority="1945">
      <formula>IF(RIGHT(TEXT(AI480,"0.#"),1)=".",FALSE,TRUE)</formula>
    </cfRule>
    <cfRule type="expression" dxfId="2082" priority="1946">
      <formula>IF(RIGHT(TEXT(AI480,"0.#"),1)=".",TRUE,FALSE)</formula>
    </cfRule>
  </conditionalFormatting>
  <conditionalFormatting sqref="AI478">
    <cfRule type="expression" dxfId="2081" priority="1949">
      <formula>IF(RIGHT(TEXT(AI478,"0.#"),1)=".",FALSE,TRUE)</formula>
    </cfRule>
    <cfRule type="expression" dxfId="2080" priority="1950">
      <formula>IF(RIGHT(TEXT(AI478,"0.#"),1)=".",TRUE,FALSE)</formula>
    </cfRule>
  </conditionalFormatting>
  <conditionalFormatting sqref="AI479">
    <cfRule type="expression" dxfId="2079" priority="1947">
      <formula>IF(RIGHT(TEXT(AI479,"0.#"),1)=".",FALSE,TRUE)</formula>
    </cfRule>
    <cfRule type="expression" dxfId="2078" priority="1948">
      <formula>IF(RIGHT(TEXT(AI479,"0.#"),1)=".",TRUE,FALSE)</formula>
    </cfRule>
  </conditionalFormatting>
  <conditionalFormatting sqref="AQ478">
    <cfRule type="expression" dxfId="2077" priority="1939">
      <formula>IF(RIGHT(TEXT(AQ478,"0.#"),1)=".",FALSE,TRUE)</formula>
    </cfRule>
    <cfRule type="expression" dxfId="2076" priority="1940">
      <formula>IF(RIGHT(TEXT(AQ478,"0.#"),1)=".",TRUE,FALSE)</formula>
    </cfRule>
  </conditionalFormatting>
  <conditionalFormatting sqref="AQ479">
    <cfRule type="expression" dxfId="2075" priority="1943">
      <formula>IF(RIGHT(TEXT(AQ479,"0.#"),1)=".",FALSE,TRUE)</formula>
    </cfRule>
    <cfRule type="expression" dxfId="2074" priority="1944">
      <formula>IF(RIGHT(TEXT(AQ479,"0.#"),1)=".",TRUE,FALSE)</formula>
    </cfRule>
  </conditionalFormatting>
  <conditionalFormatting sqref="AQ480">
    <cfRule type="expression" dxfId="2073" priority="1941">
      <formula>IF(RIGHT(TEXT(AQ480,"0.#"),1)=".",FALSE,TRUE)</formula>
    </cfRule>
    <cfRule type="expression" dxfId="2072" priority="1942">
      <formula>IF(RIGHT(TEXT(AQ480,"0.#"),1)=".",TRUE,FALSE)</formula>
    </cfRule>
  </conditionalFormatting>
  <conditionalFormatting sqref="AE146:AE147 AI146:AI147 AM146:AM147 AQ146:AQ147 AU146:AU147">
    <cfRule type="expression" dxfId="2071" priority="2221">
      <formula>IF(RIGHT(TEXT(AE146,"0.#"),1)=".",FALSE,TRUE)</formula>
    </cfRule>
    <cfRule type="expression" dxfId="2070" priority="2222">
      <formula>IF(RIGHT(TEXT(AE146,"0.#"),1)=".",TRUE,FALSE)</formula>
    </cfRule>
  </conditionalFormatting>
  <conditionalFormatting sqref="AE142:AE143 AI142:AI143 AM142:AM143 AQ142:AQ143 AU142:AU143">
    <cfRule type="expression" dxfId="2069" priority="2223">
      <formula>IF(RIGHT(TEXT(AE142,"0.#"),1)=".",FALSE,TRUE)</formula>
    </cfRule>
    <cfRule type="expression" dxfId="2068" priority="2224">
      <formula>IF(RIGHT(TEXT(AE142,"0.#"),1)=".",TRUE,FALSE)</formula>
    </cfRule>
  </conditionalFormatting>
  <conditionalFormatting sqref="AE198:AE199 AI198:AI199 AM198:AM199 AQ198:AQ199 AU198:AU199">
    <cfRule type="expression" dxfId="2067" priority="2215">
      <formula>IF(RIGHT(TEXT(AE198,"0.#"),1)=".",FALSE,TRUE)</formula>
    </cfRule>
    <cfRule type="expression" dxfId="2066" priority="2216">
      <formula>IF(RIGHT(TEXT(AE198,"0.#"),1)=".",TRUE,FALSE)</formula>
    </cfRule>
  </conditionalFormatting>
  <conditionalFormatting sqref="AE150:AE151 AI150:AI151 AM150:AM151 AQ150:AQ151 AU150:AU151">
    <cfRule type="expression" dxfId="2065" priority="2219">
      <formula>IF(RIGHT(TEXT(AE150,"0.#"),1)=".",FALSE,TRUE)</formula>
    </cfRule>
    <cfRule type="expression" dxfId="2064" priority="2220">
      <formula>IF(RIGHT(TEXT(AE150,"0.#"),1)=".",TRUE,FALSE)</formula>
    </cfRule>
  </conditionalFormatting>
  <conditionalFormatting sqref="AE194:AE195 AI194:AI195 AM194:AM195 AQ194:AQ195 AU194:AU195">
    <cfRule type="expression" dxfId="2063" priority="2217">
      <formula>IF(RIGHT(TEXT(AE194,"0.#"),1)=".",FALSE,TRUE)</formula>
    </cfRule>
    <cfRule type="expression" dxfId="2062" priority="2218">
      <formula>IF(RIGHT(TEXT(AE194,"0.#"),1)=".",TRUE,FALSE)</formula>
    </cfRule>
  </conditionalFormatting>
  <conditionalFormatting sqref="AE210:AE211 AI210:AI211 AM210:AM211 AQ210:AQ211 AU210:AU211">
    <cfRule type="expression" dxfId="2061" priority="2209">
      <formula>IF(RIGHT(TEXT(AE210,"0.#"),1)=".",FALSE,TRUE)</formula>
    </cfRule>
    <cfRule type="expression" dxfId="2060" priority="2210">
      <formula>IF(RIGHT(TEXT(AE210,"0.#"),1)=".",TRUE,FALSE)</formula>
    </cfRule>
  </conditionalFormatting>
  <conditionalFormatting sqref="AE202:AE203 AI202:AI203 AM202:AM203 AQ202:AQ203 AU202:AU203">
    <cfRule type="expression" dxfId="2059" priority="2213">
      <formula>IF(RIGHT(TEXT(AE202,"0.#"),1)=".",FALSE,TRUE)</formula>
    </cfRule>
    <cfRule type="expression" dxfId="2058" priority="2214">
      <formula>IF(RIGHT(TEXT(AE202,"0.#"),1)=".",TRUE,FALSE)</formula>
    </cfRule>
  </conditionalFormatting>
  <conditionalFormatting sqref="AE206:AE207 AI206:AI207 AM206:AM207 AQ206:AQ207 AU206:AU207">
    <cfRule type="expression" dxfId="2057" priority="2211">
      <formula>IF(RIGHT(TEXT(AE206,"0.#"),1)=".",FALSE,TRUE)</formula>
    </cfRule>
    <cfRule type="expression" dxfId="2056" priority="2212">
      <formula>IF(RIGHT(TEXT(AE206,"0.#"),1)=".",TRUE,FALSE)</formula>
    </cfRule>
  </conditionalFormatting>
  <conditionalFormatting sqref="AE262:AE263 AI262:AI263 AM262:AM263 AQ262:AQ263 AU262:AU263">
    <cfRule type="expression" dxfId="2055" priority="2203">
      <formula>IF(RIGHT(TEXT(AE262,"0.#"),1)=".",FALSE,TRUE)</formula>
    </cfRule>
    <cfRule type="expression" dxfId="2054" priority="2204">
      <formula>IF(RIGHT(TEXT(AE262,"0.#"),1)=".",TRUE,FALSE)</formula>
    </cfRule>
  </conditionalFormatting>
  <conditionalFormatting sqref="AE254:AE255 AI254:AI255 AM254:AM255 AQ254:AQ255 AU254:AU255">
    <cfRule type="expression" dxfId="2053" priority="2207">
      <formula>IF(RIGHT(TEXT(AE254,"0.#"),1)=".",FALSE,TRUE)</formula>
    </cfRule>
    <cfRule type="expression" dxfId="2052" priority="2208">
      <formula>IF(RIGHT(TEXT(AE254,"0.#"),1)=".",TRUE,FALSE)</formula>
    </cfRule>
  </conditionalFormatting>
  <conditionalFormatting sqref="AE258:AE259 AI258:AI259 AM258:AM259 AQ258:AQ259 AU258:AU259">
    <cfRule type="expression" dxfId="2051" priority="2205">
      <formula>IF(RIGHT(TEXT(AE258,"0.#"),1)=".",FALSE,TRUE)</formula>
    </cfRule>
    <cfRule type="expression" dxfId="2050" priority="2206">
      <formula>IF(RIGHT(TEXT(AE258,"0.#"),1)=".",TRUE,FALSE)</formula>
    </cfRule>
  </conditionalFormatting>
  <conditionalFormatting sqref="AE314:AE315 AI314:AI315 AM314:AM315 AQ314:AQ315 AU314:AU315">
    <cfRule type="expression" dxfId="2049" priority="2197">
      <formula>IF(RIGHT(TEXT(AE314,"0.#"),1)=".",FALSE,TRUE)</formula>
    </cfRule>
    <cfRule type="expression" dxfId="2048" priority="2198">
      <formula>IF(RIGHT(TEXT(AE314,"0.#"),1)=".",TRUE,FALSE)</formula>
    </cfRule>
  </conditionalFormatting>
  <conditionalFormatting sqref="AE266:AE267 AI266:AI267 AM266:AM267 AQ266:AQ267 AU266:AU267">
    <cfRule type="expression" dxfId="2047" priority="2201">
      <formula>IF(RIGHT(TEXT(AE266,"0.#"),1)=".",FALSE,TRUE)</formula>
    </cfRule>
    <cfRule type="expression" dxfId="2046" priority="2202">
      <formula>IF(RIGHT(TEXT(AE266,"0.#"),1)=".",TRUE,FALSE)</formula>
    </cfRule>
  </conditionalFormatting>
  <conditionalFormatting sqref="AE270:AE271 AI270:AI271 AM270:AM271 AQ270:AQ271 AU270:AU271">
    <cfRule type="expression" dxfId="2045" priority="2199">
      <formula>IF(RIGHT(TEXT(AE270,"0.#"),1)=".",FALSE,TRUE)</formula>
    </cfRule>
    <cfRule type="expression" dxfId="2044" priority="2200">
      <formula>IF(RIGHT(TEXT(AE270,"0.#"),1)=".",TRUE,FALSE)</formula>
    </cfRule>
  </conditionalFormatting>
  <conditionalFormatting sqref="AE326:AE327 AI326:AI327 AM326:AM327 AQ326:AQ327 AU326:AU327">
    <cfRule type="expression" dxfId="2043" priority="2191">
      <formula>IF(RIGHT(TEXT(AE326,"0.#"),1)=".",FALSE,TRUE)</formula>
    </cfRule>
    <cfRule type="expression" dxfId="2042" priority="2192">
      <formula>IF(RIGHT(TEXT(AE326,"0.#"),1)=".",TRUE,FALSE)</formula>
    </cfRule>
  </conditionalFormatting>
  <conditionalFormatting sqref="AE318:AE319 AI318:AI319 AM318:AM319 AQ318:AQ319 AU318:AU319">
    <cfRule type="expression" dxfId="2041" priority="2195">
      <formula>IF(RIGHT(TEXT(AE318,"0.#"),1)=".",FALSE,TRUE)</formula>
    </cfRule>
    <cfRule type="expression" dxfId="2040" priority="2196">
      <formula>IF(RIGHT(TEXT(AE318,"0.#"),1)=".",TRUE,FALSE)</formula>
    </cfRule>
  </conditionalFormatting>
  <conditionalFormatting sqref="AE322:AE323 AI322:AI323 AM322:AM323 AQ322:AQ323 AU322:AU323">
    <cfRule type="expression" dxfId="2039" priority="2193">
      <formula>IF(RIGHT(TEXT(AE322,"0.#"),1)=".",FALSE,TRUE)</formula>
    </cfRule>
    <cfRule type="expression" dxfId="2038" priority="2194">
      <formula>IF(RIGHT(TEXT(AE322,"0.#"),1)=".",TRUE,FALSE)</formula>
    </cfRule>
  </conditionalFormatting>
  <conditionalFormatting sqref="AE378:AE379 AI378:AI379 AM378:AM379 AQ378:AQ379 AU378:AU379">
    <cfRule type="expression" dxfId="2037" priority="2185">
      <formula>IF(RIGHT(TEXT(AE378,"0.#"),1)=".",FALSE,TRUE)</formula>
    </cfRule>
    <cfRule type="expression" dxfId="2036" priority="2186">
      <formula>IF(RIGHT(TEXT(AE378,"0.#"),1)=".",TRUE,FALSE)</formula>
    </cfRule>
  </conditionalFormatting>
  <conditionalFormatting sqref="AE330:AE331 AI330:AI331 AM330:AM331 AQ330:AQ331 AU330:AU331">
    <cfRule type="expression" dxfId="2035" priority="2189">
      <formula>IF(RIGHT(TEXT(AE330,"0.#"),1)=".",FALSE,TRUE)</formula>
    </cfRule>
    <cfRule type="expression" dxfId="2034" priority="2190">
      <formula>IF(RIGHT(TEXT(AE330,"0.#"),1)=".",TRUE,FALSE)</formula>
    </cfRule>
  </conditionalFormatting>
  <conditionalFormatting sqref="AE374:AE375 AI374:AI375 AM374:AM375 AQ374:AQ375 AU374:AU375">
    <cfRule type="expression" dxfId="2033" priority="2187">
      <formula>IF(RIGHT(TEXT(AE374,"0.#"),1)=".",FALSE,TRUE)</formula>
    </cfRule>
    <cfRule type="expression" dxfId="2032" priority="2188">
      <formula>IF(RIGHT(TEXT(AE374,"0.#"),1)=".",TRUE,FALSE)</formula>
    </cfRule>
  </conditionalFormatting>
  <conditionalFormatting sqref="AE390:AE391 AI390:AI391 AM390:AM391 AQ390:AQ391 AU390:AU391">
    <cfRule type="expression" dxfId="2031" priority="2179">
      <formula>IF(RIGHT(TEXT(AE390,"0.#"),1)=".",FALSE,TRUE)</formula>
    </cfRule>
    <cfRule type="expression" dxfId="2030" priority="2180">
      <formula>IF(RIGHT(TEXT(AE390,"0.#"),1)=".",TRUE,FALSE)</formula>
    </cfRule>
  </conditionalFormatting>
  <conditionalFormatting sqref="AE382:AE383 AI382:AI383 AM382:AM383 AQ382:AQ383 AU382:AU383">
    <cfRule type="expression" dxfId="2029" priority="2183">
      <formula>IF(RIGHT(TEXT(AE382,"0.#"),1)=".",FALSE,TRUE)</formula>
    </cfRule>
    <cfRule type="expression" dxfId="2028" priority="2184">
      <formula>IF(RIGHT(TEXT(AE382,"0.#"),1)=".",TRUE,FALSE)</formula>
    </cfRule>
  </conditionalFormatting>
  <conditionalFormatting sqref="AE386:AE387 AI386:AI387 AM386:AM387 AQ386:AQ387 AU386:AU387">
    <cfRule type="expression" dxfId="2027" priority="2181">
      <formula>IF(RIGHT(TEXT(AE386,"0.#"),1)=".",FALSE,TRUE)</formula>
    </cfRule>
    <cfRule type="expression" dxfId="2026" priority="2182">
      <formula>IF(RIGHT(TEXT(AE386,"0.#"),1)=".",TRUE,FALSE)</formula>
    </cfRule>
  </conditionalFormatting>
  <conditionalFormatting sqref="AE440">
    <cfRule type="expression" dxfId="2025" priority="2173">
      <formula>IF(RIGHT(TEXT(AE440,"0.#"),1)=".",FALSE,TRUE)</formula>
    </cfRule>
    <cfRule type="expression" dxfId="2024" priority="2174">
      <formula>IF(RIGHT(TEXT(AE440,"0.#"),1)=".",TRUE,FALSE)</formula>
    </cfRule>
  </conditionalFormatting>
  <conditionalFormatting sqref="AE438">
    <cfRule type="expression" dxfId="2023" priority="2177">
      <formula>IF(RIGHT(TEXT(AE438,"0.#"),1)=".",FALSE,TRUE)</formula>
    </cfRule>
    <cfRule type="expression" dxfId="2022" priority="2178">
      <formula>IF(RIGHT(TEXT(AE438,"0.#"),1)=".",TRUE,FALSE)</formula>
    </cfRule>
  </conditionalFormatting>
  <conditionalFormatting sqref="AE439">
    <cfRule type="expression" dxfId="2021" priority="2175">
      <formula>IF(RIGHT(TEXT(AE439,"0.#"),1)=".",FALSE,TRUE)</formula>
    </cfRule>
    <cfRule type="expression" dxfId="2020" priority="2176">
      <formula>IF(RIGHT(TEXT(AE439,"0.#"),1)=".",TRUE,FALSE)</formula>
    </cfRule>
  </conditionalFormatting>
  <conditionalFormatting sqref="AM440">
    <cfRule type="expression" dxfId="2019" priority="2167">
      <formula>IF(RIGHT(TEXT(AM440,"0.#"),1)=".",FALSE,TRUE)</formula>
    </cfRule>
    <cfRule type="expression" dxfId="2018" priority="2168">
      <formula>IF(RIGHT(TEXT(AM440,"0.#"),1)=".",TRUE,FALSE)</formula>
    </cfRule>
  </conditionalFormatting>
  <conditionalFormatting sqref="AM438">
    <cfRule type="expression" dxfId="2017" priority="2171">
      <formula>IF(RIGHT(TEXT(AM438,"0.#"),1)=".",FALSE,TRUE)</formula>
    </cfRule>
    <cfRule type="expression" dxfId="2016" priority="2172">
      <formula>IF(RIGHT(TEXT(AM438,"0.#"),1)=".",TRUE,FALSE)</formula>
    </cfRule>
  </conditionalFormatting>
  <conditionalFormatting sqref="AM439">
    <cfRule type="expression" dxfId="2015" priority="2169">
      <formula>IF(RIGHT(TEXT(AM439,"0.#"),1)=".",FALSE,TRUE)</formula>
    </cfRule>
    <cfRule type="expression" dxfId="2014" priority="2170">
      <formula>IF(RIGHT(TEXT(AM439,"0.#"),1)=".",TRUE,FALSE)</formula>
    </cfRule>
  </conditionalFormatting>
  <conditionalFormatting sqref="AU440">
    <cfRule type="expression" dxfId="2013" priority="2161">
      <formula>IF(RIGHT(TEXT(AU440,"0.#"),1)=".",FALSE,TRUE)</formula>
    </cfRule>
    <cfRule type="expression" dxfId="2012" priority="2162">
      <formula>IF(RIGHT(TEXT(AU440,"0.#"),1)=".",TRUE,FALSE)</formula>
    </cfRule>
  </conditionalFormatting>
  <conditionalFormatting sqref="AU438">
    <cfRule type="expression" dxfId="2011" priority="2165">
      <formula>IF(RIGHT(TEXT(AU438,"0.#"),1)=".",FALSE,TRUE)</formula>
    </cfRule>
    <cfRule type="expression" dxfId="2010" priority="2166">
      <formula>IF(RIGHT(TEXT(AU438,"0.#"),1)=".",TRUE,FALSE)</formula>
    </cfRule>
  </conditionalFormatting>
  <conditionalFormatting sqref="AU439">
    <cfRule type="expression" dxfId="2009" priority="2163">
      <formula>IF(RIGHT(TEXT(AU439,"0.#"),1)=".",FALSE,TRUE)</formula>
    </cfRule>
    <cfRule type="expression" dxfId="2008" priority="2164">
      <formula>IF(RIGHT(TEXT(AU439,"0.#"),1)=".",TRUE,FALSE)</formula>
    </cfRule>
  </conditionalFormatting>
  <conditionalFormatting sqref="AI440">
    <cfRule type="expression" dxfId="2007" priority="2155">
      <formula>IF(RIGHT(TEXT(AI440,"0.#"),1)=".",FALSE,TRUE)</formula>
    </cfRule>
    <cfRule type="expression" dxfId="2006" priority="2156">
      <formula>IF(RIGHT(TEXT(AI440,"0.#"),1)=".",TRUE,FALSE)</formula>
    </cfRule>
  </conditionalFormatting>
  <conditionalFormatting sqref="AI438">
    <cfRule type="expression" dxfId="2005" priority="2159">
      <formula>IF(RIGHT(TEXT(AI438,"0.#"),1)=".",FALSE,TRUE)</formula>
    </cfRule>
    <cfRule type="expression" dxfId="2004" priority="2160">
      <formula>IF(RIGHT(TEXT(AI438,"0.#"),1)=".",TRUE,FALSE)</formula>
    </cfRule>
  </conditionalFormatting>
  <conditionalFormatting sqref="AI439">
    <cfRule type="expression" dxfId="2003" priority="2157">
      <formula>IF(RIGHT(TEXT(AI439,"0.#"),1)=".",FALSE,TRUE)</formula>
    </cfRule>
    <cfRule type="expression" dxfId="2002" priority="2158">
      <formula>IF(RIGHT(TEXT(AI439,"0.#"),1)=".",TRUE,FALSE)</formula>
    </cfRule>
  </conditionalFormatting>
  <conditionalFormatting sqref="AQ438">
    <cfRule type="expression" dxfId="2001" priority="2149">
      <formula>IF(RIGHT(TEXT(AQ438,"0.#"),1)=".",FALSE,TRUE)</formula>
    </cfRule>
    <cfRule type="expression" dxfId="2000" priority="2150">
      <formula>IF(RIGHT(TEXT(AQ438,"0.#"),1)=".",TRUE,FALSE)</formula>
    </cfRule>
  </conditionalFormatting>
  <conditionalFormatting sqref="AQ439">
    <cfRule type="expression" dxfId="1999" priority="2153">
      <formula>IF(RIGHT(TEXT(AQ439,"0.#"),1)=".",FALSE,TRUE)</formula>
    </cfRule>
    <cfRule type="expression" dxfId="1998" priority="2154">
      <formula>IF(RIGHT(TEXT(AQ439,"0.#"),1)=".",TRUE,FALSE)</formula>
    </cfRule>
  </conditionalFormatting>
  <conditionalFormatting sqref="AQ440">
    <cfRule type="expression" dxfId="1997" priority="2151">
      <formula>IF(RIGHT(TEXT(AQ440,"0.#"),1)=".",FALSE,TRUE)</formula>
    </cfRule>
    <cfRule type="expression" dxfId="1996" priority="2152">
      <formula>IF(RIGHT(TEXT(AQ440,"0.#"),1)=".",TRUE,FALSE)</formula>
    </cfRule>
  </conditionalFormatting>
  <conditionalFormatting sqref="AE445">
    <cfRule type="expression" dxfId="1995" priority="2143">
      <formula>IF(RIGHT(TEXT(AE445,"0.#"),1)=".",FALSE,TRUE)</formula>
    </cfRule>
    <cfRule type="expression" dxfId="1994" priority="2144">
      <formula>IF(RIGHT(TEXT(AE445,"0.#"),1)=".",TRUE,FALSE)</formula>
    </cfRule>
  </conditionalFormatting>
  <conditionalFormatting sqref="AE443">
    <cfRule type="expression" dxfId="1993" priority="2147">
      <formula>IF(RIGHT(TEXT(AE443,"0.#"),1)=".",FALSE,TRUE)</formula>
    </cfRule>
    <cfRule type="expression" dxfId="1992" priority="2148">
      <formula>IF(RIGHT(TEXT(AE443,"0.#"),1)=".",TRUE,FALSE)</formula>
    </cfRule>
  </conditionalFormatting>
  <conditionalFormatting sqref="AE444">
    <cfRule type="expression" dxfId="1991" priority="2145">
      <formula>IF(RIGHT(TEXT(AE444,"0.#"),1)=".",FALSE,TRUE)</formula>
    </cfRule>
    <cfRule type="expression" dxfId="1990" priority="2146">
      <formula>IF(RIGHT(TEXT(AE444,"0.#"),1)=".",TRUE,FALSE)</formula>
    </cfRule>
  </conditionalFormatting>
  <conditionalFormatting sqref="AM445">
    <cfRule type="expression" dxfId="1989" priority="2137">
      <formula>IF(RIGHT(TEXT(AM445,"0.#"),1)=".",FALSE,TRUE)</formula>
    </cfRule>
    <cfRule type="expression" dxfId="1988" priority="2138">
      <formula>IF(RIGHT(TEXT(AM445,"0.#"),1)=".",TRUE,FALSE)</formula>
    </cfRule>
  </conditionalFormatting>
  <conditionalFormatting sqref="AM443">
    <cfRule type="expression" dxfId="1987" priority="2141">
      <formula>IF(RIGHT(TEXT(AM443,"0.#"),1)=".",FALSE,TRUE)</formula>
    </cfRule>
    <cfRule type="expression" dxfId="1986" priority="2142">
      <formula>IF(RIGHT(TEXT(AM443,"0.#"),1)=".",TRUE,FALSE)</formula>
    </cfRule>
  </conditionalFormatting>
  <conditionalFormatting sqref="AM444">
    <cfRule type="expression" dxfId="1985" priority="2139">
      <formula>IF(RIGHT(TEXT(AM444,"0.#"),1)=".",FALSE,TRUE)</formula>
    </cfRule>
    <cfRule type="expression" dxfId="1984" priority="2140">
      <formula>IF(RIGHT(TEXT(AM444,"0.#"),1)=".",TRUE,FALSE)</formula>
    </cfRule>
  </conditionalFormatting>
  <conditionalFormatting sqref="AU445">
    <cfRule type="expression" dxfId="1983" priority="2131">
      <formula>IF(RIGHT(TEXT(AU445,"0.#"),1)=".",FALSE,TRUE)</formula>
    </cfRule>
    <cfRule type="expression" dxfId="1982" priority="2132">
      <formula>IF(RIGHT(TEXT(AU445,"0.#"),1)=".",TRUE,FALSE)</formula>
    </cfRule>
  </conditionalFormatting>
  <conditionalFormatting sqref="AU443">
    <cfRule type="expression" dxfId="1981" priority="2135">
      <formula>IF(RIGHT(TEXT(AU443,"0.#"),1)=".",FALSE,TRUE)</formula>
    </cfRule>
    <cfRule type="expression" dxfId="1980" priority="2136">
      <formula>IF(RIGHT(TEXT(AU443,"0.#"),1)=".",TRUE,FALSE)</formula>
    </cfRule>
  </conditionalFormatting>
  <conditionalFormatting sqref="AU444">
    <cfRule type="expression" dxfId="1979" priority="2133">
      <formula>IF(RIGHT(TEXT(AU444,"0.#"),1)=".",FALSE,TRUE)</formula>
    </cfRule>
    <cfRule type="expression" dxfId="1978" priority="2134">
      <formula>IF(RIGHT(TEXT(AU444,"0.#"),1)=".",TRUE,FALSE)</formula>
    </cfRule>
  </conditionalFormatting>
  <conditionalFormatting sqref="AI445">
    <cfRule type="expression" dxfId="1977" priority="2125">
      <formula>IF(RIGHT(TEXT(AI445,"0.#"),1)=".",FALSE,TRUE)</formula>
    </cfRule>
    <cfRule type="expression" dxfId="1976" priority="2126">
      <formula>IF(RIGHT(TEXT(AI445,"0.#"),1)=".",TRUE,FALSE)</formula>
    </cfRule>
  </conditionalFormatting>
  <conditionalFormatting sqref="AI443">
    <cfRule type="expression" dxfId="1975" priority="2129">
      <formula>IF(RIGHT(TEXT(AI443,"0.#"),1)=".",FALSE,TRUE)</formula>
    </cfRule>
    <cfRule type="expression" dxfId="1974" priority="2130">
      <formula>IF(RIGHT(TEXT(AI443,"0.#"),1)=".",TRUE,FALSE)</formula>
    </cfRule>
  </conditionalFormatting>
  <conditionalFormatting sqref="AI444">
    <cfRule type="expression" dxfId="1973" priority="2127">
      <formula>IF(RIGHT(TEXT(AI444,"0.#"),1)=".",FALSE,TRUE)</formula>
    </cfRule>
    <cfRule type="expression" dxfId="1972" priority="2128">
      <formula>IF(RIGHT(TEXT(AI444,"0.#"),1)=".",TRUE,FALSE)</formula>
    </cfRule>
  </conditionalFormatting>
  <conditionalFormatting sqref="AQ443">
    <cfRule type="expression" dxfId="1971" priority="2119">
      <formula>IF(RIGHT(TEXT(AQ443,"0.#"),1)=".",FALSE,TRUE)</formula>
    </cfRule>
    <cfRule type="expression" dxfId="1970" priority="2120">
      <formula>IF(RIGHT(TEXT(AQ443,"0.#"),1)=".",TRUE,FALSE)</formula>
    </cfRule>
  </conditionalFormatting>
  <conditionalFormatting sqref="AQ444">
    <cfRule type="expression" dxfId="1969" priority="2123">
      <formula>IF(RIGHT(TEXT(AQ444,"0.#"),1)=".",FALSE,TRUE)</formula>
    </cfRule>
    <cfRule type="expression" dxfId="1968" priority="2124">
      <formula>IF(RIGHT(TEXT(AQ444,"0.#"),1)=".",TRUE,FALSE)</formula>
    </cfRule>
  </conditionalFormatting>
  <conditionalFormatting sqref="AQ445">
    <cfRule type="expression" dxfId="1967" priority="2121">
      <formula>IF(RIGHT(TEXT(AQ445,"0.#"),1)=".",FALSE,TRUE)</formula>
    </cfRule>
    <cfRule type="expression" dxfId="1966" priority="2122">
      <formula>IF(RIGHT(TEXT(AQ445,"0.#"),1)=".",TRUE,FALSE)</formula>
    </cfRule>
  </conditionalFormatting>
  <conditionalFormatting sqref="Y880:Y907">
    <cfRule type="expression" dxfId="1965" priority="2349">
      <formula>IF(RIGHT(TEXT(Y880,"0.#"),1)=".",FALSE,TRUE)</formula>
    </cfRule>
    <cfRule type="expression" dxfId="1964" priority="2350">
      <formula>IF(RIGHT(TEXT(Y880,"0.#"),1)=".",TRUE,FALSE)</formula>
    </cfRule>
  </conditionalFormatting>
  <conditionalFormatting sqref="Y879">
    <cfRule type="expression" dxfId="1963" priority="2343">
      <formula>IF(RIGHT(TEXT(Y879,"0.#"),1)=".",FALSE,TRUE)</formula>
    </cfRule>
    <cfRule type="expression" dxfId="1962" priority="2344">
      <formula>IF(RIGHT(TEXT(Y879,"0.#"),1)=".",TRUE,FALSE)</formula>
    </cfRule>
  </conditionalFormatting>
  <conditionalFormatting sqref="Y913:Y940">
    <cfRule type="expression" dxfId="1961" priority="2337">
      <formula>IF(RIGHT(TEXT(Y913,"0.#"),1)=".",FALSE,TRUE)</formula>
    </cfRule>
    <cfRule type="expression" dxfId="1960" priority="2338">
      <formula>IF(RIGHT(TEXT(Y913,"0.#"),1)=".",TRUE,FALSE)</formula>
    </cfRule>
  </conditionalFormatting>
  <conditionalFormatting sqref="Y946:Y973">
    <cfRule type="expression" dxfId="1959" priority="2325">
      <formula>IF(RIGHT(TEXT(Y946,"0.#"),1)=".",FALSE,TRUE)</formula>
    </cfRule>
    <cfRule type="expression" dxfId="1958" priority="2326">
      <formula>IF(RIGHT(TEXT(Y946,"0.#"),1)=".",TRUE,FALSE)</formula>
    </cfRule>
  </conditionalFormatting>
  <conditionalFormatting sqref="Y945">
    <cfRule type="expression" dxfId="1957" priority="2319">
      <formula>IF(RIGHT(TEXT(Y945,"0.#"),1)=".",FALSE,TRUE)</formula>
    </cfRule>
    <cfRule type="expression" dxfId="1956" priority="2320">
      <formula>IF(RIGHT(TEXT(Y945,"0.#"),1)=".",TRUE,FALSE)</formula>
    </cfRule>
  </conditionalFormatting>
  <conditionalFormatting sqref="Y979:Y1006">
    <cfRule type="expression" dxfId="1955" priority="2313">
      <formula>IF(RIGHT(TEXT(Y979,"0.#"),1)=".",FALSE,TRUE)</formula>
    </cfRule>
    <cfRule type="expression" dxfId="1954" priority="2314">
      <formula>IF(RIGHT(TEXT(Y979,"0.#"),1)=".",TRUE,FALSE)</formula>
    </cfRule>
  </conditionalFormatting>
  <conditionalFormatting sqref="Y978">
    <cfRule type="expression" dxfId="1953" priority="2307">
      <formula>IF(RIGHT(TEXT(Y978,"0.#"),1)=".",FALSE,TRUE)</formula>
    </cfRule>
    <cfRule type="expression" dxfId="1952" priority="2308">
      <formula>IF(RIGHT(TEXT(Y978,"0.#"),1)=".",TRUE,FALSE)</formula>
    </cfRule>
  </conditionalFormatting>
  <conditionalFormatting sqref="Y1012:Y1039">
    <cfRule type="expression" dxfId="1951" priority="2301">
      <formula>IF(RIGHT(TEXT(Y1012,"0.#"),1)=".",FALSE,TRUE)</formula>
    </cfRule>
    <cfRule type="expression" dxfId="1950" priority="2302">
      <formula>IF(RIGHT(TEXT(Y1012,"0.#"),1)=".",TRUE,FALSE)</formula>
    </cfRule>
  </conditionalFormatting>
  <conditionalFormatting sqref="W23">
    <cfRule type="expression" dxfId="1949" priority="2585">
      <formula>IF(RIGHT(TEXT(W23,"0.#"),1)=".",FALSE,TRUE)</formula>
    </cfRule>
    <cfRule type="expression" dxfId="1948" priority="2586">
      <formula>IF(RIGHT(TEXT(W23,"0.#"),1)=".",TRUE,FALSE)</formula>
    </cfRule>
  </conditionalFormatting>
  <conditionalFormatting sqref="W24:W27">
    <cfRule type="expression" dxfId="1947" priority="2583">
      <formula>IF(RIGHT(TEXT(W24,"0.#"),1)=".",FALSE,TRUE)</formula>
    </cfRule>
    <cfRule type="expression" dxfId="1946" priority="2584">
      <formula>IF(RIGHT(TEXT(W24,"0.#"),1)=".",TRUE,FALSE)</formula>
    </cfRule>
  </conditionalFormatting>
  <conditionalFormatting sqref="W28">
    <cfRule type="expression" dxfId="1945" priority="2575">
      <formula>IF(RIGHT(TEXT(W28,"0.#"),1)=".",FALSE,TRUE)</formula>
    </cfRule>
    <cfRule type="expression" dxfId="1944" priority="2576">
      <formula>IF(RIGHT(TEXT(W28,"0.#"),1)=".",TRUE,FALSE)</formula>
    </cfRule>
  </conditionalFormatting>
  <conditionalFormatting sqref="P23">
    <cfRule type="expression" dxfId="1943" priority="2573">
      <formula>IF(RIGHT(TEXT(P23,"0.#"),1)=".",FALSE,TRUE)</formula>
    </cfRule>
    <cfRule type="expression" dxfId="1942" priority="2574">
      <formula>IF(RIGHT(TEXT(P23,"0.#"),1)=".",TRUE,FALSE)</formula>
    </cfRule>
  </conditionalFormatting>
  <conditionalFormatting sqref="P24:P27">
    <cfRule type="expression" dxfId="1941" priority="2571">
      <formula>IF(RIGHT(TEXT(P24,"0.#"),1)=".",FALSE,TRUE)</formula>
    </cfRule>
    <cfRule type="expression" dxfId="1940" priority="2572">
      <formula>IF(RIGHT(TEXT(P24,"0.#"),1)=".",TRUE,FALSE)</formula>
    </cfRule>
  </conditionalFormatting>
  <conditionalFormatting sqref="P28">
    <cfRule type="expression" dxfId="1939" priority="2569">
      <formula>IF(RIGHT(TEXT(P28,"0.#"),1)=".",FALSE,TRUE)</formula>
    </cfRule>
    <cfRule type="expression" dxfId="1938" priority="2570">
      <formula>IF(RIGHT(TEXT(P28,"0.#"),1)=".",TRUE,FALSE)</formula>
    </cfRule>
  </conditionalFormatting>
  <conditionalFormatting sqref="AQ114">
    <cfRule type="expression" dxfId="1937" priority="2553">
      <formula>IF(RIGHT(TEXT(AQ114,"0.#"),1)=".",FALSE,TRUE)</formula>
    </cfRule>
    <cfRule type="expression" dxfId="1936" priority="2554">
      <formula>IF(RIGHT(TEXT(AQ114,"0.#"),1)=".",TRUE,FALSE)</formula>
    </cfRule>
  </conditionalFormatting>
  <conditionalFormatting sqref="AQ104">
    <cfRule type="expression" dxfId="1935" priority="2567">
      <formula>IF(RIGHT(TEXT(AQ104,"0.#"),1)=".",FALSE,TRUE)</formula>
    </cfRule>
    <cfRule type="expression" dxfId="1934" priority="2568">
      <formula>IF(RIGHT(TEXT(AQ104,"0.#"),1)=".",TRUE,FALSE)</formula>
    </cfRule>
  </conditionalFormatting>
  <conditionalFormatting sqref="AQ105">
    <cfRule type="expression" dxfId="1933" priority="2565">
      <formula>IF(RIGHT(TEXT(AQ105,"0.#"),1)=".",FALSE,TRUE)</formula>
    </cfRule>
    <cfRule type="expression" dxfId="1932" priority="2566">
      <formula>IF(RIGHT(TEXT(AQ105,"0.#"),1)=".",TRUE,FALSE)</formula>
    </cfRule>
  </conditionalFormatting>
  <conditionalFormatting sqref="AQ107">
    <cfRule type="expression" dxfId="1931" priority="2563">
      <formula>IF(RIGHT(TEXT(AQ107,"0.#"),1)=".",FALSE,TRUE)</formula>
    </cfRule>
    <cfRule type="expression" dxfId="1930" priority="2564">
      <formula>IF(RIGHT(TEXT(AQ107,"0.#"),1)=".",TRUE,FALSE)</formula>
    </cfRule>
  </conditionalFormatting>
  <conditionalFormatting sqref="AQ108">
    <cfRule type="expression" dxfId="1929" priority="2561">
      <formula>IF(RIGHT(TEXT(AQ108,"0.#"),1)=".",FALSE,TRUE)</formula>
    </cfRule>
    <cfRule type="expression" dxfId="1928" priority="2562">
      <formula>IF(RIGHT(TEXT(AQ108,"0.#"),1)=".",TRUE,FALSE)</formula>
    </cfRule>
  </conditionalFormatting>
  <conditionalFormatting sqref="AQ110">
    <cfRule type="expression" dxfId="1927" priority="2559">
      <formula>IF(RIGHT(TEXT(AQ110,"0.#"),1)=".",FALSE,TRUE)</formula>
    </cfRule>
    <cfRule type="expression" dxfId="1926" priority="2560">
      <formula>IF(RIGHT(TEXT(AQ110,"0.#"),1)=".",TRUE,FALSE)</formula>
    </cfRule>
  </conditionalFormatting>
  <conditionalFormatting sqref="AQ111">
    <cfRule type="expression" dxfId="1925" priority="2557">
      <formula>IF(RIGHT(TEXT(AQ111,"0.#"),1)=".",FALSE,TRUE)</formula>
    </cfRule>
    <cfRule type="expression" dxfId="1924" priority="2558">
      <formula>IF(RIGHT(TEXT(AQ111,"0.#"),1)=".",TRUE,FALSE)</formula>
    </cfRule>
  </conditionalFormatting>
  <conditionalFormatting sqref="AQ113">
    <cfRule type="expression" dxfId="1923" priority="2555">
      <formula>IF(RIGHT(TEXT(AQ113,"0.#"),1)=".",FALSE,TRUE)</formula>
    </cfRule>
    <cfRule type="expression" dxfId="1922" priority="2556">
      <formula>IF(RIGHT(TEXT(AQ113,"0.#"),1)=".",TRUE,FALSE)</formula>
    </cfRule>
  </conditionalFormatting>
  <conditionalFormatting sqref="AE67">
    <cfRule type="expression" dxfId="1921" priority="2485">
      <formula>IF(RIGHT(TEXT(AE67,"0.#"),1)=".",FALSE,TRUE)</formula>
    </cfRule>
    <cfRule type="expression" dxfId="1920" priority="2486">
      <formula>IF(RIGHT(TEXT(AE67,"0.#"),1)=".",TRUE,FALSE)</formula>
    </cfRule>
  </conditionalFormatting>
  <conditionalFormatting sqref="AE68">
    <cfRule type="expression" dxfId="1919" priority="2483">
      <formula>IF(RIGHT(TEXT(AE68,"0.#"),1)=".",FALSE,TRUE)</formula>
    </cfRule>
    <cfRule type="expression" dxfId="1918" priority="2484">
      <formula>IF(RIGHT(TEXT(AE68,"0.#"),1)=".",TRUE,FALSE)</formula>
    </cfRule>
  </conditionalFormatting>
  <conditionalFormatting sqref="AE69">
    <cfRule type="expression" dxfId="1917" priority="2481">
      <formula>IF(RIGHT(TEXT(AE69,"0.#"),1)=".",FALSE,TRUE)</formula>
    </cfRule>
    <cfRule type="expression" dxfId="1916" priority="2482">
      <formula>IF(RIGHT(TEXT(AE69,"0.#"),1)=".",TRUE,FALSE)</formula>
    </cfRule>
  </conditionalFormatting>
  <conditionalFormatting sqref="AI69">
    <cfRule type="expression" dxfId="1915" priority="2479">
      <formula>IF(RIGHT(TEXT(AI69,"0.#"),1)=".",FALSE,TRUE)</formula>
    </cfRule>
    <cfRule type="expression" dxfId="1914" priority="2480">
      <formula>IF(RIGHT(TEXT(AI69,"0.#"),1)=".",TRUE,FALSE)</formula>
    </cfRule>
  </conditionalFormatting>
  <conditionalFormatting sqref="AI68">
    <cfRule type="expression" dxfId="1913" priority="2477">
      <formula>IF(RIGHT(TEXT(AI68,"0.#"),1)=".",FALSE,TRUE)</formula>
    </cfRule>
    <cfRule type="expression" dxfId="1912" priority="2478">
      <formula>IF(RIGHT(TEXT(AI68,"0.#"),1)=".",TRUE,FALSE)</formula>
    </cfRule>
  </conditionalFormatting>
  <conditionalFormatting sqref="AI67">
    <cfRule type="expression" dxfId="1911" priority="2475">
      <formula>IF(RIGHT(TEXT(AI67,"0.#"),1)=".",FALSE,TRUE)</formula>
    </cfRule>
    <cfRule type="expression" dxfId="1910" priority="2476">
      <formula>IF(RIGHT(TEXT(AI67,"0.#"),1)=".",TRUE,FALSE)</formula>
    </cfRule>
  </conditionalFormatting>
  <conditionalFormatting sqref="AM67">
    <cfRule type="expression" dxfId="1909" priority="2473">
      <formula>IF(RIGHT(TEXT(AM67,"0.#"),1)=".",FALSE,TRUE)</formula>
    </cfRule>
    <cfRule type="expression" dxfId="1908" priority="2474">
      <formula>IF(RIGHT(TEXT(AM67,"0.#"),1)=".",TRUE,FALSE)</formula>
    </cfRule>
  </conditionalFormatting>
  <conditionalFormatting sqref="AM68">
    <cfRule type="expression" dxfId="1907" priority="2471">
      <formula>IF(RIGHT(TEXT(AM68,"0.#"),1)=".",FALSE,TRUE)</formula>
    </cfRule>
    <cfRule type="expression" dxfId="1906" priority="2472">
      <formula>IF(RIGHT(TEXT(AM68,"0.#"),1)=".",TRUE,FALSE)</formula>
    </cfRule>
  </conditionalFormatting>
  <conditionalFormatting sqref="AM69">
    <cfRule type="expression" dxfId="1905" priority="2469">
      <formula>IF(RIGHT(TEXT(AM69,"0.#"),1)=".",FALSE,TRUE)</formula>
    </cfRule>
    <cfRule type="expression" dxfId="1904" priority="2470">
      <formula>IF(RIGHT(TEXT(AM69,"0.#"),1)=".",TRUE,FALSE)</formula>
    </cfRule>
  </conditionalFormatting>
  <conditionalFormatting sqref="AQ67:AQ69">
    <cfRule type="expression" dxfId="1903" priority="2467">
      <formula>IF(RIGHT(TEXT(AQ67,"0.#"),1)=".",FALSE,TRUE)</formula>
    </cfRule>
    <cfRule type="expression" dxfId="1902" priority="2468">
      <formula>IF(RIGHT(TEXT(AQ67,"0.#"),1)=".",TRUE,FALSE)</formula>
    </cfRule>
  </conditionalFormatting>
  <conditionalFormatting sqref="AU67:AU69">
    <cfRule type="expression" dxfId="1901" priority="2465">
      <formula>IF(RIGHT(TEXT(AU67,"0.#"),1)=".",FALSE,TRUE)</formula>
    </cfRule>
    <cfRule type="expression" dxfId="1900" priority="2466">
      <formula>IF(RIGHT(TEXT(AU67,"0.#"),1)=".",TRUE,FALSE)</formula>
    </cfRule>
  </conditionalFormatting>
  <conditionalFormatting sqref="AE70">
    <cfRule type="expression" dxfId="1899" priority="2463">
      <formula>IF(RIGHT(TEXT(AE70,"0.#"),1)=".",FALSE,TRUE)</formula>
    </cfRule>
    <cfRule type="expression" dxfId="1898" priority="2464">
      <formula>IF(RIGHT(TEXT(AE70,"0.#"),1)=".",TRUE,FALSE)</formula>
    </cfRule>
  </conditionalFormatting>
  <conditionalFormatting sqref="AE71">
    <cfRule type="expression" dxfId="1897" priority="2461">
      <formula>IF(RIGHT(TEXT(AE71,"0.#"),1)=".",FALSE,TRUE)</formula>
    </cfRule>
    <cfRule type="expression" dxfId="1896" priority="2462">
      <formula>IF(RIGHT(TEXT(AE71,"0.#"),1)=".",TRUE,FALSE)</formula>
    </cfRule>
  </conditionalFormatting>
  <conditionalFormatting sqref="AE72">
    <cfRule type="expression" dxfId="1895" priority="2459">
      <formula>IF(RIGHT(TEXT(AE72,"0.#"),1)=".",FALSE,TRUE)</formula>
    </cfRule>
    <cfRule type="expression" dxfId="1894" priority="2460">
      <formula>IF(RIGHT(TEXT(AE72,"0.#"),1)=".",TRUE,FALSE)</formula>
    </cfRule>
  </conditionalFormatting>
  <conditionalFormatting sqref="AI72">
    <cfRule type="expression" dxfId="1893" priority="2457">
      <formula>IF(RIGHT(TEXT(AI72,"0.#"),1)=".",FALSE,TRUE)</formula>
    </cfRule>
    <cfRule type="expression" dxfId="1892" priority="2458">
      <formula>IF(RIGHT(TEXT(AI72,"0.#"),1)=".",TRUE,FALSE)</formula>
    </cfRule>
  </conditionalFormatting>
  <conditionalFormatting sqref="AI71">
    <cfRule type="expression" dxfId="1891" priority="2455">
      <formula>IF(RIGHT(TEXT(AI71,"0.#"),1)=".",FALSE,TRUE)</formula>
    </cfRule>
    <cfRule type="expression" dxfId="1890" priority="2456">
      <formula>IF(RIGHT(TEXT(AI71,"0.#"),1)=".",TRUE,FALSE)</formula>
    </cfRule>
  </conditionalFormatting>
  <conditionalFormatting sqref="AI70">
    <cfRule type="expression" dxfId="1889" priority="2453">
      <formula>IF(RIGHT(TEXT(AI70,"0.#"),1)=".",FALSE,TRUE)</formula>
    </cfRule>
    <cfRule type="expression" dxfId="1888" priority="2454">
      <formula>IF(RIGHT(TEXT(AI70,"0.#"),1)=".",TRUE,FALSE)</formula>
    </cfRule>
  </conditionalFormatting>
  <conditionalFormatting sqref="AM70">
    <cfRule type="expression" dxfId="1887" priority="2451">
      <formula>IF(RIGHT(TEXT(AM70,"0.#"),1)=".",FALSE,TRUE)</formula>
    </cfRule>
    <cfRule type="expression" dxfId="1886" priority="2452">
      <formula>IF(RIGHT(TEXT(AM70,"0.#"),1)=".",TRUE,FALSE)</formula>
    </cfRule>
  </conditionalFormatting>
  <conditionalFormatting sqref="AM71">
    <cfRule type="expression" dxfId="1885" priority="2449">
      <formula>IF(RIGHT(TEXT(AM71,"0.#"),1)=".",FALSE,TRUE)</formula>
    </cfRule>
    <cfRule type="expression" dxfId="1884" priority="2450">
      <formula>IF(RIGHT(TEXT(AM71,"0.#"),1)=".",TRUE,FALSE)</formula>
    </cfRule>
  </conditionalFormatting>
  <conditionalFormatting sqref="AM72">
    <cfRule type="expression" dxfId="1883" priority="2447">
      <formula>IF(RIGHT(TEXT(AM72,"0.#"),1)=".",FALSE,TRUE)</formula>
    </cfRule>
    <cfRule type="expression" dxfId="1882" priority="2448">
      <formula>IF(RIGHT(TEXT(AM72,"0.#"),1)=".",TRUE,FALSE)</formula>
    </cfRule>
  </conditionalFormatting>
  <conditionalFormatting sqref="AQ70:AQ72">
    <cfRule type="expression" dxfId="1881" priority="2445">
      <formula>IF(RIGHT(TEXT(AQ70,"0.#"),1)=".",FALSE,TRUE)</formula>
    </cfRule>
    <cfRule type="expression" dxfId="1880" priority="2446">
      <formula>IF(RIGHT(TEXT(AQ70,"0.#"),1)=".",TRUE,FALSE)</formula>
    </cfRule>
  </conditionalFormatting>
  <conditionalFormatting sqref="AU70:AU72">
    <cfRule type="expression" dxfId="1879" priority="2443">
      <formula>IF(RIGHT(TEXT(AU70,"0.#"),1)=".",FALSE,TRUE)</formula>
    </cfRule>
    <cfRule type="expression" dxfId="1878" priority="2444">
      <formula>IF(RIGHT(TEXT(AU70,"0.#"),1)=".",TRUE,FALSE)</formula>
    </cfRule>
  </conditionalFormatting>
  <conditionalFormatting sqref="AU656">
    <cfRule type="expression" dxfId="1877" priority="961">
      <formula>IF(RIGHT(TEXT(AU656,"0.#"),1)=".",FALSE,TRUE)</formula>
    </cfRule>
    <cfRule type="expression" dxfId="1876" priority="962">
      <formula>IF(RIGHT(TEXT(AU656,"0.#"),1)=".",TRUE,FALSE)</formula>
    </cfRule>
  </conditionalFormatting>
  <conditionalFormatting sqref="AQ655">
    <cfRule type="expression" dxfId="1875" priority="953">
      <formula>IF(RIGHT(TEXT(AQ655,"0.#"),1)=".",FALSE,TRUE)</formula>
    </cfRule>
    <cfRule type="expression" dxfId="1874" priority="954">
      <formula>IF(RIGHT(TEXT(AQ655,"0.#"),1)=".",TRUE,FALSE)</formula>
    </cfRule>
  </conditionalFormatting>
  <conditionalFormatting sqref="AI696">
    <cfRule type="expression" dxfId="1873" priority="745">
      <formula>IF(RIGHT(TEXT(AI696,"0.#"),1)=".",FALSE,TRUE)</formula>
    </cfRule>
    <cfRule type="expression" dxfId="1872" priority="746">
      <formula>IF(RIGHT(TEXT(AI696,"0.#"),1)=".",TRUE,FALSE)</formula>
    </cfRule>
  </conditionalFormatting>
  <conditionalFormatting sqref="AQ694">
    <cfRule type="expression" dxfId="1871" priority="739">
      <formula>IF(RIGHT(TEXT(AQ694,"0.#"),1)=".",FALSE,TRUE)</formula>
    </cfRule>
    <cfRule type="expression" dxfId="1870" priority="740">
      <formula>IF(RIGHT(TEXT(AQ694,"0.#"),1)=".",TRUE,FALSE)</formula>
    </cfRule>
  </conditionalFormatting>
  <conditionalFormatting sqref="AL880:AO907">
    <cfRule type="expression" dxfId="1869" priority="2351">
      <formula>IF(AND(AL880&gt;=0, RIGHT(TEXT(AL880,"0.#"),1)&lt;&gt;"."),TRUE,FALSE)</formula>
    </cfRule>
    <cfRule type="expression" dxfId="1868" priority="2352">
      <formula>IF(AND(AL880&gt;=0, RIGHT(TEXT(AL880,"0.#"),1)="."),TRUE,FALSE)</formula>
    </cfRule>
    <cfRule type="expression" dxfId="1867" priority="2353">
      <formula>IF(AND(AL880&lt;0, RIGHT(TEXT(AL880,"0.#"),1)&lt;&gt;"."),TRUE,FALSE)</formula>
    </cfRule>
    <cfRule type="expression" dxfId="1866" priority="2354">
      <formula>IF(AND(AL880&lt;0, RIGHT(TEXT(AL880,"0.#"),1)="."),TRUE,FALSE)</formula>
    </cfRule>
  </conditionalFormatting>
  <conditionalFormatting sqref="AL879:AO879">
    <cfRule type="expression" dxfId="1865" priority="2345">
      <formula>IF(AND(AL879&gt;=0, RIGHT(TEXT(AL879,"0.#"),1)&lt;&gt;"."),TRUE,FALSE)</formula>
    </cfRule>
    <cfRule type="expression" dxfId="1864" priority="2346">
      <formula>IF(AND(AL879&gt;=0, RIGHT(TEXT(AL879,"0.#"),1)="."),TRUE,FALSE)</formula>
    </cfRule>
    <cfRule type="expression" dxfId="1863" priority="2347">
      <formula>IF(AND(AL879&lt;0, RIGHT(TEXT(AL879,"0.#"),1)&lt;&gt;"."),TRUE,FALSE)</formula>
    </cfRule>
    <cfRule type="expression" dxfId="1862" priority="2348">
      <formula>IF(AND(AL879&lt;0, RIGHT(TEXT(AL879,"0.#"),1)="."),TRUE,FALSE)</formula>
    </cfRule>
  </conditionalFormatting>
  <conditionalFormatting sqref="AL913:AO940">
    <cfRule type="expression" dxfId="1861" priority="2339">
      <formula>IF(AND(AL913&gt;=0, RIGHT(TEXT(AL913,"0.#"),1)&lt;&gt;"."),TRUE,FALSE)</formula>
    </cfRule>
    <cfRule type="expression" dxfId="1860" priority="2340">
      <formula>IF(AND(AL913&gt;=0, RIGHT(TEXT(AL913,"0.#"),1)="."),TRUE,FALSE)</formula>
    </cfRule>
    <cfRule type="expression" dxfId="1859" priority="2341">
      <formula>IF(AND(AL913&lt;0, RIGHT(TEXT(AL913,"0.#"),1)&lt;&gt;"."),TRUE,FALSE)</formula>
    </cfRule>
    <cfRule type="expression" dxfId="1858" priority="2342">
      <formula>IF(AND(AL913&lt;0, RIGHT(TEXT(AL913,"0.#"),1)="."),TRUE,FALSE)</formula>
    </cfRule>
  </conditionalFormatting>
  <conditionalFormatting sqref="AL946:AO973">
    <cfRule type="expression" dxfId="1857" priority="2327">
      <formula>IF(AND(AL946&gt;=0, RIGHT(TEXT(AL946,"0.#"),1)&lt;&gt;"."),TRUE,FALSE)</formula>
    </cfRule>
    <cfRule type="expression" dxfId="1856" priority="2328">
      <formula>IF(AND(AL946&gt;=0, RIGHT(TEXT(AL946,"0.#"),1)="."),TRUE,FALSE)</formula>
    </cfRule>
    <cfRule type="expression" dxfId="1855" priority="2329">
      <formula>IF(AND(AL946&lt;0, RIGHT(TEXT(AL946,"0.#"),1)&lt;&gt;"."),TRUE,FALSE)</formula>
    </cfRule>
    <cfRule type="expression" dxfId="1854" priority="2330">
      <formula>IF(AND(AL946&lt;0, RIGHT(TEXT(AL946,"0.#"),1)="."),TRUE,FALSE)</formula>
    </cfRule>
  </conditionalFormatting>
  <conditionalFormatting sqref="AL979:AO1006">
    <cfRule type="expression" dxfId="1853" priority="2315">
      <formula>IF(AND(AL979&gt;=0, RIGHT(TEXT(AL979,"0.#"),1)&lt;&gt;"."),TRUE,FALSE)</formula>
    </cfRule>
    <cfRule type="expression" dxfId="1852" priority="2316">
      <formula>IF(AND(AL979&gt;=0, RIGHT(TEXT(AL979,"0.#"),1)="."),TRUE,FALSE)</formula>
    </cfRule>
    <cfRule type="expression" dxfId="1851" priority="2317">
      <formula>IF(AND(AL979&lt;0, RIGHT(TEXT(AL979,"0.#"),1)&lt;&gt;"."),TRUE,FALSE)</formula>
    </cfRule>
    <cfRule type="expression" dxfId="1850" priority="2318">
      <formula>IF(AND(AL979&lt;0, RIGHT(TEXT(AL979,"0.#"),1)="."),TRUE,FALSE)</formula>
    </cfRule>
  </conditionalFormatting>
  <conditionalFormatting sqref="AL978:AO978">
    <cfRule type="expression" dxfId="1849" priority="2309">
      <formula>IF(AND(AL978&gt;=0, RIGHT(TEXT(AL978,"0.#"),1)&lt;&gt;"."),TRUE,FALSE)</formula>
    </cfRule>
    <cfRule type="expression" dxfId="1848" priority="2310">
      <formula>IF(AND(AL978&gt;=0, RIGHT(TEXT(AL978,"0.#"),1)="."),TRUE,FALSE)</formula>
    </cfRule>
    <cfRule type="expression" dxfId="1847" priority="2311">
      <formula>IF(AND(AL978&lt;0, RIGHT(TEXT(AL978,"0.#"),1)&lt;&gt;"."),TRUE,FALSE)</formula>
    </cfRule>
    <cfRule type="expression" dxfId="1846" priority="2312">
      <formula>IF(AND(AL978&lt;0, RIGHT(TEXT(AL978,"0.#"),1)="."),TRUE,FALSE)</formula>
    </cfRule>
  </conditionalFormatting>
  <conditionalFormatting sqref="AL1012:AO1039">
    <cfRule type="expression" dxfId="1845" priority="2303">
      <formula>IF(AND(AL1012&gt;=0, RIGHT(TEXT(AL1012,"0.#"),1)&lt;&gt;"."),TRUE,FALSE)</formula>
    </cfRule>
    <cfRule type="expression" dxfId="1844" priority="2304">
      <formula>IF(AND(AL1012&gt;=0, RIGHT(TEXT(AL1012,"0.#"),1)="."),TRUE,FALSE)</formula>
    </cfRule>
    <cfRule type="expression" dxfId="1843" priority="2305">
      <formula>IF(AND(AL1012&lt;0, RIGHT(TEXT(AL1012,"0.#"),1)&lt;&gt;"."),TRUE,FALSE)</formula>
    </cfRule>
    <cfRule type="expression" dxfId="1842" priority="2306">
      <formula>IF(AND(AL1012&lt;0, RIGHT(TEXT(AL1012,"0.#"),1)="."),TRUE,FALSE)</formula>
    </cfRule>
  </conditionalFormatting>
  <conditionalFormatting sqref="AL1011:AO1011">
    <cfRule type="expression" dxfId="1841" priority="2297">
      <formula>IF(AND(AL1011&gt;=0, RIGHT(TEXT(AL1011,"0.#"),1)&lt;&gt;"."),TRUE,FALSE)</formula>
    </cfRule>
    <cfRule type="expression" dxfId="1840" priority="2298">
      <formula>IF(AND(AL1011&gt;=0, RIGHT(TEXT(AL1011,"0.#"),1)="."),TRUE,FALSE)</formula>
    </cfRule>
    <cfRule type="expression" dxfId="1839" priority="2299">
      <formula>IF(AND(AL1011&lt;0, RIGHT(TEXT(AL1011,"0.#"),1)&lt;&gt;"."),TRUE,FALSE)</formula>
    </cfRule>
    <cfRule type="expression" dxfId="1838" priority="2300">
      <formula>IF(AND(AL1011&lt;0, RIGHT(TEXT(AL1011,"0.#"),1)="."),TRUE,FALSE)</formula>
    </cfRule>
  </conditionalFormatting>
  <conditionalFormatting sqref="Y1011">
    <cfRule type="expression" dxfId="1837" priority="2295">
      <formula>IF(RIGHT(TEXT(Y1011,"0.#"),1)=".",FALSE,TRUE)</formula>
    </cfRule>
    <cfRule type="expression" dxfId="1836" priority="2296">
      <formula>IF(RIGHT(TEXT(Y1011,"0.#"),1)=".",TRUE,FALSE)</formula>
    </cfRule>
  </conditionalFormatting>
  <conditionalFormatting sqref="AL1045:AO1072">
    <cfRule type="expression" dxfId="1835" priority="2291">
      <formula>IF(AND(AL1045&gt;=0, RIGHT(TEXT(AL1045,"0.#"),1)&lt;&gt;"."),TRUE,FALSE)</formula>
    </cfRule>
    <cfRule type="expression" dxfId="1834" priority="2292">
      <formula>IF(AND(AL1045&gt;=0, RIGHT(TEXT(AL1045,"0.#"),1)="."),TRUE,FALSE)</formula>
    </cfRule>
    <cfRule type="expression" dxfId="1833" priority="2293">
      <formula>IF(AND(AL1045&lt;0, RIGHT(TEXT(AL1045,"0.#"),1)&lt;&gt;"."),TRUE,FALSE)</formula>
    </cfRule>
    <cfRule type="expression" dxfId="1832" priority="2294">
      <formula>IF(AND(AL1045&lt;0, RIGHT(TEXT(AL1045,"0.#"),1)="."),TRUE,FALSE)</formula>
    </cfRule>
  </conditionalFormatting>
  <conditionalFormatting sqref="Y1045:Y1072">
    <cfRule type="expression" dxfId="1831" priority="2289">
      <formula>IF(RIGHT(TEXT(Y1045,"0.#"),1)=".",FALSE,TRUE)</formula>
    </cfRule>
    <cfRule type="expression" dxfId="1830" priority="2290">
      <formula>IF(RIGHT(TEXT(Y1045,"0.#"),1)=".",TRUE,FALSE)</formula>
    </cfRule>
  </conditionalFormatting>
  <conditionalFormatting sqref="Y1043:Y1044">
    <cfRule type="expression" dxfId="1829" priority="2283">
      <formula>IF(RIGHT(TEXT(Y1043,"0.#"),1)=".",FALSE,TRUE)</formula>
    </cfRule>
    <cfRule type="expression" dxfId="1828" priority="2284">
      <formula>IF(RIGHT(TEXT(Y1043,"0.#"),1)=".",TRUE,FALSE)</formula>
    </cfRule>
  </conditionalFormatting>
  <conditionalFormatting sqref="AL1078:AO1105">
    <cfRule type="expression" dxfId="1827" priority="2279">
      <formula>IF(AND(AL1078&gt;=0, RIGHT(TEXT(AL1078,"0.#"),1)&lt;&gt;"."),TRUE,FALSE)</formula>
    </cfRule>
    <cfRule type="expression" dxfId="1826" priority="2280">
      <formula>IF(AND(AL1078&gt;=0, RIGHT(TEXT(AL1078,"0.#"),1)="."),TRUE,FALSE)</formula>
    </cfRule>
    <cfRule type="expression" dxfId="1825" priority="2281">
      <formula>IF(AND(AL1078&lt;0, RIGHT(TEXT(AL1078,"0.#"),1)&lt;&gt;"."),TRUE,FALSE)</formula>
    </cfRule>
    <cfRule type="expression" dxfId="1824" priority="2282">
      <formula>IF(AND(AL1078&lt;0, RIGHT(TEXT(AL1078,"0.#"),1)="."),TRUE,FALSE)</formula>
    </cfRule>
  </conditionalFormatting>
  <conditionalFormatting sqref="Y1078:Y1105">
    <cfRule type="expression" dxfId="1823" priority="2277">
      <formula>IF(RIGHT(TEXT(Y1078,"0.#"),1)=".",FALSE,TRUE)</formula>
    </cfRule>
    <cfRule type="expression" dxfId="1822" priority="2278">
      <formula>IF(RIGHT(TEXT(Y1078,"0.#"),1)=".",TRUE,FALSE)</formula>
    </cfRule>
  </conditionalFormatting>
  <conditionalFormatting sqref="AE448">
    <cfRule type="expression" dxfId="1821" priority="2117">
      <formula>IF(RIGHT(TEXT(AE448,"0.#"),1)=".",FALSE,TRUE)</formula>
    </cfRule>
    <cfRule type="expression" dxfId="1820" priority="2118">
      <formula>IF(RIGHT(TEXT(AE448,"0.#"),1)=".",TRUE,FALSE)</formula>
    </cfRule>
  </conditionalFormatting>
  <conditionalFormatting sqref="AM450">
    <cfRule type="expression" dxfId="1819" priority="2107">
      <formula>IF(RIGHT(TEXT(AM450,"0.#"),1)=".",FALSE,TRUE)</formula>
    </cfRule>
    <cfRule type="expression" dxfId="1818" priority="2108">
      <formula>IF(RIGHT(TEXT(AM450,"0.#"),1)=".",TRUE,FALSE)</formula>
    </cfRule>
  </conditionalFormatting>
  <conditionalFormatting sqref="AE449">
    <cfRule type="expression" dxfId="1817" priority="2115">
      <formula>IF(RIGHT(TEXT(AE449,"0.#"),1)=".",FALSE,TRUE)</formula>
    </cfRule>
    <cfRule type="expression" dxfId="1816" priority="2116">
      <formula>IF(RIGHT(TEXT(AE449,"0.#"),1)=".",TRUE,FALSE)</formula>
    </cfRule>
  </conditionalFormatting>
  <conditionalFormatting sqref="AE450">
    <cfRule type="expression" dxfId="1815" priority="2113">
      <formula>IF(RIGHT(TEXT(AE450,"0.#"),1)=".",FALSE,TRUE)</formula>
    </cfRule>
    <cfRule type="expression" dxfId="1814" priority="2114">
      <formula>IF(RIGHT(TEXT(AE450,"0.#"),1)=".",TRUE,FALSE)</formula>
    </cfRule>
  </conditionalFormatting>
  <conditionalFormatting sqref="AM448">
    <cfRule type="expression" dxfId="1813" priority="2111">
      <formula>IF(RIGHT(TEXT(AM448,"0.#"),1)=".",FALSE,TRUE)</formula>
    </cfRule>
    <cfRule type="expression" dxfId="1812" priority="2112">
      <formula>IF(RIGHT(TEXT(AM448,"0.#"),1)=".",TRUE,FALSE)</formula>
    </cfRule>
  </conditionalFormatting>
  <conditionalFormatting sqref="AM449">
    <cfRule type="expression" dxfId="1811" priority="2109">
      <formula>IF(RIGHT(TEXT(AM449,"0.#"),1)=".",FALSE,TRUE)</formula>
    </cfRule>
    <cfRule type="expression" dxfId="1810" priority="2110">
      <formula>IF(RIGHT(TEXT(AM449,"0.#"),1)=".",TRUE,FALSE)</formula>
    </cfRule>
  </conditionalFormatting>
  <conditionalFormatting sqref="AU448">
    <cfRule type="expression" dxfId="1809" priority="2105">
      <formula>IF(RIGHT(TEXT(AU448,"0.#"),1)=".",FALSE,TRUE)</formula>
    </cfRule>
    <cfRule type="expression" dxfId="1808" priority="2106">
      <formula>IF(RIGHT(TEXT(AU448,"0.#"),1)=".",TRUE,FALSE)</formula>
    </cfRule>
  </conditionalFormatting>
  <conditionalFormatting sqref="AU449">
    <cfRule type="expression" dxfId="1807" priority="2103">
      <formula>IF(RIGHT(TEXT(AU449,"0.#"),1)=".",FALSE,TRUE)</formula>
    </cfRule>
    <cfRule type="expression" dxfId="1806" priority="2104">
      <formula>IF(RIGHT(TEXT(AU449,"0.#"),1)=".",TRUE,FALSE)</formula>
    </cfRule>
  </conditionalFormatting>
  <conditionalFormatting sqref="AU450">
    <cfRule type="expression" dxfId="1805" priority="2101">
      <formula>IF(RIGHT(TEXT(AU450,"0.#"),1)=".",FALSE,TRUE)</formula>
    </cfRule>
    <cfRule type="expression" dxfId="1804" priority="2102">
      <formula>IF(RIGHT(TEXT(AU450,"0.#"),1)=".",TRUE,FALSE)</formula>
    </cfRule>
  </conditionalFormatting>
  <conditionalFormatting sqref="AI450">
    <cfRule type="expression" dxfId="1803" priority="2095">
      <formula>IF(RIGHT(TEXT(AI450,"0.#"),1)=".",FALSE,TRUE)</formula>
    </cfRule>
    <cfRule type="expression" dxfId="1802" priority="2096">
      <formula>IF(RIGHT(TEXT(AI450,"0.#"),1)=".",TRUE,FALSE)</formula>
    </cfRule>
  </conditionalFormatting>
  <conditionalFormatting sqref="AI448">
    <cfRule type="expression" dxfId="1801" priority="2099">
      <formula>IF(RIGHT(TEXT(AI448,"0.#"),1)=".",FALSE,TRUE)</formula>
    </cfRule>
    <cfRule type="expression" dxfId="1800" priority="2100">
      <formula>IF(RIGHT(TEXT(AI448,"0.#"),1)=".",TRUE,FALSE)</formula>
    </cfRule>
  </conditionalFormatting>
  <conditionalFormatting sqref="AI449">
    <cfRule type="expression" dxfId="1799" priority="2097">
      <formula>IF(RIGHT(TEXT(AI449,"0.#"),1)=".",FALSE,TRUE)</formula>
    </cfRule>
    <cfRule type="expression" dxfId="1798" priority="2098">
      <formula>IF(RIGHT(TEXT(AI449,"0.#"),1)=".",TRUE,FALSE)</formula>
    </cfRule>
  </conditionalFormatting>
  <conditionalFormatting sqref="AQ449">
    <cfRule type="expression" dxfId="1797" priority="2093">
      <formula>IF(RIGHT(TEXT(AQ449,"0.#"),1)=".",FALSE,TRUE)</formula>
    </cfRule>
    <cfRule type="expression" dxfId="1796" priority="2094">
      <formula>IF(RIGHT(TEXT(AQ449,"0.#"),1)=".",TRUE,FALSE)</formula>
    </cfRule>
  </conditionalFormatting>
  <conditionalFormatting sqref="AQ450">
    <cfRule type="expression" dxfId="1795" priority="2091">
      <formula>IF(RIGHT(TEXT(AQ450,"0.#"),1)=".",FALSE,TRUE)</formula>
    </cfRule>
    <cfRule type="expression" dxfId="1794" priority="2092">
      <formula>IF(RIGHT(TEXT(AQ450,"0.#"),1)=".",TRUE,FALSE)</formula>
    </cfRule>
  </conditionalFormatting>
  <conditionalFormatting sqref="AQ448">
    <cfRule type="expression" dxfId="1793" priority="2089">
      <formula>IF(RIGHT(TEXT(AQ448,"0.#"),1)=".",FALSE,TRUE)</formula>
    </cfRule>
    <cfRule type="expression" dxfId="1792" priority="2090">
      <formula>IF(RIGHT(TEXT(AQ448,"0.#"),1)=".",TRUE,FALSE)</formula>
    </cfRule>
  </conditionalFormatting>
  <conditionalFormatting sqref="AE453">
    <cfRule type="expression" dxfId="1791" priority="2087">
      <formula>IF(RIGHT(TEXT(AE453,"0.#"),1)=".",FALSE,TRUE)</formula>
    </cfRule>
    <cfRule type="expression" dxfId="1790" priority="2088">
      <formula>IF(RIGHT(TEXT(AE453,"0.#"),1)=".",TRUE,FALSE)</formula>
    </cfRule>
  </conditionalFormatting>
  <conditionalFormatting sqref="AM455">
    <cfRule type="expression" dxfId="1789" priority="2077">
      <formula>IF(RIGHT(TEXT(AM455,"0.#"),1)=".",FALSE,TRUE)</formula>
    </cfRule>
    <cfRule type="expression" dxfId="1788" priority="2078">
      <formula>IF(RIGHT(TEXT(AM455,"0.#"),1)=".",TRUE,FALSE)</formula>
    </cfRule>
  </conditionalFormatting>
  <conditionalFormatting sqref="AE454">
    <cfRule type="expression" dxfId="1787" priority="2085">
      <formula>IF(RIGHT(TEXT(AE454,"0.#"),1)=".",FALSE,TRUE)</formula>
    </cfRule>
    <cfRule type="expression" dxfId="1786" priority="2086">
      <formula>IF(RIGHT(TEXT(AE454,"0.#"),1)=".",TRUE,FALSE)</formula>
    </cfRule>
  </conditionalFormatting>
  <conditionalFormatting sqref="AE455">
    <cfRule type="expression" dxfId="1785" priority="2083">
      <formula>IF(RIGHT(TEXT(AE455,"0.#"),1)=".",FALSE,TRUE)</formula>
    </cfRule>
    <cfRule type="expression" dxfId="1784" priority="2084">
      <formula>IF(RIGHT(TEXT(AE455,"0.#"),1)=".",TRUE,FALSE)</formula>
    </cfRule>
  </conditionalFormatting>
  <conditionalFormatting sqref="AM453">
    <cfRule type="expression" dxfId="1783" priority="2081">
      <formula>IF(RIGHT(TEXT(AM453,"0.#"),1)=".",FALSE,TRUE)</formula>
    </cfRule>
    <cfRule type="expression" dxfId="1782" priority="2082">
      <formula>IF(RIGHT(TEXT(AM453,"0.#"),1)=".",TRUE,FALSE)</formula>
    </cfRule>
  </conditionalFormatting>
  <conditionalFormatting sqref="AM454">
    <cfRule type="expression" dxfId="1781" priority="2079">
      <formula>IF(RIGHT(TEXT(AM454,"0.#"),1)=".",FALSE,TRUE)</formula>
    </cfRule>
    <cfRule type="expression" dxfId="1780" priority="2080">
      <formula>IF(RIGHT(TEXT(AM454,"0.#"),1)=".",TRUE,FALSE)</formula>
    </cfRule>
  </conditionalFormatting>
  <conditionalFormatting sqref="AU453">
    <cfRule type="expression" dxfId="1779" priority="2075">
      <formula>IF(RIGHT(TEXT(AU453,"0.#"),1)=".",FALSE,TRUE)</formula>
    </cfRule>
    <cfRule type="expression" dxfId="1778" priority="2076">
      <formula>IF(RIGHT(TEXT(AU453,"0.#"),1)=".",TRUE,FALSE)</formula>
    </cfRule>
  </conditionalFormatting>
  <conditionalFormatting sqref="AU454">
    <cfRule type="expression" dxfId="1777" priority="2073">
      <formula>IF(RIGHT(TEXT(AU454,"0.#"),1)=".",FALSE,TRUE)</formula>
    </cfRule>
    <cfRule type="expression" dxfId="1776" priority="2074">
      <formula>IF(RIGHT(TEXT(AU454,"0.#"),1)=".",TRUE,FALSE)</formula>
    </cfRule>
  </conditionalFormatting>
  <conditionalFormatting sqref="AU455">
    <cfRule type="expression" dxfId="1775" priority="2071">
      <formula>IF(RIGHT(TEXT(AU455,"0.#"),1)=".",FALSE,TRUE)</formula>
    </cfRule>
    <cfRule type="expression" dxfId="1774" priority="2072">
      <formula>IF(RIGHT(TEXT(AU455,"0.#"),1)=".",TRUE,FALSE)</formula>
    </cfRule>
  </conditionalFormatting>
  <conditionalFormatting sqref="AI455">
    <cfRule type="expression" dxfId="1773" priority="2065">
      <formula>IF(RIGHT(TEXT(AI455,"0.#"),1)=".",FALSE,TRUE)</formula>
    </cfRule>
    <cfRule type="expression" dxfId="1772" priority="2066">
      <formula>IF(RIGHT(TEXT(AI455,"0.#"),1)=".",TRUE,FALSE)</formula>
    </cfRule>
  </conditionalFormatting>
  <conditionalFormatting sqref="AI453">
    <cfRule type="expression" dxfId="1771" priority="2069">
      <formula>IF(RIGHT(TEXT(AI453,"0.#"),1)=".",FALSE,TRUE)</formula>
    </cfRule>
    <cfRule type="expression" dxfId="1770" priority="2070">
      <formula>IF(RIGHT(TEXT(AI453,"0.#"),1)=".",TRUE,FALSE)</formula>
    </cfRule>
  </conditionalFormatting>
  <conditionalFormatting sqref="AI454">
    <cfRule type="expression" dxfId="1769" priority="2067">
      <formula>IF(RIGHT(TEXT(AI454,"0.#"),1)=".",FALSE,TRUE)</formula>
    </cfRule>
    <cfRule type="expression" dxfId="1768" priority="2068">
      <formula>IF(RIGHT(TEXT(AI454,"0.#"),1)=".",TRUE,FALSE)</formula>
    </cfRule>
  </conditionalFormatting>
  <conditionalFormatting sqref="AQ454">
    <cfRule type="expression" dxfId="1767" priority="2063">
      <formula>IF(RIGHT(TEXT(AQ454,"0.#"),1)=".",FALSE,TRUE)</formula>
    </cfRule>
    <cfRule type="expression" dxfId="1766" priority="2064">
      <formula>IF(RIGHT(TEXT(AQ454,"0.#"),1)=".",TRUE,FALSE)</formula>
    </cfRule>
  </conditionalFormatting>
  <conditionalFormatting sqref="AQ455">
    <cfRule type="expression" dxfId="1765" priority="2061">
      <formula>IF(RIGHT(TEXT(AQ455,"0.#"),1)=".",FALSE,TRUE)</formula>
    </cfRule>
    <cfRule type="expression" dxfId="1764" priority="2062">
      <formula>IF(RIGHT(TEXT(AQ455,"0.#"),1)=".",TRUE,FALSE)</formula>
    </cfRule>
  </conditionalFormatting>
  <conditionalFormatting sqref="AQ453">
    <cfRule type="expression" dxfId="1763" priority="2059">
      <formula>IF(RIGHT(TEXT(AQ453,"0.#"),1)=".",FALSE,TRUE)</formula>
    </cfRule>
    <cfRule type="expression" dxfId="1762" priority="2060">
      <formula>IF(RIGHT(TEXT(AQ453,"0.#"),1)=".",TRUE,FALSE)</formula>
    </cfRule>
  </conditionalFormatting>
  <conditionalFormatting sqref="AE487">
    <cfRule type="expression" dxfId="1761" priority="1937">
      <formula>IF(RIGHT(TEXT(AE487,"0.#"),1)=".",FALSE,TRUE)</formula>
    </cfRule>
    <cfRule type="expression" dxfId="1760" priority="1938">
      <formula>IF(RIGHT(TEXT(AE487,"0.#"),1)=".",TRUE,FALSE)</formula>
    </cfRule>
  </conditionalFormatting>
  <conditionalFormatting sqref="AE488">
    <cfRule type="expression" dxfId="1759" priority="1935">
      <formula>IF(RIGHT(TEXT(AE488,"0.#"),1)=".",FALSE,TRUE)</formula>
    </cfRule>
    <cfRule type="expression" dxfId="1758" priority="1936">
      <formula>IF(RIGHT(TEXT(AE488,"0.#"),1)=".",TRUE,FALSE)</formula>
    </cfRule>
  </conditionalFormatting>
  <conditionalFormatting sqref="AE489">
    <cfRule type="expression" dxfId="1757" priority="1933">
      <formula>IF(RIGHT(TEXT(AE489,"0.#"),1)=".",FALSE,TRUE)</formula>
    </cfRule>
    <cfRule type="expression" dxfId="1756" priority="1934">
      <formula>IF(RIGHT(TEXT(AE489,"0.#"),1)=".",TRUE,FALSE)</formula>
    </cfRule>
  </conditionalFormatting>
  <conditionalFormatting sqref="AU487">
    <cfRule type="expression" dxfId="1755" priority="1925">
      <formula>IF(RIGHT(TEXT(AU487,"0.#"),1)=".",FALSE,TRUE)</formula>
    </cfRule>
    <cfRule type="expression" dxfId="1754" priority="1926">
      <formula>IF(RIGHT(TEXT(AU487,"0.#"),1)=".",TRUE,FALSE)</formula>
    </cfRule>
  </conditionalFormatting>
  <conditionalFormatting sqref="AU488">
    <cfRule type="expression" dxfId="1753" priority="1923">
      <formula>IF(RIGHT(TEXT(AU488,"0.#"),1)=".",FALSE,TRUE)</formula>
    </cfRule>
    <cfRule type="expression" dxfId="1752" priority="1924">
      <formula>IF(RIGHT(TEXT(AU488,"0.#"),1)=".",TRUE,FALSE)</formula>
    </cfRule>
  </conditionalFormatting>
  <conditionalFormatting sqref="AU489">
    <cfRule type="expression" dxfId="1751" priority="1921">
      <formula>IF(RIGHT(TEXT(AU489,"0.#"),1)=".",FALSE,TRUE)</formula>
    </cfRule>
    <cfRule type="expression" dxfId="1750" priority="1922">
      <formula>IF(RIGHT(TEXT(AU489,"0.#"),1)=".",TRUE,FALSE)</formula>
    </cfRule>
  </conditionalFormatting>
  <conditionalFormatting sqref="AQ488">
    <cfRule type="expression" dxfId="1749" priority="1913">
      <formula>IF(RIGHT(TEXT(AQ488,"0.#"),1)=".",FALSE,TRUE)</formula>
    </cfRule>
    <cfRule type="expression" dxfId="1748" priority="1914">
      <formula>IF(RIGHT(TEXT(AQ488,"0.#"),1)=".",TRUE,FALSE)</formula>
    </cfRule>
  </conditionalFormatting>
  <conditionalFormatting sqref="AQ489">
    <cfRule type="expression" dxfId="1747" priority="1911">
      <formula>IF(RIGHT(TEXT(AQ489,"0.#"),1)=".",FALSE,TRUE)</formula>
    </cfRule>
    <cfRule type="expression" dxfId="1746" priority="1912">
      <formula>IF(RIGHT(TEXT(AQ489,"0.#"),1)=".",TRUE,FALSE)</formula>
    </cfRule>
  </conditionalFormatting>
  <conditionalFormatting sqref="AQ487">
    <cfRule type="expression" dxfId="1745" priority="1909">
      <formula>IF(RIGHT(TEXT(AQ487,"0.#"),1)=".",FALSE,TRUE)</formula>
    </cfRule>
    <cfRule type="expression" dxfId="1744" priority="1910">
      <formula>IF(RIGHT(TEXT(AQ487,"0.#"),1)=".",TRUE,FALSE)</formula>
    </cfRule>
  </conditionalFormatting>
  <conditionalFormatting sqref="AE512">
    <cfRule type="expression" dxfId="1743" priority="1907">
      <formula>IF(RIGHT(TEXT(AE512,"0.#"),1)=".",FALSE,TRUE)</formula>
    </cfRule>
    <cfRule type="expression" dxfId="1742" priority="1908">
      <formula>IF(RIGHT(TEXT(AE512,"0.#"),1)=".",TRUE,FALSE)</formula>
    </cfRule>
  </conditionalFormatting>
  <conditionalFormatting sqref="AE513">
    <cfRule type="expression" dxfId="1741" priority="1905">
      <formula>IF(RIGHT(TEXT(AE513,"0.#"),1)=".",FALSE,TRUE)</formula>
    </cfRule>
    <cfRule type="expression" dxfId="1740" priority="1906">
      <formula>IF(RIGHT(TEXT(AE513,"0.#"),1)=".",TRUE,FALSE)</formula>
    </cfRule>
  </conditionalFormatting>
  <conditionalFormatting sqref="AE514">
    <cfRule type="expression" dxfId="1739" priority="1903">
      <formula>IF(RIGHT(TEXT(AE514,"0.#"),1)=".",FALSE,TRUE)</formula>
    </cfRule>
    <cfRule type="expression" dxfId="1738" priority="1904">
      <formula>IF(RIGHT(TEXT(AE514,"0.#"),1)=".",TRUE,FALSE)</formula>
    </cfRule>
  </conditionalFormatting>
  <conditionalFormatting sqref="AU512">
    <cfRule type="expression" dxfId="1737" priority="1895">
      <formula>IF(RIGHT(TEXT(AU512,"0.#"),1)=".",FALSE,TRUE)</formula>
    </cfRule>
    <cfRule type="expression" dxfId="1736" priority="1896">
      <formula>IF(RIGHT(TEXT(AU512,"0.#"),1)=".",TRUE,FALSE)</formula>
    </cfRule>
  </conditionalFormatting>
  <conditionalFormatting sqref="AU513">
    <cfRule type="expression" dxfId="1735" priority="1893">
      <formula>IF(RIGHT(TEXT(AU513,"0.#"),1)=".",FALSE,TRUE)</formula>
    </cfRule>
    <cfRule type="expression" dxfId="1734" priority="1894">
      <formula>IF(RIGHT(TEXT(AU513,"0.#"),1)=".",TRUE,FALSE)</formula>
    </cfRule>
  </conditionalFormatting>
  <conditionalFormatting sqref="AU514">
    <cfRule type="expression" dxfId="1733" priority="1891">
      <formula>IF(RIGHT(TEXT(AU514,"0.#"),1)=".",FALSE,TRUE)</formula>
    </cfRule>
    <cfRule type="expression" dxfId="1732" priority="1892">
      <formula>IF(RIGHT(TEXT(AU514,"0.#"),1)=".",TRUE,FALSE)</formula>
    </cfRule>
  </conditionalFormatting>
  <conditionalFormatting sqref="AQ513">
    <cfRule type="expression" dxfId="1731" priority="1883">
      <formula>IF(RIGHT(TEXT(AQ513,"0.#"),1)=".",FALSE,TRUE)</formula>
    </cfRule>
    <cfRule type="expression" dxfId="1730" priority="1884">
      <formula>IF(RIGHT(TEXT(AQ513,"0.#"),1)=".",TRUE,FALSE)</formula>
    </cfRule>
  </conditionalFormatting>
  <conditionalFormatting sqref="AQ514">
    <cfRule type="expression" dxfId="1729" priority="1881">
      <formula>IF(RIGHT(TEXT(AQ514,"0.#"),1)=".",FALSE,TRUE)</formula>
    </cfRule>
    <cfRule type="expression" dxfId="1728" priority="1882">
      <formula>IF(RIGHT(TEXT(AQ514,"0.#"),1)=".",TRUE,FALSE)</formula>
    </cfRule>
  </conditionalFormatting>
  <conditionalFormatting sqref="AQ512">
    <cfRule type="expression" dxfId="1727" priority="1879">
      <formula>IF(RIGHT(TEXT(AQ512,"0.#"),1)=".",FALSE,TRUE)</formula>
    </cfRule>
    <cfRule type="expression" dxfId="1726" priority="1880">
      <formula>IF(RIGHT(TEXT(AQ512,"0.#"),1)=".",TRUE,FALSE)</formula>
    </cfRule>
  </conditionalFormatting>
  <conditionalFormatting sqref="AE517">
    <cfRule type="expression" dxfId="1725" priority="1757">
      <formula>IF(RIGHT(TEXT(AE517,"0.#"),1)=".",FALSE,TRUE)</formula>
    </cfRule>
    <cfRule type="expression" dxfId="1724" priority="1758">
      <formula>IF(RIGHT(TEXT(AE517,"0.#"),1)=".",TRUE,FALSE)</formula>
    </cfRule>
  </conditionalFormatting>
  <conditionalFormatting sqref="AE518">
    <cfRule type="expression" dxfId="1723" priority="1755">
      <formula>IF(RIGHT(TEXT(AE518,"0.#"),1)=".",FALSE,TRUE)</formula>
    </cfRule>
    <cfRule type="expression" dxfId="1722" priority="1756">
      <formula>IF(RIGHT(TEXT(AE518,"0.#"),1)=".",TRUE,FALSE)</formula>
    </cfRule>
  </conditionalFormatting>
  <conditionalFormatting sqref="AE519">
    <cfRule type="expression" dxfId="1721" priority="1753">
      <formula>IF(RIGHT(TEXT(AE519,"0.#"),1)=".",FALSE,TRUE)</formula>
    </cfRule>
    <cfRule type="expression" dxfId="1720" priority="1754">
      <formula>IF(RIGHT(TEXT(AE519,"0.#"),1)=".",TRUE,FALSE)</formula>
    </cfRule>
  </conditionalFormatting>
  <conditionalFormatting sqref="AU517">
    <cfRule type="expression" dxfId="1719" priority="1745">
      <formula>IF(RIGHT(TEXT(AU517,"0.#"),1)=".",FALSE,TRUE)</formula>
    </cfRule>
    <cfRule type="expression" dxfId="1718" priority="1746">
      <formula>IF(RIGHT(TEXT(AU517,"0.#"),1)=".",TRUE,FALSE)</formula>
    </cfRule>
  </conditionalFormatting>
  <conditionalFormatting sqref="AU519">
    <cfRule type="expression" dxfId="1717" priority="1741">
      <formula>IF(RIGHT(TEXT(AU519,"0.#"),1)=".",FALSE,TRUE)</formula>
    </cfRule>
    <cfRule type="expression" dxfId="1716" priority="1742">
      <formula>IF(RIGHT(TEXT(AU519,"0.#"),1)=".",TRUE,FALSE)</formula>
    </cfRule>
  </conditionalFormatting>
  <conditionalFormatting sqref="AQ518">
    <cfRule type="expression" dxfId="1715" priority="1733">
      <formula>IF(RIGHT(TEXT(AQ518,"0.#"),1)=".",FALSE,TRUE)</formula>
    </cfRule>
    <cfRule type="expression" dxfId="1714" priority="1734">
      <formula>IF(RIGHT(TEXT(AQ518,"0.#"),1)=".",TRUE,FALSE)</formula>
    </cfRule>
  </conditionalFormatting>
  <conditionalFormatting sqref="AQ519">
    <cfRule type="expression" dxfId="1713" priority="1731">
      <formula>IF(RIGHT(TEXT(AQ519,"0.#"),1)=".",FALSE,TRUE)</formula>
    </cfRule>
    <cfRule type="expression" dxfId="1712" priority="1732">
      <formula>IF(RIGHT(TEXT(AQ519,"0.#"),1)=".",TRUE,FALSE)</formula>
    </cfRule>
  </conditionalFormatting>
  <conditionalFormatting sqref="AQ517">
    <cfRule type="expression" dxfId="1711" priority="1729">
      <formula>IF(RIGHT(TEXT(AQ517,"0.#"),1)=".",FALSE,TRUE)</formula>
    </cfRule>
    <cfRule type="expression" dxfId="1710" priority="1730">
      <formula>IF(RIGHT(TEXT(AQ517,"0.#"),1)=".",TRUE,FALSE)</formula>
    </cfRule>
  </conditionalFormatting>
  <conditionalFormatting sqref="AE522">
    <cfRule type="expression" dxfId="1709" priority="1727">
      <formula>IF(RIGHT(TEXT(AE522,"0.#"),1)=".",FALSE,TRUE)</formula>
    </cfRule>
    <cfRule type="expression" dxfId="1708" priority="1728">
      <formula>IF(RIGHT(TEXT(AE522,"0.#"),1)=".",TRUE,FALSE)</formula>
    </cfRule>
  </conditionalFormatting>
  <conditionalFormatting sqref="AE523">
    <cfRule type="expression" dxfId="1707" priority="1725">
      <formula>IF(RIGHT(TEXT(AE523,"0.#"),1)=".",FALSE,TRUE)</formula>
    </cfRule>
    <cfRule type="expression" dxfId="1706" priority="1726">
      <formula>IF(RIGHT(TEXT(AE523,"0.#"),1)=".",TRUE,FALSE)</formula>
    </cfRule>
  </conditionalFormatting>
  <conditionalFormatting sqref="AE524">
    <cfRule type="expression" dxfId="1705" priority="1723">
      <formula>IF(RIGHT(TEXT(AE524,"0.#"),1)=".",FALSE,TRUE)</formula>
    </cfRule>
    <cfRule type="expression" dxfId="1704" priority="1724">
      <formula>IF(RIGHT(TEXT(AE524,"0.#"),1)=".",TRUE,FALSE)</formula>
    </cfRule>
  </conditionalFormatting>
  <conditionalFormatting sqref="AU522">
    <cfRule type="expression" dxfId="1703" priority="1715">
      <formula>IF(RIGHT(TEXT(AU522,"0.#"),1)=".",FALSE,TRUE)</formula>
    </cfRule>
    <cfRule type="expression" dxfId="1702" priority="1716">
      <formula>IF(RIGHT(TEXT(AU522,"0.#"),1)=".",TRUE,FALSE)</formula>
    </cfRule>
  </conditionalFormatting>
  <conditionalFormatting sqref="AU523">
    <cfRule type="expression" dxfId="1701" priority="1713">
      <formula>IF(RIGHT(TEXT(AU523,"0.#"),1)=".",FALSE,TRUE)</formula>
    </cfRule>
    <cfRule type="expression" dxfId="1700" priority="1714">
      <formula>IF(RIGHT(TEXT(AU523,"0.#"),1)=".",TRUE,FALSE)</formula>
    </cfRule>
  </conditionalFormatting>
  <conditionalFormatting sqref="AU524">
    <cfRule type="expression" dxfId="1699" priority="1711">
      <formula>IF(RIGHT(TEXT(AU524,"0.#"),1)=".",FALSE,TRUE)</formula>
    </cfRule>
    <cfRule type="expression" dxfId="1698" priority="1712">
      <formula>IF(RIGHT(TEXT(AU524,"0.#"),1)=".",TRUE,FALSE)</formula>
    </cfRule>
  </conditionalFormatting>
  <conditionalFormatting sqref="AQ523">
    <cfRule type="expression" dxfId="1697" priority="1703">
      <formula>IF(RIGHT(TEXT(AQ523,"0.#"),1)=".",FALSE,TRUE)</formula>
    </cfRule>
    <cfRule type="expression" dxfId="1696" priority="1704">
      <formula>IF(RIGHT(TEXT(AQ523,"0.#"),1)=".",TRUE,FALSE)</formula>
    </cfRule>
  </conditionalFormatting>
  <conditionalFormatting sqref="AQ524">
    <cfRule type="expression" dxfId="1695" priority="1701">
      <formula>IF(RIGHT(TEXT(AQ524,"0.#"),1)=".",FALSE,TRUE)</formula>
    </cfRule>
    <cfRule type="expression" dxfId="1694" priority="1702">
      <formula>IF(RIGHT(TEXT(AQ524,"0.#"),1)=".",TRUE,FALSE)</formula>
    </cfRule>
  </conditionalFormatting>
  <conditionalFormatting sqref="AQ522">
    <cfRule type="expression" dxfId="1693" priority="1699">
      <formula>IF(RIGHT(TEXT(AQ522,"0.#"),1)=".",FALSE,TRUE)</formula>
    </cfRule>
    <cfRule type="expression" dxfId="1692" priority="1700">
      <formula>IF(RIGHT(TEXT(AQ522,"0.#"),1)=".",TRUE,FALSE)</formula>
    </cfRule>
  </conditionalFormatting>
  <conditionalFormatting sqref="AE527">
    <cfRule type="expression" dxfId="1691" priority="1697">
      <formula>IF(RIGHT(TEXT(AE527,"0.#"),1)=".",FALSE,TRUE)</formula>
    </cfRule>
    <cfRule type="expression" dxfId="1690" priority="1698">
      <formula>IF(RIGHT(TEXT(AE527,"0.#"),1)=".",TRUE,FALSE)</formula>
    </cfRule>
  </conditionalFormatting>
  <conditionalFormatting sqref="AE528">
    <cfRule type="expression" dxfId="1689" priority="1695">
      <formula>IF(RIGHT(TEXT(AE528,"0.#"),1)=".",FALSE,TRUE)</formula>
    </cfRule>
    <cfRule type="expression" dxfId="1688" priority="1696">
      <formula>IF(RIGHT(TEXT(AE528,"0.#"),1)=".",TRUE,FALSE)</formula>
    </cfRule>
  </conditionalFormatting>
  <conditionalFormatting sqref="AE529">
    <cfRule type="expression" dxfId="1687" priority="1693">
      <formula>IF(RIGHT(TEXT(AE529,"0.#"),1)=".",FALSE,TRUE)</formula>
    </cfRule>
    <cfRule type="expression" dxfId="1686" priority="1694">
      <formula>IF(RIGHT(TEXT(AE529,"0.#"),1)=".",TRUE,FALSE)</formula>
    </cfRule>
  </conditionalFormatting>
  <conditionalFormatting sqref="AU527">
    <cfRule type="expression" dxfId="1685" priority="1685">
      <formula>IF(RIGHT(TEXT(AU527,"0.#"),1)=".",FALSE,TRUE)</formula>
    </cfRule>
    <cfRule type="expression" dxfId="1684" priority="1686">
      <formula>IF(RIGHT(TEXT(AU527,"0.#"),1)=".",TRUE,FALSE)</formula>
    </cfRule>
  </conditionalFormatting>
  <conditionalFormatting sqref="AU528">
    <cfRule type="expression" dxfId="1683" priority="1683">
      <formula>IF(RIGHT(TEXT(AU528,"0.#"),1)=".",FALSE,TRUE)</formula>
    </cfRule>
    <cfRule type="expression" dxfId="1682" priority="1684">
      <formula>IF(RIGHT(TEXT(AU528,"0.#"),1)=".",TRUE,FALSE)</formula>
    </cfRule>
  </conditionalFormatting>
  <conditionalFormatting sqref="AU529">
    <cfRule type="expression" dxfId="1681" priority="1681">
      <formula>IF(RIGHT(TEXT(AU529,"0.#"),1)=".",FALSE,TRUE)</formula>
    </cfRule>
    <cfRule type="expression" dxfId="1680" priority="1682">
      <formula>IF(RIGHT(TEXT(AU529,"0.#"),1)=".",TRUE,FALSE)</formula>
    </cfRule>
  </conditionalFormatting>
  <conditionalFormatting sqref="AQ528">
    <cfRule type="expression" dxfId="1679" priority="1673">
      <formula>IF(RIGHT(TEXT(AQ528,"0.#"),1)=".",FALSE,TRUE)</formula>
    </cfRule>
    <cfRule type="expression" dxfId="1678" priority="1674">
      <formula>IF(RIGHT(TEXT(AQ528,"0.#"),1)=".",TRUE,FALSE)</formula>
    </cfRule>
  </conditionalFormatting>
  <conditionalFormatting sqref="AQ529">
    <cfRule type="expression" dxfId="1677" priority="1671">
      <formula>IF(RIGHT(TEXT(AQ529,"0.#"),1)=".",FALSE,TRUE)</formula>
    </cfRule>
    <cfRule type="expression" dxfId="1676" priority="1672">
      <formula>IF(RIGHT(TEXT(AQ529,"0.#"),1)=".",TRUE,FALSE)</formula>
    </cfRule>
  </conditionalFormatting>
  <conditionalFormatting sqref="AQ527">
    <cfRule type="expression" dxfId="1675" priority="1669">
      <formula>IF(RIGHT(TEXT(AQ527,"0.#"),1)=".",FALSE,TRUE)</formula>
    </cfRule>
    <cfRule type="expression" dxfId="1674" priority="1670">
      <formula>IF(RIGHT(TEXT(AQ527,"0.#"),1)=".",TRUE,FALSE)</formula>
    </cfRule>
  </conditionalFormatting>
  <conditionalFormatting sqref="AE532">
    <cfRule type="expression" dxfId="1673" priority="1667">
      <formula>IF(RIGHT(TEXT(AE532,"0.#"),1)=".",FALSE,TRUE)</formula>
    </cfRule>
    <cfRule type="expression" dxfId="1672" priority="1668">
      <formula>IF(RIGHT(TEXT(AE532,"0.#"),1)=".",TRUE,FALSE)</formula>
    </cfRule>
  </conditionalFormatting>
  <conditionalFormatting sqref="AM534">
    <cfRule type="expression" dxfId="1671" priority="1657">
      <formula>IF(RIGHT(TEXT(AM534,"0.#"),1)=".",FALSE,TRUE)</formula>
    </cfRule>
    <cfRule type="expression" dxfId="1670" priority="1658">
      <formula>IF(RIGHT(TEXT(AM534,"0.#"),1)=".",TRUE,FALSE)</formula>
    </cfRule>
  </conditionalFormatting>
  <conditionalFormatting sqref="AE533">
    <cfRule type="expression" dxfId="1669" priority="1665">
      <formula>IF(RIGHT(TEXT(AE533,"0.#"),1)=".",FALSE,TRUE)</formula>
    </cfRule>
    <cfRule type="expression" dxfId="1668" priority="1666">
      <formula>IF(RIGHT(TEXT(AE533,"0.#"),1)=".",TRUE,FALSE)</formula>
    </cfRule>
  </conditionalFormatting>
  <conditionalFormatting sqref="AE534">
    <cfRule type="expression" dxfId="1667" priority="1663">
      <formula>IF(RIGHT(TEXT(AE534,"0.#"),1)=".",FALSE,TRUE)</formula>
    </cfRule>
    <cfRule type="expression" dxfId="1666" priority="1664">
      <formula>IF(RIGHT(TEXT(AE534,"0.#"),1)=".",TRUE,FALSE)</formula>
    </cfRule>
  </conditionalFormatting>
  <conditionalFormatting sqref="AM532">
    <cfRule type="expression" dxfId="1665" priority="1661">
      <formula>IF(RIGHT(TEXT(AM532,"0.#"),1)=".",FALSE,TRUE)</formula>
    </cfRule>
    <cfRule type="expression" dxfId="1664" priority="1662">
      <formula>IF(RIGHT(TEXT(AM532,"0.#"),1)=".",TRUE,FALSE)</formula>
    </cfRule>
  </conditionalFormatting>
  <conditionalFormatting sqref="AM533">
    <cfRule type="expression" dxfId="1663" priority="1659">
      <formula>IF(RIGHT(TEXT(AM533,"0.#"),1)=".",FALSE,TRUE)</formula>
    </cfRule>
    <cfRule type="expression" dxfId="1662" priority="1660">
      <formula>IF(RIGHT(TEXT(AM533,"0.#"),1)=".",TRUE,FALSE)</formula>
    </cfRule>
  </conditionalFormatting>
  <conditionalFormatting sqref="AU532">
    <cfRule type="expression" dxfId="1661" priority="1655">
      <formula>IF(RIGHT(TEXT(AU532,"0.#"),1)=".",FALSE,TRUE)</formula>
    </cfRule>
    <cfRule type="expression" dxfId="1660" priority="1656">
      <formula>IF(RIGHT(TEXT(AU532,"0.#"),1)=".",TRUE,FALSE)</formula>
    </cfRule>
  </conditionalFormatting>
  <conditionalFormatting sqref="AU533">
    <cfRule type="expression" dxfId="1659" priority="1653">
      <formula>IF(RIGHT(TEXT(AU533,"0.#"),1)=".",FALSE,TRUE)</formula>
    </cfRule>
    <cfRule type="expression" dxfId="1658" priority="1654">
      <formula>IF(RIGHT(TEXT(AU533,"0.#"),1)=".",TRUE,FALSE)</formula>
    </cfRule>
  </conditionalFormatting>
  <conditionalFormatting sqref="AU534">
    <cfRule type="expression" dxfId="1657" priority="1651">
      <formula>IF(RIGHT(TEXT(AU534,"0.#"),1)=".",FALSE,TRUE)</formula>
    </cfRule>
    <cfRule type="expression" dxfId="1656" priority="1652">
      <formula>IF(RIGHT(TEXT(AU534,"0.#"),1)=".",TRUE,FALSE)</formula>
    </cfRule>
  </conditionalFormatting>
  <conditionalFormatting sqref="AI534">
    <cfRule type="expression" dxfId="1655" priority="1645">
      <formula>IF(RIGHT(TEXT(AI534,"0.#"),1)=".",FALSE,TRUE)</formula>
    </cfRule>
    <cfRule type="expression" dxfId="1654" priority="1646">
      <formula>IF(RIGHT(TEXT(AI534,"0.#"),1)=".",TRUE,FALSE)</formula>
    </cfRule>
  </conditionalFormatting>
  <conditionalFormatting sqref="AI532">
    <cfRule type="expression" dxfId="1653" priority="1649">
      <formula>IF(RIGHT(TEXT(AI532,"0.#"),1)=".",FALSE,TRUE)</formula>
    </cfRule>
    <cfRule type="expression" dxfId="1652" priority="1650">
      <formula>IF(RIGHT(TEXT(AI532,"0.#"),1)=".",TRUE,FALSE)</formula>
    </cfRule>
  </conditionalFormatting>
  <conditionalFormatting sqref="AI533">
    <cfRule type="expression" dxfId="1651" priority="1647">
      <formula>IF(RIGHT(TEXT(AI533,"0.#"),1)=".",FALSE,TRUE)</formula>
    </cfRule>
    <cfRule type="expression" dxfId="1650" priority="1648">
      <formula>IF(RIGHT(TEXT(AI533,"0.#"),1)=".",TRUE,FALSE)</formula>
    </cfRule>
  </conditionalFormatting>
  <conditionalFormatting sqref="AQ533">
    <cfRule type="expression" dxfId="1649" priority="1643">
      <formula>IF(RIGHT(TEXT(AQ533,"0.#"),1)=".",FALSE,TRUE)</formula>
    </cfRule>
    <cfRule type="expression" dxfId="1648" priority="1644">
      <formula>IF(RIGHT(TEXT(AQ533,"0.#"),1)=".",TRUE,FALSE)</formula>
    </cfRule>
  </conditionalFormatting>
  <conditionalFormatting sqref="AQ534">
    <cfRule type="expression" dxfId="1647" priority="1641">
      <formula>IF(RIGHT(TEXT(AQ534,"0.#"),1)=".",FALSE,TRUE)</formula>
    </cfRule>
    <cfRule type="expression" dxfId="1646" priority="1642">
      <formula>IF(RIGHT(TEXT(AQ534,"0.#"),1)=".",TRUE,FALSE)</formula>
    </cfRule>
  </conditionalFormatting>
  <conditionalFormatting sqref="AQ532">
    <cfRule type="expression" dxfId="1645" priority="1639">
      <formula>IF(RIGHT(TEXT(AQ532,"0.#"),1)=".",FALSE,TRUE)</formula>
    </cfRule>
    <cfRule type="expression" dxfId="1644" priority="1640">
      <formula>IF(RIGHT(TEXT(AQ532,"0.#"),1)=".",TRUE,FALSE)</formula>
    </cfRule>
  </conditionalFormatting>
  <conditionalFormatting sqref="AE541">
    <cfRule type="expression" dxfId="1643" priority="1637">
      <formula>IF(RIGHT(TEXT(AE541,"0.#"),1)=".",FALSE,TRUE)</formula>
    </cfRule>
    <cfRule type="expression" dxfId="1642" priority="1638">
      <formula>IF(RIGHT(TEXT(AE541,"0.#"),1)=".",TRUE,FALSE)</formula>
    </cfRule>
  </conditionalFormatting>
  <conditionalFormatting sqref="AE542">
    <cfRule type="expression" dxfId="1641" priority="1635">
      <formula>IF(RIGHT(TEXT(AE542,"0.#"),1)=".",FALSE,TRUE)</formula>
    </cfRule>
    <cfRule type="expression" dxfId="1640" priority="1636">
      <formula>IF(RIGHT(TEXT(AE542,"0.#"),1)=".",TRUE,FALSE)</formula>
    </cfRule>
  </conditionalFormatting>
  <conditionalFormatting sqref="AE543">
    <cfRule type="expression" dxfId="1639" priority="1633">
      <formula>IF(RIGHT(TEXT(AE543,"0.#"),1)=".",FALSE,TRUE)</formula>
    </cfRule>
    <cfRule type="expression" dxfId="1638" priority="1634">
      <formula>IF(RIGHT(TEXT(AE543,"0.#"),1)=".",TRUE,FALSE)</formula>
    </cfRule>
  </conditionalFormatting>
  <conditionalFormatting sqref="AU541">
    <cfRule type="expression" dxfId="1637" priority="1625">
      <formula>IF(RIGHT(TEXT(AU541,"0.#"),1)=".",FALSE,TRUE)</formula>
    </cfRule>
    <cfRule type="expression" dxfId="1636" priority="1626">
      <formula>IF(RIGHT(TEXT(AU541,"0.#"),1)=".",TRUE,FALSE)</formula>
    </cfRule>
  </conditionalFormatting>
  <conditionalFormatting sqref="AU542">
    <cfRule type="expression" dxfId="1635" priority="1623">
      <formula>IF(RIGHT(TEXT(AU542,"0.#"),1)=".",FALSE,TRUE)</formula>
    </cfRule>
    <cfRule type="expression" dxfId="1634" priority="1624">
      <formula>IF(RIGHT(TEXT(AU542,"0.#"),1)=".",TRUE,FALSE)</formula>
    </cfRule>
  </conditionalFormatting>
  <conditionalFormatting sqref="AU543">
    <cfRule type="expression" dxfId="1633" priority="1621">
      <formula>IF(RIGHT(TEXT(AU543,"0.#"),1)=".",FALSE,TRUE)</formula>
    </cfRule>
    <cfRule type="expression" dxfId="1632" priority="1622">
      <formula>IF(RIGHT(TEXT(AU543,"0.#"),1)=".",TRUE,FALSE)</formula>
    </cfRule>
  </conditionalFormatting>
  <conditionalFormatting sqref="AQ542">
    <cfRule type="expression" dxfId="1631" priority="1613">
      <formula>IF(RIGHT(TEXT(AQ542,"0.#"),1)=".",FALSE,TRUE)</formula>
    </cfRule>
    <cfRule type="expression" dxfId="1630" priority="1614">
      <formula>IF(RIGHT(TEXT(AQ542,"0.#"),1)=".",TRUE,FALSE)</formula>
    </cfRule>
  </conditionalFormatting>
  <conditionalFormatting sqref="AQ543">
    <cfRule type="expression" dxfId="1629" priority="1611">
      <formula>IF(RIGHT(TEXT(AQ543,"0.#"),1)=".",FALSE,TRUE)</formula>
    </cfRule>
    <cfRule type="expression" dxfId="1628" priority="1612">
      <formula>IF(RIGHT(TEXT(AQ543,"0.#"),1)=".",TRUE,FALSE)</formula>
    </cfRule>
  </conditionalFormatting>
  <conditionalFormatting sqref="AQ541">
    <cfRule type="expression" dxfId="1627" priority="1609">
      <formula>IF(RIGHT(TEXT(AQ541,"0.#"),1)=".",FALSE,TRUE)</formula>
    </cfRule>
    <cfRule type="expression" dxfId="1626" priority="1610">
      <formula>IF(RIGHT(TEXT(AQ541,"0.#"),1)=".",TRUE,FALSE)</formula>
    </cfRule>
  </conditionalFormatting>
  <conditionalFormatting sqref="AE566">
    <cfRule type="expression" dxfId="1625" priority="1607">
      <formula>IF(RIGHT(TEXT(AE566,"0.#"),1)=".",FALSE,TRUE)</formula>
    </cfRule>
    <cfRule type="expression" dxfId="1624" priority="1608">
      <formula>IF(RIGHT(TEXT(AE566,"0.#"),1)=".",TRUE,FALSE)</formula>
    </cfRule>
  </conditionalFormatting>
  <conditionalFormatting sqref="AE567">
    <cfRule type="expression" dxfId="1623" priority="1605">
      <formula>IF(RIGHT(TEXT(AE567,"0.#"),1)=".",FALSE,TRUE)</formula>
    </cfRule>
    <cfRule type="expression" dxfId="1622" priority="1606">
      <formula>IF(RIGHT(TEXT(AE567,"0.#"),1)=".",TRUE,FALSE)</formula>
    </cfRule>
  </conditionalFormatting>
  <conditionalFormatting sqref="AE568">
    <cfRule type="expression" dxfId="1621" priority="1603">
      <formula>IF(RIGHT(TEXT(AE568,"0.#"),1)=".",FALSE,TRUE)</formula>
    </cfRule>
    <cfRule type="expression" dxfId="1620" priority="1604">
      <formula>IF(RIGHT(TEXT(AE568,"0.#"),1)=".",TRUE,FALSE)</formula>
    </cfRule>
  </conditionalFormatting>
  <conditionalFormatting sqref="AU566">
    <cfRule type="expression" dxfId="1619" priority="1595">
      <formula>IF(RIGHT(TEXT(AU566,"0.#"),1)=".",FALSE,TRUE)</formula>
    </cfRule>
    <cfRule type="expression" dxfId="1618" priority="1596">
      <formula>IF(RIGHT(TEXT(AU566,"0.#"),1)=".",TRUE,FALSE)</formula>
    </cfRule>
  </conditionalFormatting>
  <conditionalFormatting sqref="AU567">
    <cfRule type="expression" dxfId="1617" priority="1593">
      <formula>IF(RIGHT(TEXT(AU567,"0.#"),1)=".",FALSE,TRUE)</formula>
    </cfRule>
    <cfRule type="expression" dxfId="1616" priority="1594">
      <formula>IF(RIGHT(TEXT(AU567,"0.#"),1)=".",TRUE,FALSE)</formula>
    </cfRule>
  </conditionalFormatting>
  <conditionalFormatting sqref="AU568">
    <cfRule type="expression" dxfId="1615" priority="1591">
      <formula>IF(RIGHT(TEXT(AU568,"0.#"),1)=".",FALSE,TRUE)</formula>
    </cfRule>
    <cfRule type="expression" dxfId="1614" priority="1592">
      <formula>IF(RIGHT(TEXT(AU568,"0.#"),1)=".",TRUE,FALSE)</formula>
    </cfRule>
  </conditionalFormatting>
  <conditionalFormatting sqref="AQ567">
    <cfRule type="expression" dxfId="1613" priority="1583">
      <formula>IF(RIGHT(TEXT(AQ567,"0.#"),1)=".",FALSE,TRUE)</formula>
    </cfRule>
    <cfRule type="expression" dxfId="1612" priority="1584">
      <formula>IF(RIGHT(TEXT(AQ567,"0.#"),1)=".",TRUE,FALSE)</formula>
    </cfRule>
  </conditionalFormatting>
  <conditionalFormatting sqref="AQ568">
    <cfRule type="expression" dxfId="1611" priority="1581">
      <formula>IF(RIGHT(TEXT(AQ568,"0.#"),1)=".",FALSE,TRUE)</formula>
    </cfRule>
    <cfRule type="expression" dxfId="1610" priority="1582">
      <formula>IF(RIGHT(TEXT(AQ568,"0.#"),1)=".",TRUE,FALSE)</formula>
    </cfRule>
  </conditionalFormatting>
  <conditionalFormatting sqref="AQ566">
    <cfRule type="expression" dxfId="1609" priority="1579">
      <formula>IF(RIGHT(TEXT(AQ566,"0.#"),1)=".",FALSE,TRUE)</formula>
    </cfRule>
    <cfRule type="expression" dxfId="1608" priority="1580">
      <formula>IF(RIGHT(TEXT(AQ566,"0.#"),1)=".",TRUE,FALSE)</formula>
    </cfRule>
  </conditionalFormatting>
  <conditionalFormatting sqref="AE546">
    <cfRule type="expression" dxfId="1607" priority="1577">
      <formula>IF(RIGHT(TEXT(AE546,"0.#"),1)=".",FALSE,TRUE)</formula>
    </cfRule>
    <cfRule type="expression" dxfId="1606" priority="1578">
      <formula>IF(RIGHT(TEXT(AE546,"0.#"),1)=".",TRUE,FALSE)</formula>
    </cfRule>
  </conditionalFormatting>
  <conditionalFormatting sqref="AE547">
    <cfRule type="expression" dxfId="1605" priority="1575">
      <formula>IF(RIGHT(TEXT(AE547,"0.#"),1)=".",FALSE,TRUE)</formula>
    </cfRule>
    <cfRule type="expression" dxfId="1604" priority="1576">
      <formula>IF(RIGHT(TEXT(AE547,"0.#"),1)=".",TRUE,FALSE)</formula>
    </cfRule>
  </conditionalFormatting>
  <conditionalFormatting sqref="AE548">
    <cfRule type="expression" dxfId="1603" priority="1573">
      <formula>IF(RIGHT(TEXT(AE548,"0.#"),1)=".",FALSE,TRUE)</formula>
    </cfRule>
    <cfRule type="expression" dxfId="1602" priority="1574">
      <formula>IF(RIGHT(TEXT(AE548,"0.#"),1)=".",TRUE,FALSE)</formula>
    </cfRule>
  </conditionalFormatting>
  <conditionalFormatting sqref="AU546">
    <cfRule type="expression" dxfId="1601" priority="1565">
      <formula>IF(RIGHT(TEXT(AU546,"0.#"),1)=".",FALSE,TRUE)</formula>
    </cfRule>
    <cfRule type="expression" dxfId="1600" priority="1566">
      <formula>IF(RIGHT(TEXT(AU546,"0.#"),1)=".",TRUE,FALSE)</formula>
    </cfRule>
  </conditionalFormatting>
  <conditionalFormatting sqref="AU547">
    <cfRule type="expression" dxfId="1599" priority="1563">
      <formula>IF(RIGHT(TEXT(AU547,"0.#"),1)=".",FALSE,TRUE)</formula>
    </cfRule>
    <cfRule type="expression" dxfId="1598" priority="1564">
      <formula>IF(RIGHT(TEXT(AU547,"0.#"),1)=".",TRUE,FALSE)</formula>
    </cfRule>
  </conditionalFormatting>
  <conditionalFormatting sqref="AU548">
    <cfRule type="expression" dxfId="1597" priority="1561">
      <formula>IF(RIGHT(TEXT(AU548,"0.#"),1)=".",FALSE,TRUE)</formula>
    </cfRule>
    <cfRule type="expression" dxfId="1596" priority="1562">
      <formula>IF(RIGHT(TEXT(AU548,"0.#"),1)=".",TRUE,FALSE)</formula>
    </cfRule>
  </conditionalFormatting>
  <conditionalFormatting sqref="AQ547">
    <cfRule type="expression" dxfId="1595" priority="1553">
      <formula>IF(RIGHT(TEXT(AQ547,"0.#"),1)=".",FALSE,TRUE)</formula>
    </cfRule>
    <cfRule type="expression" dxfId="1594" priority="1554">
      <formula>IF(RIGHT(TEXT(AQ547,"0.#"),1)=".",TRUE,FALSE)</formula>
    </cfRule>
  </conditionalFormatting>
  <conditionalFormatting sqref="AQ546">
    <cfRule type="expression" dxfId="1593" priority="1549">
      <formula>IF(RIGHT(TEXT(AQ546,"0.#"),1)=".",FALSE,TRUE)</formula>
    </cfRule>
    <cfRule type="expression" dxfId="1592" priority="1550">
      <formula>IF(RIGHT(TEXT(AQ546,"0.#"),1)=".",TRUE,FALSE)</formula>
    </cfRule>
  </conditionalFormatting>
  <conditionalFormatting sqref="AE551">
    <cfRule type="expression" dxfId="1591" priority="1547">
      <formula>IF(RIGHT(TEXT(AE551,"0.#"),1)=".",FALSE,TRUE)</formula>
    </cfRule>
    <cfRule type="expression" dxfId="1590" priority="1548">
      <formula>IF(RIGHT(TEXT(AE551,"0.#"),1)=".",TRUE,FALSE)</formula>
    </cfRule>
  </conditionalFormatting>
  <conditionalFormatting sqref="AE553">
    <cfRule type="expression" dxfId="1589" priority="1543">
      <formula>IF(RIGHT(TEXT(AE553,"0.#"),1)=".",FALSE,TRUE)</formula>
    </cfRule>
    <cfRule type="expression" dxfId="1588" priority="1544">
      <formula>IF(RIGHT(TEXT(AE553,"0.#"),1)=".",TRUE,FALSE)</formula>
    </cfRule>
  </conditionalFormatting>
  <conditionalFormatting sqref="AU551">
    <cfRule type="expression" dxfId="1587" priority="1535">
      <formula>IF(RIGHT(TEXT(AU551,"0.#"),1)=".",FALSE,TRUE)</formula>
    </cfRule>
    <cfRule type="expression" dxfId="1586" priority="1536">
      <formula>IF(RIGHT(TEXT(AU551,"0.#"),1)=".",TRUE,FALSE)</formula>
    </cfRule>
  </conditionalFormatting>
  <conditionalFormatting sqref="AU553">
    <cfRule type="expression" dxfId="1585" priority="1531">
      <formula>IF(RIGHT(TEXT(AU553,"0.#"),1)=".",FALSE,TRUE)</formula>
    </cfRule>
    <cfRule type="expression" dxfId="1584" priority="1532">
      <formula>IF(RIGHT(TEXT(AU553,"0.#"),1)=".",TRUE,FALSE)</formula>
    </cfRule>
  </conditionalFormatting>
  <conditionalFormatting sqref="AQ552">
    <cfRule type="expression" dxfId="1583" priority="1523">
      <formula>IF(RIGHT(TEXT(AQ552,"0.#"),1)=".",FALSE,TRUE)</formula>
    </cfRule>
    <cfRule type="expression" dxfId="1582" priority="1524">
      <formula>IF(RIGHT(TEXT(AQ552,"0.#"),1)=".",TRUE,FALSE)</formula>
    </cfRule>
  </conditionalFormatting>
  <conditionalFormatting sqref="AU561">
    <cfRule type="expression" dxfId="1581" priority="1475">
      <formula>IF(RIGHT(TEXT(AU561,"0.#"),1)=".",FALSE,TRUE)</formula>
    </cfRule>
    <cfRule type="expression" dxfId="1580" priority="1476">
      <formula>IF(RIGHT(TEXT(AU561,"0.#"),1)=".",TRUE,FALSE)</formula>
    </cfRule>
  </conditionalFormatting>
  <conditionalFormatting sqref="AU562">
    <cfRule type="expression" dxfId="1579" priority="1473">
      <formula>IF(RIGHT(TEXT(AU562,"0.#"),1)=".",FALSE,TRUE)</formula>
    </cfRule>
    <cfRule type="expression" dxfId="1578" priority="1474">
      <formula>IF(RIGHT(TEXT(AU562,"0.#"),1)=".",TRUE,FALSE)</formula>
    </cfRule>
  </conditionalFormatting>
  <conditionalFormatting sqref="AU563">
    <cfRule type="expression" dxfId="1577" priority="1471">
      <formula>IF(RIGHT(TEXT(AU563,"0.#"),1)=".",FALSE,TRUE)</formula>
    </cfRule>
    <cfRule type="expression" dxfId="1576" priority="1472">
      <formula>IF(RIGHT(TEXT(AU563,"0.#"),1)=".",TRUE,FALSE)</formula>
    </cfRule>
  </conditionalFormatting>
  <conditionalFormatting sqref="AQ562">
    <cfRule type="expression" dxfId="1575" priority="1463">
      <formula>IF(RIGHT(TEXT(AQ562,"0.#"),1)=".",FALSE,TRUE)</formula>
    </cfRule>
    <cfRule type="expression" dxfId="1574" priority="1464">
      <formula>IF(RIGHT(TEXT(AQ562,"0.#"),1)=".",TRUE,FALSE)</formula>
    </cfRule>
  </conditionalFormatting>
  <conditionalFormatting sqref="AQ563">
    <cfRule type="expression" dxfId="1573" priority="1461">
      <formula>IF(RIGHT(TEXT(AQ563,"0.#"),1)=".",FALSE,TRUE)</formula>
    </cfRule>
    <cfRule type="expression" dxfId="1572" priority="1462">
      <formula>IF(RIGHT(TEXT(AQ563,"0.#"),1)=".",TRUE,FALSE)</formula>
    </cfRule>
  </conditionalFormatting>
  <conditionalFormatting sqref="AQ561">
    <cfRule type="expression" dxfId="1571" priority="1459">
      <formula>IF(RIGHT(TEXT(AQ561,"0.#"),1)=".",FALSE,TRUE)</formula>
    </cfRule>
    <cfRule type="expression" dxfId="1570" priority="1460">
      <formula>IF(RIGHT(TEXT(AQ561,"0.#"),1)=".",TRUE,FALSE)</formula>
    </cfRule>
  </conditionalFormatting>
  <conditionalFormatting sqref="AE571">
    <cfRule type="expression" dxfId="1569" priority="1457">
      <formula>IF(RIGHT(TEXT(AE571,"0.#"),1)=".",FALSE,TRUE)</formula>
    </cfRule>
    <cfRule type="expression" dxfId="1568" priority="1458">
      <formula>IF(RIGHT(TEXT(AE571,"0.#"),1)=".",TRUE,FALSE)</formula>
    </cfRule>
  </conditionalFormatting>
  <conditionalFormatting sqref="AE572">
    <cfRule type="expression" dxfId="1567" priority="1455">
      <formula>IF(RIGHT(TEXT(AE572,"0.#"),1)=".",FALSE,TRUE)</formula>
    </cfRule>
    <cfRule type="expression" dxfId="1566" priority="1456">
      <formula>IF(RIGHT(TEXT(AE572,"0.#"),1)=".",TRUE,FALSE)</formula>
    </cfRule>
  </conditionalFormatting>
  <conditionalFormatting sqref="AE573">
    <cfRule type="expression" dxfId="1565" priority="1453">
      <formula>IF(RIGHT(TEXT(AE573,"0.#"),1)=".",FALSE,TRUE)</formula>
    </cfRule>
    <cfRule type="expression" dxfId="1564" priority="1454">
      <formula>IF(RIGHT(TEXT(AE573,"0.#"),1)=".",TRUE,FALSE)</formula>
    </cfRule>
  </conditionalFormatting>
  <conditionalFormatting sqref="AU571">
    <cfRule type="expression" dxfId="1563" priority="1445">
      <formula>IF(RIGHT(TEXT(AU571,"0.#"),1)=".",FALSE,TRUE)</formula>
    </cfRule>
    <cfRule type="expression" dxfId="1562" priority="1446">
      <formula>IF(RIGHT(TEXT(AU571,"0.#"),1)=".",TRUE,FALSE)</formula>
    </cfRule>
  </conditionalFormatting>
  <conditionalFormatting sqref="AU572">
    <cfRule type="expression" dxfId="1561" priority="1443">
      <formula>IF(RIGHT(TEXT(AU572,"0.#"),1)=".",FALSE,TRUE)</formula>
    </cfRule>
    <cfRule type="expression" dxfId="1560" priority="1444">
      <formula>IF(RIGHT(TEXT(AU572,"0.#"),1)=".",TRUE,FALSE)</formula>
    </cfRule>
  </conditionalFormatting>
  <conditionalFormatting sqref="AU573">
    <cfRule type="expression" dxfId="1559" priority="1441">
      <formula>IF(RIGHT(TEXT(AU573,"0.#"),1)=".",FALSE,TRUE)</formula>
    </cfRule>
    <cfRule type="expression" dxfId="1558" priority="1442">
      <formula>IF(RIGHT(TEXT(AU573,"0.#"),1)=".",TRUE,FALSE)</formula>
    </cfRule>
  </conditionalFormatting>
  <conditionalFormatting sqref="AQ572">
    <cfRule type="expression" dxfId="1557" priority="1433">
      <formula>IF(RIGHT(TEXT(AQ572,"0.#"),1)=".",FALSE,TRUE)</formula>
    </cfRule>
    <cfRule type="expression" dxfId="1556" priority="1434">
      <formula>IF(RIGHT(TEXT(AQ572,"0.#"),1)=".",TRUE,FALSE)</formula>
    </cfRule>
  </conditionalFormatting>
  <conditionalFormatting sqref="AQ573">
    <cfRule type="expression" dxfId="1555" priority="1431">
      <formula>IF(RIGHT(TEXT(AQ573,"0.#"),1)=".",FALSE,TRUE)</formula>
    </cfRule>
    <cfRule type="expression" dxfId="1554" priority="1432">
      <formula>IF(RIGHT(TEXT(AQ573,"0.#"),1)=".",TRUE,FALSE)</formula>
    </cfRule>
  </conditionalFormatting>
  <conditionalFormatting sqref="AQ571">
    <cfRule type="expression" dxfId="1553" priority="1429">
      <formula>IF(RIGHT(TEXT(AQ571,"0.#"),1)=".",FALSE,TRUE)</formula>
    </cfRule>
    <cfRule type="expression" dxfId="1552" priority="1430">
      <formula>IF(RIGHT(TEXT(AQ571,"0.#"),1)=".",TRUE,FALSE)</formula>
    </cfRule>
  </conditionalFormatting>
  <conditionalFormatting sqref="AE576">
    <cfRule type="expression" dxfId="1551" priority="1427">
      <formula>IF(RIGHT(TEXT(AE576,"0.#"),1)=".",FALSE,TRUE)</formula>
    </cfRule>
    <cfRule type="expression" dxfId="1550" priority="1428">
      <formula>IF(RIGHT(TEXT(AE576,"0.#"),1)=".",TRUE,FALSE)</formula>
    </cfRule>
  </conditionalFormatting>
  <conditionalFormatting sqref="AE577">
    <cfRule type="expression" dxfId="1549" priority="1425">
      <formula>IF(RIGHT(TEXT(AE577,"0.#"),1)=".",FALSE,TRUE)</formula>
    </cfRule>
    <cfRule type="expression" dxfId="1548" priority="1426">
      <formula>IF(RIGHT(TEXT(AE577,"0.#"),1)=".",TRUE,FALSE)</formula>
    </cfRule>
  </conditionalFormatting>
  <conditionalFormatting sqref="AE578">
    <cfRule type="expression" dxfId="1547" priority="1423">
      <formula>IF(RIGHT(TEXT(AE578,"0.#"),1)=".",FALSE,TRUE)</formula>
    </cfRule>
    <cfRule type="expression" dxfId="1546" priority="1424">
      <formula>IF(RIGHT(TEXT(AE578,"0.#"),1)=".",TRUE,FALSE)</formula>
    </cfRule>
  </conditionalFormatting>
  <conditionalFormatting sqref="AU576">
    <cfRule type="expression" dxfId="1545" priority="1415">
      <formula>IF(RIGHT(TEXT(AU576,"0.#"),1)=".",FALSE,TRUE)</formula>
    </cfRule>
    <cfRule type="expression" dxfId="1544" priority="1416">
      <formula>IF(RIGHT(TEXT(AU576,"0.#"),1)=".",TRUE,FALSE)</formula>
    </cfRule>
  </conditionalFormatting>
  <conditionalFormatting sqref="AU577">
    <cfRule type="expression" dxfId="1543" priority="1413">
      <formula>IF(RIGHT(TEXT(AU577,"0.#"),1)=".",FALSE,TRUE)</formula>
    </cfRule>
    <cfRule type="expression" dxfId="1542" priority="1414">
      <formula>IF(RIGHT(TEXT(AU577,"0.#"),1)=".",TRUE,FALSE)</formula>
    </cfRule>
  </conditionalFormatting>
  <conditionalFormatting sqref="AU578">
    <cfRule type="expression" dxfId="1541" priority="1411">
      <formula>IF(RIGHT(TEXT(AU578,"0.#"),1)=".",FALSE,TRUE)</formula>
    </cfRule>
    <cfRule type="expression" dxfId="1540" priority="1412">
      <formula>IF(RIGHT(TEXT(AU578,"0.#"),1)=".",TRUE,FALSE)</formula>
    </cfRule>
  </conditionalFormatting>
  <conditionalFormatting sqref="AQ577">
    <cfRule type="expression" dxfId="1539" priority="1403">
      <formula>IF(RIGHT(TEXT(AQ577,"0.#"),1)=".",FALSE,TRUE)</formula>
    </cfRule>
    <cfRule type="expression" dxfId="1538" priority="1404">
      <formula>IF(RIGHT(TEXT(AQ577,"0.#"),1)=".",TRUE,FALSE)</formula>
    </cfRule>
  </conditionalFormatting>
  <conditionalFormatting sqref="AQ578">
    <cfRule type="expression" dxfId="1537" priority="1401">
      <formula>IF(RIGHT(TEXT(AQ578,"0.#"),1)=".",FALSE,TRUE)</formula>
    </cfRule>
    <cfRule type="expression" dxfId="1536" priority="1402">
      <formula>IF(RIGHT(TEXT(AQ578,"0.#"),1)=".",TRUE,FALSE)</formula>
    </cfRule>
  </conditionalFormatting>
  <conditionalFormatting sqref="AQ576">
    <cfRule type="expression" dxfId="1535" priority="1399">
      <formula>IF(RIGHT(TEXT(AQ576,"0.#"),1)=".",FALSE,TRUE)</formula>
    </cfRule>
    <cfRule type="expression" dxfId="1534" priority="1400">
      <formula>IF(RIGHT(TEXT(AQ576,"0.#"),1)=".",TRUE,FALSE)</formula>
    </cfRule>
  </conditionalFormatting>
  <conditionalFormatting sqref="AE581">
    <cfRule type="expression" dxfId="1533" priority="1397">
      <formula>IF(RIGHT(TEXT(AE581,"0.#"),1)=".",FALSE,TRUE)</formula>
    </cfRule>
    <cfRule type="expression" dxfId="1532" priority="1398">
      <formula>IF(RIGHT(TEXT(AE581,"0.#"),1)=".",TRUE,FALSE)</formula>
    </cfRule>
  </conditionalFormatting>
  <conditionalFormatting sqref="AE582">
    <cfRule type="expression" dxfId="1531" priority="1395">
      <formula>IF(RIGHT(TEXT(AE582,"0.#"),1)=".",FALSE,TRUE)</formula>
    </cfRule>
    <cfRule type="expression" dxfId="1530" priority="1396">
      <formula>IF(RIGHT(TEXT(AE582,"0.#"),1)=".",TRUE,FALSE)</formula>
    </cfRule>
  </conditionalFormatting>
  <conditionalFormatting sqref="AE583">
    <cfRule type="expression" dxfId="1529" priority="1393">
      <formula>IF(RIGHT(TEXT(AE583,"0.#"),1)=".",FALSE,TRUE)</formula>
    </cfRule>
    <cfRule type="expression" dxfId="1528" priority="1394">
      <formula>IF(RIGHT(TEXT(AE583,"0.#"),1)=".",TRUE,FALSE)</formula>
    </cfRule>
  </conditionalFormatting>
  <conditionalFormatting sqref="AU581">
    <cfRule type="expression" dxfId="1527" priority="1385">
      <formula>IF(RIGHT(TEXT(AU581,"0.#"),1)=".",FALSE,TRUE)</formula>
    </cfRule>
    <cfRule type="expression" dxfId="1526" priority="1386">
      <formula>IF(RIGHT(TEXT(AU581,"0.#"),1)=".",TRUE,FALSE)</formula>
    </cfRule>
  </conditionalFormatting>
  <conditionalFormatting sqref="AQ582">
    <cfRule type="expression" dxfId="1525" priority="1373">
      <formula>IF(RIGHT(TEXT(AQ582,"0.#"),1)=".",FALSE,TRUE)</formula>
    </cfRule>
    <cfRule type="expression" dxfId="1524" priority="1374">
      <formula>IF(RIGHT(TEXT(AQ582,"0.#"),1)=".",TRUE,FALSE)</formula>
    </cfRule>
  </conditionalFormatting>
  <conditionalFormatting sqref="AQ583">
    <cfRule type="expression" dxfId="1523" priority="1371">
      <formula>IF(RIGHT(TEXT(AQ583,"0.#"),1)=".",FALSE,TRUE)</formula>
    </cfRule>
    <cfRule type="expression" dxfId="1522" priority="1372">
      <formula>IF(RIGHT(TEXT(AQ583,"0.#"),1)=".",TRUE,FALSE)</formula>
    </cfRule>
  </conditionalFormatting>
  <conditionalFormatting sqref="AQ581">
    <cfRule type="expression" dxfId="1521" priority="1369">
      <formula>IF(RIGHT(TEXT(AQ581,"0.#"),1)=".",FALSE,TRUE)</formula>
    </cfRule>
    <cfRule type="expression" dxfId="1520" priority="1370">
      <formula>IF(RIGHT(TEXT(AQ581,"0.#"),1)=".",TRUE,FALSE)</formula>
    </cfRule>
  </conditionalFormatting>
  <conditionalFormatting sqref="AE586">
    <cfRule type="expression" dxfId="1519" priority="1367">
      <formula>IF(RIGHT(TEXT(AE586,"0.#"),1)=".",FALSE,TRUE)</formula>
    </cfRule>
    <cfRule type="expression" dxfId="1518" priority="1368">
      <formula>IF(RIGHT(TEXT(AE586,"0.#"),1)=".",TRUE,FALSE)</formula>
    </cfRule>
  </conditionalFormatting>
  <conditionalFormatting sqref="AM588">
    <cfRule type="expression" dxfId="1517" priority="1357">
      <formula>IF(RIGHT(TEXT(AM588,"0.#"),1)=".",FALSE,TRUE)</formula>
    </cfRule>
    <cfRule type="expression" dxfId="1516" priority="1358">
      <formula>IF(RIGHT(TEXT(AM588,"0.#"),1)=".",TRUE,FALSE)</formula>
    </cfRule>
  </conditionalFormatting>
  <conditionalFormatting sqref="AE587">
    <cfRule type="expression" dxfId="1515" priority="1365">
      <formula>IF(RIGHT(TEXT(AE587,"0.#"),1)=".",FALSE,TRUE)</formula>
    </cfRule>
    <cfRule type="expression" dxfId="1514" priority="1366">
      <formula>IF(RIGHT(TEXT(AE587,"0.#"),1)=".",TRUE,FALSE)</formula>
    </cfRule>
  </conditionalFormatting>
  <conditionalFormatting sqref="AE588">
    <cfRule type="expression" dxfId="1513" priority="1363">
      <formula>IF(RIGHT(TEXT(AE588,"0.#"),1)=".",FALSE,TRUE)</formula>
    </cfRule>
    <cfRule type="expression" dxfId="1512" priority="1364">
      <formula>IF(RIGHT(TEXT(AE588,"0.#"),1)=".",TRUE,FALSE)</formula>
    </cfRule>
  </conditionalFormatting>
  <conditionalFormatting sqref="AM586">
    <cfRule type="expression" dxfId="1511" priority="1361">
      <formula>IF(RIGHT(TEXT(AM586,"0.#"),1)=".",FALSE,TRUE)</formula>
    </cfRule>
    <cfRule type="expression" dxfId="1510" priority="1362">
      <formula>IF(RIGHT(TEXT(AM586,"0.#"),1)=".",TRUE,FALSE)</formula>
    </cfRule>
  </conditionalFormatting>
  <conditionalFormatting sqref="AM587">
    <cfRule type="expression" dxfId="1509" priority="1359">
      <formula>IF(RIGHT(TEXT(AM587,"0.#"),1)=".",FALSE,TRUE)</formula>
    </cfRule>
    <cfRule type="expression" dxfId="1508" priority="1360">
      <formula>IF(RIGHT(TEXT(AM587,"0.#"),1)=".",TRUE,FALSE)</formula>
    </cfRule>
  </conditionalFormatting>
  <conditionalFormatting sqref="AU586">
    <cfRule type="expression" dxfId="1507" priority="1355">
      <formula>IF(RIGHT(TEXT(AU586,"0.#"),1)=".",FALSE,TRUE)</formula>
    </cfRule>
    <cfRule type="expression" dxfId="1506" priority="1356">
      <formula>IF(RIGHT(TEXT(AU586,"0.#"),1)=".",TRUE,FALSE)</formula>
    </cfRule>
  </conditionalFormatting>
  <conditionalFormatting sqref="AU587">
    <cfRule type="expression" dxfId="1505" priority="1353">
      <formula>IF(RIGHT(TEXT(AU587,"0.#"),1)=".",FALSE,TRUE)</formula>
    </cfRule>
    <cfRule type="expression" dxfId="1504" priority="1354">
      <formula>IF(RIGHT(TEXT(AU587,"0.#"),1)=".",TRUE,FALSE)</formula>
    </cfRule>
  </conditionalFormatting>
  <conditionalFormatting sqref="AU588">
    <cfRule type="expression" dxfId="1503" priority="1351">
      <formula>IF(RIGHT(TEXT(AU588,"0.#"),1)=".",FALSE,TRUE)</formula>
    </cfRule>
    <cfRule type="expression" dxfId="1502" priority="1352">
      <formula>IF(RIGHT(TEXT(AU588,"0.#"),1)=".",TRUE,FALSE)</formula>
    </cfRule>
  </conditionalFormatting>
  <conditionalFormatting sqref="AI588">
    <cfRule type="expression" dxfId="1501" priority="1345">
      <formula>IF(RIGHT(TEXT(AI588,"0.#"),1)=".",FALSE,TRUE)</formula>
    </cfRule>
    <cfRule type="expression" dxfId="1500" priority="1346">
      <formula>IF(RIGHT(TEXT(AI588,"0.#"),1)=".",TRUE,FALSE)</formula>
    </cfRule>
  </conditionalFormatting>
  <conditionalFormatting sqref="AI586">
    <cfRule type="expression" dxfId="1499" priority="1349">
      <formula>IF(RIGHT(TEXT(AI586,"0.#"),1)=".",FALSE,TRUE)</formula>
    </cfRule>
    <cfRule type="expression" dxfId="1498" priority="1350">
      <formula>IF(RIGHT(TEXT(AI586,"0.#"),1)=".",TRUE,FALSE)</formula>
    </cfRule>
  </conditionalFormatting>
  <conditionalFormatting sqref="AI587">
    <cfRule type="expression" dxfId="1497" priority="1347">
      <formula>IF(RIGHT(TEXT(AI587,"0.#"),1)=".",FALSE,TRUE)</formula>
    </cfRule>
    <cfRule type="expression" dxfId="1496" priority="1348">
      <formula>IF(RIGHT(TEXT(AI587,"0.#"),1)=".",TRUE,FALSE)</formula>
    </cfRule>
  </conditionalFormatting>
  <conditionalFormatting sqref="AQ587">
    <cfRule type="expression" dxfId="1495" priority="1343">
      <formula>IF(RIGHT(TEXT(AQ587,"0.#"),1)=".",FALSE,TRUE)</formula>
    </cfRule>
    <cfRule type="expression" dxfId="1494" priority="1344">
      <formula>IF(RIGHT(TEXT(AQ587,"0.#"),1)=".",TRUE,FALSE)</formula>
    </cfRule>
  </conditionalFormatting>
  <conditionalFormatting sqref="AQ588">
    <cfRule type="expression" dxfId="1493" priority="1341">
      <formula>IF(RIGHT(TEXT(AQ588,"0.#"),1)=".",FALSE,TRUE)</formula>
    </cfRule>
    <cfRule type="expression" dxfId="1492" priority="1342">
      <formula>IF(RIGHT(TEXT(AQ588,"0.#"),1)=".",TRUE,FALSE)</formula>
    </cfRule>
  </conditionalFormatting>
  <conditionalFormatting sqref="AQ586">
    <cfRule type="expression" dxfId="1491" priority="1339">
      <formula>IF(RIGHT(TEXT(AQ586,"0.#"),1)=".",FALSE,TRUE)</formula>
    </cfRule>
    <cfRule type="expression" dxfId="1490" priority="1340">
      <formula>IF(RIGHT(TEXT(AQ586,"0.#"),1)=".",TRUE,FALSE)</formula>
    </cfRule>
  </conditionalFormatting>
  <conditionalFormatting sqref="AE595">
    <cfRule type="expression" dxfId="1489" priority="1337">
      <formula>IF(RIGHT(TEXT(AE595,"0.#"),1)=".",FALSE,TRUE)</formula>
    </cfRule>
    <cfRule type="expression" dxfId="1488" priority="1338">
      <formula>IF(RIGHT(TEXT(AE595,"0.#"),1)=".",TRUE,FALSE)</formula>
    </cfRule>
  </conditionalFormatting>
  <conditionalFormatting sqref="AE596">
    <cfRule type="expression" dxfId="1487" priority="1335">
      <formula>IF(RIGHT(TEXT(AE596,"0.#"),1)=".",FALSE,TRUE)</formula>
    </cfRule>
    <cfRule type="expression" dxfId="1486" priority="1336">
      <formula>IF(RIGHT(TEXT(AE596,"0.#"),1)=".",TRUE,FALSE)</formula>
    </cfRule>
  </conditionalFormatting>
  <conditionalFormatting sqref="AE597">
    <cfRule type="expression" dxfId="1485" priority="1333">
      <formula>IF(RIGHT(TEXT(AE597,"0.#"),1)=".",FALSE,TRUE)</formula>
    </cfRule>
    <cfRule type="expression" dxfId="1484" priority="1334">
      <formula>IF(RIGHT(TEXT(AE597,"0.#"),1)=".",TRUE,FALSE)</formula>
    </cfRule>
  </conditionalFormatting>
  <conditionalFormatting sqref="AU595">
    <cfRule type="expression" dxfId="1483" priority="1325">
      <formula>IF(RIGHT(TEXT(AU595,"0.#"),1)=".",FALSE,TRUE)</formula>
    </cfRule>
    <cfRule type="expression" dxfId="1482" priority="1326">
      <formula>IF(RIGHT(TEXT(AU595,"0.#"),1)=".",TRUE,FALSE)</formula>
    </cfRule>
  </conditionalFormatting>
  <conditionalFormatting sqref="AU596">
    <cfRule type="expression" dxfId="1481" priority="1323">
      <formula>IF(RIGHT(TEXT(AU596,"0.#"),1)=".",FALSE,TRUE)</formula>
    </cfRule>
    <cfRule type="expression" dxfId="1480" priority="1324">
      <formula>IF(RIGHT(TEXT(AU596,"0.#"),1)=".",TRUE,FALSE)</formula>
    </cfRule>
  </conditionalFormatting>
  <conditionalFormatting sqref="AU597">
    <cfRule type="expression" dxfId="1479" priority="1321">
      <formula>IF(RIGHT(TEXT(AU597,"0.#"),1)=".",FALSE,TRUE)</formula>
    </cfRule>
    <cfRule type="expression" dxfId="1478" priority="1322">
      <formula>IF(RIGHT(TEXT(AU597,"0.#"),1)=".",TRUE,FALSE)</formula>
    </cfRule>
  </conditionalFormatting>
  <conditionalFormatting sqref="AQ596">
    <cfRule type="expression" dxfId="1477" priority="1313">
      <formula>IF(RIGHT(TEXT(AQ596,"0.#"),1)=".",FALSE,TRUE)</formula>
    </cfRule>
    <cfRule type="expression" dxfId="1476" priority="1314">
      <formula>IF(RIGHT(TEXT(AQ596,"0.#"),1)=".",TRUE,FALSE)</formula>
    </cfRule>
  </conditionalFormatting>
  <conditionalFormatting sqref="AQ597">
    <cfRule type="expression" dxfId="1475" priority="1311">
      <formula>IF(RIGHT(TEXT(AQ597,"0.#"),1)=".",FALSE,TRUE)</formula>
    </cfRule>
    <cfRule type="expression" dxfId="1474" priority="1312">
      <formula>IF(RIGHT(TEXT(AQ597,"0.#"),1)=".",TRUE,FALSE)</formula>
    </cfRule>
  </conditionalFormatting>
  <conditionalFormatting sqref="AQ595">
    <cfRule type="expression" dxfId="1473" priority="1309">
      <formula>IF(RIGHT(TEXT(AQ595,"0.#"),1)=".",FALSE,TRUE)</formula>
    </cfRule>
    <cfRule type="expression" dxfId="1472" priority="1310">
      <formula>IF(RIGHT(TEXT(AQ595,"0.#"),1)=".",TRUE,FALSE)</formula>
    </cfRule>
  </conditionalFormatting>
  <conditionalFormatting sqref="AE620">
    <cfRule type="expression" dxfId="1471" priority="1307">
      <formula>IF(RIGHT(TEXT(AE620,"0.#"),1)=".",FALSE,TRUE)</formula>
    </cfRule>
    <cfRule type="expression" dxfId="1470" priority="1308">
      <formula>IF(RIGHT(TEXT(AE620,"0.#"),1)=".",TRUE,FALSE)</formula>
    </cfRule>
  </conditionalFormatting>
  <conditionalFormatting sqref="AE621">
    <cfRule type="expression" dxfId="1469" priority="1305">
      <formula>IF(RIGHT(TEXT(AE621,"0.#"),1)=".",FALSE,TRUE)</formula>
    </cfRule>
    <cfRule type="expression" dxfId="1468" priority="1306">
      <formula>IF(RIGHT(TEXT(AE621,"0.#"),1)=".",TRUE,FALSE)</formula>
    </cfRule>
  </conditionalFormatting>
  <conditionalFormatting sqref="AE622">
    <cfRule type="expression" dxfId="1467" priority="1303">
      <formula>IF(RIGHT(TEXT(AE622,"0.#"),1)=".",FALSE,TRUE)</formula>
    </cfRule>
    <cfRule type="expression" dxfId="1466" priority="1304">
      <formula>IF(RIGHT(TEXT(AE622,"0.#"),1)=".",TRUE,FALSE)</formula>
    </cfRule>
  </conditionalFormatting>
  <conditionalFormatting sqref="AU620">
    <cfRule type="expression" dxfId="1465" priority="1295">
      <formula>IF(RIGHT(TEXT(AU620,"0.#"),1)=".",FALSE,TRUE)</formula>
    </cfRule>
    <cfRule type="expression" dxfId="1464" priority="1296">
      <formula>IF(RIGHT(TEXT(AU620,"0.#"),1)=".",TRUE,FALSE)</formula>
    </cfRule>
  </conditionalFormatting>
  <conditionalFormatting sqref="AU621">
    <cfRule type="expression" dxfId="1463" priority="1293">
      <formula>IF(RIGHT(TEXT(AU621,"0.#"),1)=".",FALSE,TRUE)</formula>
    </cfRule>
    <cfRule type="expression" dxfId="1462" priority="1294">
      <formula>IF(RIGHT(TEXT(AU621,"0.#"),1)=".",TRUE,FALSE)</formula>
    </cfRule>
  </conditionalFormatting>
  <conditionalFormatting sqref="AU622">
    <cfRule type="expression" dxfId="1461" priority="1291">
      <formula>IF(RIGHT(TEXT(AU622,"0.#"),1)=".",FALSE,TRUE)</formula>
    </cfRule>
    <cfRule type="expression" dxfId="1460" priority="1292">
      <formula>IF(RIGHT(TEXT(AU622,"0.#"),1)=".",TRUE,FALSE)</formula>
    </cfRule>
  </conditionalFormatting>
  <conditionalFormatting sqref="AQ621">
    <cfRule type="expression" dxfId="1459" priority="1283">
      <formula>IF(RIGHT(TEXT(AQ621,"0.#"),1)=".",FALSE,TRUE)</formula>
    </cfRule>
    <cfRule type="expression" dxfId="1458" priority="1284">
      <formula>IF(RIGHT(TEXT(AQ621,"0.#"),1)=".",TRUE,FALSE)</formula>
    </cfRule>
  </conditionalFormatting>
  <conditionalFormatting sqref="AQ622">
    <cfRule type="expression" dxfId="1457" priority="1281">
      <formula>IF(RIGHT(TEXT(AQ622,"0.#"),1)=".",FALSE,TRUE)</formula>
    </cfRule>
    <cfRule type="expression" dxfId="1456" priority="1282">
      <formula>IF(RIGHT(TEXT(AQ622,"0.#"),1)=".",TRUE,FALSE)</formula>
    </cfRule>
  </conditionalFormatting>
  <conditionalFormatting sqref="AQ620">
    <cfRule type="expression" dxfId="1455" priority="1279">
      <formula>IF(RIGHT(TEXT(AQ620,"0.#"),1)=".",FALSE,TRUE)</formula>
    </cfRule>
    <cfRule type="expression" dxfId="1454" priority="1280">
      <formula>IF(RIGHT(TEXT(AQ620,"0.#"),1)=".",TRUE,FALSE)</formula>
    </cfRule>
  </conditionalFormatting>
  <conditionalFormatting sqref="AE600">
    <cfRule type="expression" dxfId="1453" priority="1277">
      <formula>IF(RIGHT(TEXT(AE600,"0.#"),1)=".",FALSE,TRUE)</formula>
    </cfRule>
    <cfRule type="expression" dxfId="1452" priority="1278">
      <formula>IF(RIGHT(TEXT(AE600,"0.#"),1)=".",TRUE,FALSE)</formula>
    </cfRule>
  </conditionalFormatting>
  <conditionalFormatting sqref="AE601">
    <cfRule type="expression" dxfId="1451" priority="1275">
      <formula>IF(RIGHT(TEXT(AE601,"0.#"),1)=".",FALSE,TRUE)</formula>
    </cfRule>
    <cfRule type="expression" dxfId="1450" priority="1276">
      <formula>IF(RIGHT(TEXT(AE601,"0.#"),1)=".",TRUE,FALSE)</formula>
    </cfRule>
  </conditionalFormatting>
  <conditionalFormatting sqref="AE602">
    <cfRule type="expression" dxfId="1449" priority="1273">
      <formula>IF(RIGHT(TEXT(AE602,"0.#"),1)=".",FALSE,TRUE)</formula>
    </cfRule>
    <cfRule type="expression" dxfId="1448" priority="1274">
      <formula>IF(RIGHT(TEXT(AE602,"0.#"),1)=".",TRUE,FALSE)</formula>
    </cfRule>
  </conditionalFormatting>
  <conditionalFormatting sqref="AU600">
    <cfRule type="expression" dxfId="1447" priority="1265">
      <formula>IF(RIGHT(TEXT(AU600,"0.#"),1)=".",FALSE,TRUE)</formula>
    </cfRule>
    <cfRule type="expression" dxfId="1446" priority="1266">
      <formula>IF(RIGHT(TEXT(AU600,"0.#"),1)=".",TRUE,FALSE)</formula>
    </cfRule>
  </conditionalFormatting>
  <conditionalFormatting sqref="AU601">
    <cfRule type="expression" dxfId="1445" priority="1263">
      <formula>IF(RIGHT(TEXT(AU601,"0.#"),1)=".",FALSE,TRUE)</formula>
    </cfRule>
    <cfRule type="expression" dxfId="1444" priority="1264">
      <formula>IF(RIGHT(TEXT(AU601,"0.#"),1)=".",TRUE,FALSE)</formula>
    </cfRule>
  </conditionalFormatting>
  <conditionalFormatting sqref="AU602">
    <cfRule type="expression" dxfId="1443" priority="1261">
      <formula>IF(RIGHT(TEXT(AU602,"0.#"),1)=".",FALSE,TRUE)</formula>
    </cfRule>
    <cfRule type="expression" dxfId="1442" priority="1262">
      <formula>IF(RIGHT(TEXT(AU602,"0.#"),1)=".",TRUE,FALSE)</formula>
    </cfRule>
  </conditionalFormatting>
  <conditionalFormatting sqref="AQ601">
    <cfRule type="expression" dxfId="1441" priority="1253">
      <formula>IF(RIGHT(TEXT(AQ601,"0.#"),1)=".",FALSE,TRUE)</formula>
    </cfRule>
    <cfRule type="expression" dxfId="1440" priority="1254">
      <formula>IF(RIGHT(TEXT(AQ601,"0.#"),1)=".",TRUE,FALSE)</formula>
    </cfRule>
  </conditionalFormatting>
  <conditionalFormatting sqref="AQ602">
    <cfRule type="expression" dxfId="1439" priority="1251">
      <formula>IF(RIGHT(TEXT(AQ602,"0.#"),1)=".",FALSE,TRUE)</formula>
    </cfRule>
    <cfRule type="expression" dxfId="1438" priority="1252">
      <formula>IF(RIGHT(TEXT(AQ602,"0.#"),1)=".",TRUE,FALSE)</formula>
    </cfRule>
  </conditionalFormatting>
  <conditionalFormatting sqref="AQ600">
    <cfRule type="expression" dxfId="1437" priority="1249">
      <formula>IF(RIGHT(TEXT(AQ600,"0.#"),1)=".",FALSE,TRUE)</formula>
    </cfRule>
    <cfRule type="expression" dxfId="1436" priority="1250">
      <formula>IF(RIGHT(TEXT(AQ600,"0.#"),1)=".",TRUE,FALSE)</formula>
    </cfRule>
  </conditionalFormatting>
  <conditionalFormatting sqref="AE605">
    <cfRule type="expression" dxfId="1435" priority="1247">
      <formula>IF(RIGHT(TEXT(AE605,"0.#"),1)=".",FALSE,TRUE)</formula>
    </cfRule>
    <cfRule type="expression" dxfId="1434" priority="1248">
      <formula>IF(RIGHT(TEXT(AE605,"0.#"),1)=".",TRUE,FALSE)</formula>
    </cfRule>
  </conditionalFormatting>
  <conditionalFormatting sqref="AE606">
    <cfRule type="expression" dxfId="1433" priority="1245">
      <formula>IF(RIGHT(TEXT(AE606,"0.#"),1)=".",FALSE,TRUE)</formula>
    </cfRule>
    <cfRule type="expression" dxfId="1432" priority="1246">
      <formula>IF(RIGHT(TEXT(AE606,"0.#"),1)=".",TRUE,FALSE)</formula>
    </cfRule>
  </conditionalFormatting>
  <conditionalFormatting sqref="AE607">
    <cfRule type="expression" dxfId="1431" priority="1243">
      <formula>IF(RIGHT(TEXT(AE607,"0.#"),1)=".",FALSE,TRUE)</formula>
    </cfRule>
    <cfRule type="expression" dxfId="1430" priority="1244">
      <formula>IF(RIGHT(TEXT(AE607,"0.#"),1)=".",TRUE,FALSE)</formula>
    </cfRule>
  </conditionalFormatting>
  <conditionalFormatting sqref="AU605">
    <cfRule type="expression" dxfId="1429" priority="1235">
      <formula>IF(RIGHT(TEXT(AU605,"0.#"),1)=".",FALSE,TRUE)</formula>
    </cfRule>
    <cfRule type="expression" dxfId="1428" priority="1236">
      <formula>IF(RIGHT(TEXT(AU605,"0.#"),1)=".",TRUE,FALSE)</formula>
    </cfRule>
  </conditionalFormatting>
  <conditionalFormatting sqref="AU606">
    <cfRule type="expression" dxfId="1427" priority="1233">
      <formula>IF(RIGHT(TEXT(AU606,"0.#"),1)=".",FALSE,TRUE)</formula>
    </cfRule>
    <cfRule type="expression" dxfId="1426" priority="1234">
      <formula>IF(RIGHT(TEXT(AU606,"0.#"),1)=".",TRUE,FALSE)</formula>
    </cfRule>
  </conditionalFormatting>
  <conditionalFormatting sqref="AU607">
    <cfRule type="expression" dxfId="1425" priority="1231">
      <formula>IF(RIGHT(TEXT(AU607,"0.#"),1)=".",FALSE,TRUE)</formula>
    </cfRule>
    <cfRule type="expression" dxfId="1424" priority="1232">
      <formula>IF(RIGHT(TEXT(AU607,"0.#"),1)=".",TRUE,FALSE)</formula>
    </cfRule>
  </conditionalFormatting>
  <conditionalFormatting sqref="AQ606">
    <cfRule type="expression" dxfId="1423" priority="1223">
      <formula>IF(RIGHT(TEXT(AQ606,"0.#"),1)=".",FALSE,TRUE)</formula>
    </cfRule>
    <cfRule type="expression" dxfId="1422" priority="1224">
      <formula>IF(RIGHT(TEXT(AQ606,"0.#"),1)=".",TRUE,FALSE)</formula>
    </cfRule>
  </conditionalFormatting>
  <conditionalFormatting sqref="AQ607">
    <cfRule type="expression" dxfId="1421" priority="1221">
      <formula>IF(RIGHT(TEXT(AQ607,"0.#"),1)=".",FALSE,TRUE)</formula>
    </cfRule>
    <cfRule type="expression" dxfId="1420" priority="1222">
      <formula>IF(RIGHT(TEXT(AQ607,"0.#"),1)=".",TRUE,FALSE)</formula>
    </cfRule>
  </conditionalFormatting>
  <conditionalFormatting sqref="AQ605">
    <cfRule type="expression" dxfId="1419" priority="1219">
      <formula>IF(RIGHT(TEXT(AQ605,"0.#"),1)=".",FALSE,TRUE)</formula>
    </cfRule>
    <cfRule type="expression" dxfId="1418" priority="1220">
      <formula>IF(RIGHT(TEXT(AQ605,"0.#"),1)=".",TRUE,FALSE)</formula>
    </cfRule>
  </conditionalFormatting>
  <conditionalFormatting sqref="AE610">
    <cfRule type="expression" dxfId="1417" priority="1217">
      <formula>IF(RIGHT(TEXT(AE610,"0.#"),1)=".",FALSE,TRUE)</formula>
    </cfRule>
    <cfRule type="expression" dxfId="1416" priority="1218">
      <formula>IF(RIGHT(TEXT(AE610,"0.#"),1)=".",TRUE,FALSE)</formula>
    </cfRule>
  </conditionalFormatting>
  <conditionalFormatting sqref="AE611">
    <cfRule type="expression" dxfId="1415" priority="1215">
      <formula>IF(RIGHT(TEXT(AE611,"0.#"),1)=".",FALSE,TRUE)</formula>
    </cfRule>
    <cfRule type="expression" dxfId="1414" priority="1216">
      <formula>IF(RIGHT(TEXT(AE611,"0.#"),1)=".",TRUE,FALSE)</formula>
    </cfRule>
  </conditionalFormatting>
  <conditionalFormatting sqref="AE612">
    <cfRule type="expression" dxfId="1413" priority="1213">
      <formula>IF(RIGHT(TEXT(AE612,"0.#"),1)=".",FALSE,TRUE)</formula>
    </cfRule>
    <cfRule type="expression" dxfId="1412" priority="1214">
      <formula>IF(RIGHT(TEXT(AE612,"0.#"),1)=".",TRUE,FALSE)</formula>
    </cfRule>
  </conditionalFormatting>
  <conditionalFormatting sqref="AU610">
    <cfRule type="expression" dxfId="1411" priority="1205">
      <formula>IF(RIGHT(TEXT(AU610,"0.#"),1)=".",FALSE,TRUE)</formula>
    </cfRule>
    <cfRule type="expression" dxfId="1410" priority="1206">
      <formula>IF(RIGHT(TEXT(AU610,"0.#"),1)=".",TRUE,FALSE)</formula>
    </cfRule>
  </conditionalFormatting>
  <conditionalFormatting sqref="AU611">
    <cfRule type="expression" dxfId="1409" priority="1203">
      <formula>IF(RIGHT(TEXT(AU611,"0.#"),1)=".",FALSE,TRUE)</formula>
    </cfRule>
    <cfRule type="expression" dxfId="1408" priority="1204">
      <formula>IF(RIGHT(TEXT(AU611,"0.#"),1)=".",TRUE,FALSE)</formula>
    </cfRule>
  </conditionalFormatting>
  <conditionalFormatting sqref="AU612">
    <cfRule type="expression" dxfId="1407" priority="1201">
      <formula>IF(RIGHT(TEXT(AU612,"0.#"),1)=".",FALSE,TRUE)</formula>
    </cfRule>
    <cfRule type="expression" dxfId="1406" priority="1202">
      <formula>IF(RIGHT(TEXT(AU612,"0.#"),1)=".",TRUE,FALSE)</formula>
    </cfRule>
  </conditionalFormatting>
  <conditionalFormatting sqref="AQ611">
    <cfRule type="expression" dxfId="1405" priority="1193">
      <formula>IF(RIGHT(TEXT(AQ611,"0.#"),1)=".",FALSE,TRUE)</formula>
    </cfRule>
    <cfRule type="expression" dxfId="1404" priority="1194">
      <formula>IF(RIGHT(TEXT(AQ611,"0.#"),1)=".",TRUE,FALSE)</formula>
    </cfRule>
  </conditionalFormatting>
  <conditionalFormatting sqref="AQ612">
    <cfRule type="expression" dxfId="1403" priority="1191">
      <formula>IF(RIGHT(TEXT(AQ612,"0.#"),1)=".",FALSE,TRUE)</formula>
    </cfRule>
    <cfRule type="expression" dxfId="1402" priority="1192">
      <formula>IF(RIGHT(TEXT(AQ612,"0.#"),1)=".",TRUE,FALSE)</formula>
    </cfRule>
  </conditionalFormatting>
  <conditionalFormatting sqref="AQ610">
    <cfRule type="expression" dxfId="1401" priority="1189">
      <formula>IF(RIGHT(TEXT(AQ610,"0.#"),1)=".",FALSE,TRUE)</formula>
    </cfRule>
    <cfRule type="expression" dxfId="1400" priority="1190">
      <formula>IF(RIGHT(TEXT(AQ610,"0.#"),1)=".",TRUE,FALSE)</formula>
    </cfRule>
  </conditionalFormatting>
  <conditionalFormatting sqref="AE615">
    <cfRule type="expression" dxfId="1399" priority="1187">
      <formula>IF(RIGHT(TEXT(AE615,"0.#"),1)=".",FALSE,TRUE)</formula>
    </cfRule>
    <cfRule type="expression" dxfId="1398" priority="1188">
      <formula>IF(RIGHT(TEXT(AE615,"0.#"),1)=".",TRUE,FALSE)</formula>
    </cfRule>
  </conditionalFormatting>
  <conditionalFormatting sqref="AE616">
    <cfRule type="expression" dxfId="1397" priority="1185">
      <formula>IF(RIGHT(TEXT(AE616,"0.#"),1)=".",FALSE,TRUE)</formula>
    </cfRule>
    <cfRule type="expression" dxfId="1396" priority="1186">
      <formula>IF(RIGHT(TEXT(AE616,"0.#"),1)=".",TRUE,FALSE)</formula>
    </cfRule>
  </conditionalFormatting>
  <conditionalFormatting sqref="AE617">
    <cfRule type="expression" dxfId="1395" priority="1183">
      <formula>IF(RIGHT(TEXT(AE617,"0.#"),1)=".",FALSE,TRUE)</formula>
    </cfRule>
    <cfRule type="expression" dxfId="1394" priority="1184">
      <formula>IF(RIGHT(TEXT(AE617,"0.#"),1)=".",TRUE,FALSE)</formula>
    </cfRule>
  </conditionalFormatting>
  <conditionalFormatting sqref="AU615">
    <cfRule type="expression" dxfId="1393" priority="1175">
      <formula>IF(RIGHT(TEXT(AU615,"0.#"),1)=".",FALSE,TRUE)</formula>
    </cfRule>
    <cfRule type="expression" dxfId="1392" priority="1176">
      <formula>IF(RIGHT(TEXT(AU615,"0.#"),1)=".",TRUE,FALSE)</formula>
    </cfRule>
  </conditionalFormatting>
  <conditionalFormatting sqref="AU616">
    <cfRule type="expression" dxfId="1391" priority="1173">
      <formula>IF(RIGHT(TEXT(AU616,"0.#"),1)=".",FALSE,TRUE)</formula>
    </cfRule>
    <cfRule type="expression" dxfId="1390" priority="1174">
      <formula>IF(RIGHT(TEXT(AU616,"0.#"),1)=".",TRUE,FALSE)</formula>
    </cfRule>
  </conditionalFormatting>
  <conditionalFormatting sqref="AU617">
    <cfRule type="expression" dxfId="1389" priority="1171">
      <formula>IF(RIGHT(TEXT(AU617,"0.#"),1)=".",FALSE,TRUE)</formula>
    </cfRule>
    <cfRule type="expression" dxfId="1388" priority="1172">
      <formula>IF(RIGHT(TEXT(AU617,"0.#"),1)=".",TRUE,FALSE)</formula>
    </cfRule>
  </conditionalFormatting>
  <conditionalFormatting sqref="AQ616">
    <cfRule type="expression" dxfId="1387" priority="1163">
      <formula>IF(RIGHT(TEXT(AQ616,"0.#"),1)=".",FALSE,TRUE)</formula>
    </cfRule>
    <cfRule type="expression" dxfId="1386" priority="1164">
      <formula>IF(RIGHT(TEXT(AQ616,"0.#"),1)=".",TRUE,FALSE)</formula>
    </cfRule>
  </conditionalFormatting>
  <conditionalFormatting sqref="AQ617">
    <cfRule type="expression" dxfId="1385" priority="1161">
      <formula>IF(RIGHT(TEXT(AQ617,"0.#"),1)=".",FALSE,TRUE)</formula>
    </cfRule>
    <cfRule type="expression" dxfId="1384" priority="1162">
      <formula>IF(RIGHT(TEXT(AQ617,"0.#"),1)=".",TRUE,FALSE)</formula>
    </cfRule>
  </conditionalFormatting>
  <conditionalFormatting sqref="AQ615">
    <cfRule type="expression" dxfId="1383" priority="1159">
      <formula>IF(RIGHT(TEXT(AQ615,"0.#"),1)=".",FALSE,TRUE)</formula>
    </cfRule>
    <cfRule type="expression" dxfId="1382" priority="1160">
      <formula>IF(RIGHT(TEXT(AQ615,"0.#"),1)=".",TRUE,FALSE)</formula>
    </cfRule>
  </conditionalFormatting>
  <conditionalFormatting sqref="AE625">
    <cfRule type="expression" dxfId="1381" priority="1157">
      <formula>IF(RIGHT(TEXT(AE625,"0.#"),1)=".",FALSE,TRUE)</formula>
    </cfRule>
    <cfRule type="expression" dxfId="1380" priority="1158">
      <formula>IF(RIGHT(TEXT(AE625,"0.#"),1)=".",TRUE,FALSE)</formula>
    </cfRule>
  </conditionalFormatting>
  <conditionalFormatting sqref="AE626">
    <cfRule type="expression" dxfId="1379" priority="1155">
      <formula>IF(RIGHT(TEXT(AE626,"0.#"),1)=".",FALSE,TRUE)</formula>
    </cfRule>
    <cfRule type="expression" dxfId="1378" priority="1156">
      <formula>IF(RIGHT(TEXT(AE626,"0.#"),1)=".",TRUE,FALSE)</formula>
    </cfRule>
  </conditionalFormatting>
  <conditionalFormatting sqref="AE627">
    <cfRule type="expression" dxfId="1377" priority="1153">
      <formula>IF(RIGHT(TEXT(AE627,"0.#"),1)=".",FALSE,TRUE)</formula>
    </cfRule>
    <cfRule type="expression" dxfId="1376" priority="1154">
      <formula>IF(RIGHT(TEXT(AE627,"0.#"),1)=".",TRUE,FALSE)</formula>
    </cfRule>
  </conditionalFormatting>
  <conditionalFormatting sqref="AU625">
    <cfRule type="expression" dxfId="1375" priority="1145">
      <formula>IF(RIGHT(TEXT(AU625,"0.#"),1)=".",FALSE,TRUE)</formula>
    </cfRule>
    <cfRule type="expression" dxfId="1374" priority="1146">
      <formula>IF(RIGHT(TEXT(AU625,"0.#"),1)=".",TRUE,FALSE)</formula>
    </cfRule>
  </conditionalFormatting>
  <conditionalFormatting sqref="AU626">
    <cfRule type="expression" dxfId="1373" priority="1143">
      <formula>IF(RIGHT(TEXT(AU626,"0.#"),1)=".",FALSE,TRUE)</formula>
    </cfRule>
    <cfRule type="expression" dxfId="1372" priority="1144">
      <formula>IF(RIGHT(TEXT(AU626,"0.#"),1)=".",TRUE,FALSE)</formula>
    </cfRule>
  </conditionalFormatting>
  <conditionalFormatting sqref="AU627">
    <cfRule type="expression" dxfId="1371" priority="1141">
      <formula>IF(RIGHT(TEXT(AU627,"0.#"),1)=".",FALSE,TRUE)</formula>
    </cfRule>
    <cfRule type="expression" dxfId="1370" priority="1142">
      <formula>IF(RIGHT(TEXT(AU627,"0.#"),1)=".",TRUE,FALSE)</formula>
    </cfRule>
  </conditionalFormatting>
  <conditionalFormatting sqref="AQ626">
    <cfRule type="expression" dxfId="1369" priority="1133">
      <formula>IF(RIGHT(TEXT(AQ626,"0.#"),1)=".",FALSE,TRUE)</formula>
    </cfRule>
    <cfRule type="expression" dxfId="1368" priority="1134">
      <formula>IF(RIGHT(TEXT(AQ626,"0.#"),1)=".",TRUE,FALSE)</formula>
    </cfRule>
  </conditionalFormatting>
  <conditionalFormatting sqref="AQ627">
    <cfRule type="expression" dxfId="1367" priority="1131">
      <formula>IF(RIGHT(TEXT(AQ627,"0.#"),1)=".",FALSE,TRUE)</formula>
    </cfRule>
    <cfRule type="expression" dxfId="1366" priority="1132">
      <formula>IF(RIGHT(TEXT(AQ627,"0.#"),1)=".",TRUE,FALSE)</formula>
    </cfRule>
  </conditionalFormatting>
  <conditionalFormatting sqref="AQ625">
    <cfRule type="expression" dxfId="1365" priority="1129">
      <formula>IF(RIGHT(TEXT(AQ625,"0.#"),1)=".",FALSE,TRUE)</formula>
    </cfRule>
    <cfRule type="expression" dxfId="1364" priority="1130">
      <formula>IF(RIGHT(TEXT(AQ625,"0.#"),1)=".",TRUE,FALSE)</formula>
    </cfRule>
  </conditionalFormatting>
  <conditionalFormatting sqref="AE630">
    <cfRule type="expression" dxfId="1363" priority="1127">
      <formula>IF(RIGHT(TEXT(AE630,"0.#"),1)=".",FALSE,TRUE)</formula>
    </cfRule>
    <cfRule type="expression" dxfId="1362" priority="1128">
      <formula>IF(RIGHT(TEXT(AE630,"0.#"),1)=".",TRUE,FALSE)</formula>
    </cfRule>
  </conditionalFormatting>
  <conditionalFormatting sqref="AE631">
    <cfRule type="expression" dxfId="1361" priority="1125">
      <formula>IF(RIGHT(TEXT(AE631,"0.#"),1)=".",FALSE,TRUE)</formula>
    </cfRule>
    <cfRule type="expression" dxfId="1360" priority="1126">
      <formula>IF(RIGHT(TEXT(AE631,"0.#"),1)=".",TRUE,FALSE)</formula>
    </cfRule>
  </conditionalFormatting>
  <conditionalFormatting sqref="AE632">
    <cfRule type="expression" dxfId="1359" priority="1123">
      <formula>IF(RIGHT(TEXT(AE632,"0.#"),1)=".",FALSE,TRUE)</formula>
    </cfRule>
    <cfRule type="expression" dxfId="1358" priority="1124">
      <formula>IF(RIGHT(TEXT(AE632,"0.#"),1)=".",TRUE,FALSE)</formula>
    </cfRule>
  </conditionalFormatting>
  <conditionalFormatting sqref="AU630">
    <cfRule type="expression" dxfId="1357" priority="1115">
      <formula>IF(RIGHT(TEXT(AU630,"0.#"),1)=".",FALSE,TRUE)</formula>
    </cfRule>
    <cfRule type="expression" dxfId="1356" priority="1116">
      <formula>IF(RIGHT(TEXT(AU630,"0.#"),1)=".",TRUE,FALSE)</formula>
    </cfRule>
  </conditionalFormatting>
  <conditionalFormatting sqref="AU631">
    <cfRule type="expression" dxfId="1355" priority="1113">
      <formula>IF(RIGHT(TEXT(AU631,"0.#"),1)=".",FALSE,TRUE)</formula>
    </cfRule>
    <cfRule type="expression" dxfId="1354" priority="1114">
      <formula>IF(RIGHT(TEXT(AU631,"0.#"),1)=".",TRUE,FALSE)</formula>
    </cfRule>
  </conditionalFormatting>
  <conditionalFormatting sqref="AU632">
    <cfRule type="expression" dxfId="1353" priority="1111">
      <formula>IF(RIGHT(TEXT(AU632,"0.#"),1)=".",FALSE,TRUE)</formula>
    </cfRule>
    <cfRule type="expression" dxfId="1352" priority="1112">
      <formula>IF(RIGHT(TEXT(AU632,"0.#"),1)=".",TRUE,FALSE)</formula>
    </cfRule>
  </conditionalFormatting>
  <conditionalFormatting sqref="AQ631">
    <cfRule type="expression" dxfId="1351" priority="1103">
      <formula>IF(RIGHT(TEXT(AQ631,"0.#"),1)=".",FALSE,TRUE)</formula>
    </cfRule>
    <cfRule type="expression" dxfId="1350" priority="1104">
      <formula>IF(RIGHT(TEXT(AQ631,"0.#"),1)=".",TRUE,FALSE)</formula>
    </cfRule>
  </conditionalFormatting>
  <conditionalFormatting sqref="AQ632">
    <cfRule type="expression" dxfId="1349" priority="1101">
      <formula>IF(RIGHT(TEXT(AQ632,"0.#"),1)=".",FALSE,TRUE)</formula>
    </cfRule>
    <cfRule type="expression" dxfId="1348" priority="1102">
      <formula>IF(RIGHT(TEXT(AQ632,"0.#"),1)=".",TRUE,FALSE)</formula>
    </cfRule>
  </conditionalFormatting>
  <conditionalFormatting sqref="AQ630">
    <cfRule type="expression" dxfId="1347" priority="1099">
      <formula>IF(RIGHT(TEXT(AQ630,"0.#"),1)=".",FALSE,TRUE)</formula>
    </cfRule>
    <cfRule type="expression" dxfId="1346" priority="1100">
      <formula>IF(RIGHT(TEXT(AQ630,"0.#"),1)=".",TRUE,FALSE)</formula>
    </cfRule>
  </conditionalFormatting>
  <conditionalFormatting sqref="AE635">
    <cfRule type="expression" dxfId="1345" priority="1097">
      <formula>IF(RIGHT(TEXT(AE635,"0.#"),1)=".",FALSE,TRUE)</formula>
    </cfRule>
    <cfRule type="expression" dxfId="1344" priority="1098">
      <formula>IF(RIGHT(TEXT(AE635,"0.#"),1)=".",TRUE,FALSE)</formula>
    </cfRule>
  </conditionalFormatting>
  <conditionalFormatting sqref="AE636">
    <cfRule type="expression" dxfId="1343" priority="1095">
      <formula>IF(RIGHT(TEXT(AE636,"0.#"),1)=".",FALSE,TRUE)</formula>
    </cfRule>
    <cfRule type="expression" dxfId="1342" priority="1096">
      <formula>IF(RIGHT(TEXT(AE636,"0.#"),1)=".",TRUE,FALSE)</formula>
    </cfRule>
  </conditionalFormatting>
  <conditionalFormatting sqref="AE637">
    <cfRule type="expression" dxfId="1341" priority="1093">
      <formula>IF(RIGHT(TEXT(AE637,"0.#"),1)=".",FALSE,TRUE)</formula>
    </cfRule>
    <cfRule type="expression" dxfId="1340" priority="1094">
      <formula>IF(RIGHT(TEXT(AE637,"0.#"),1)=".",TRUE,FALSE)</formula>
    </cfRule>
  </conditionalFormatting>
  <conditionalFormatting sqref="AU635">
    <cfRule type="expression" dxfId="1339" priority="1085">
      <formula>IF(RIGHT(TEXT(AU635,"0.#"),1)=".",FALSE,TRUE)</formula>
    </cfRule>
    <cfRule type="expression" dxfId="1338" priority="1086">
      <formula>IF(RIGHT(TEXT(AU635,"0.#"),1)=".",TRUE,FALSE)</formula>
    </cfRule>
  </conditionalFormatting>
  <conditionalFormatting sqref="AU636">
    <cfRule type="expression" dxfId="1337" priority="1083">
      <formula>IF(RIGHT(TEXT(AU636,"0.#"),1)=".",FALSE,TRUE)</formula>
    </cfRule>
    <cfRule type="expression" dxfId="1336" priority="1084">
      <formula>IF(RIGHT(TEXT(AU636,"0.#"),1)=".",TRUE,FALSE)</formula>
    </cfRule>
  </conditionalFormatting>
  <conditionalFormatting sqref="AU637">
    <cfRule type="expression" dxfId="1335" priority="1081">
      <formula>IF(RIGHT(TEXT(AU637,"0.#"),1)=".",FALSE,TRUE)</formula>
    </cfRule>
    <cfRule type="expression" dxfId="1334" priority="1082">
      <formula>IF(RIGHT(TEXT(AU637,"0.#"),1)=".",TRUE,FALSE)</formula>
    </cfRule>
  </conditionalFormatting>
  <conditionalFormatting sqref="AQ636">
    <cfRule type="expression" dxfId="1333" priority="1073">
      <formula>IF(RIGHT(TEXT(AQ636,"0.#"),1)=".",FALSE,TRUE)</formula>
    </cfRule>
    <cfRule type="expression" dxfId="1332" priority="1074">
      <formula>IF(RIGHT(TEXT(AQ636,"0.#"),1)=".",TRUE,FALSE)</formula>
    </cfRule>
  </conditionalFormatting>
  <conditionalFormatting sqref="AQ637">
    <cfRule type="expression" dxfId="1331" priority="1071">
      <formula>IF(RIGHT(TEXT(AQ637,"0.#"),1)=".",FALSE,TRUE)</formula>
    </cfRule>
    <cfRule type="expression" dxfId="1330" priority="1072">
      <formula>IF(RIGHT(TEXT(AQ637,"0.#"),1)=".",TRUE,FALSE)</formula>
    </cfRule>
  </conditionalFormatting>
  <conditionalFormatting sqref="AQ635">
    <cfRule type="expression" dxfId="1329" priority="1069">
      <formula>IF(RIGHT(TEXT(AQ635,"0.#"),1)=".",FALSE,TRUE)</formula>
    </cfRule>
    <cfRule type="expression" dxfId="1328" priority="1070">
      <formula>IF(RIGHT(TEXT(AQ635,"0.#"),1)=".",TRUE,FALSE)</formula>
    </cfRule>
  </conditionalFormatting>
  <conditionalFormatting sqref="AE640">
    <cfRule type="expression" dxfId="1327" priority="1067">
      <formula>IF(RIGHT(TEXT(AE640,"0.#"),1)=".",FALSE,TRUE)</formula>
    </cfRule>
    <cfRule type="expression" dxfId="1326" priority="1068">
      <formula>IF(RIGHT(TEXT(AE640,"0.#"),1)=".",TRUE,FALSE)</formula>
    </cfRule>
  </conditionalFormatting>
  <conditionalFormatting sqref="AM642">
    <cfRule type="expression" dxfId="1325" priority="1057">
      <formula>IF(RIGHT(TEXT(AM642,"0.#"),1)=".",FALSE,TRUE)</formula>
    </cfRule>
    <cfRule type="expression" dxfId="1324" priority="1058">
      <formula>IF(RIGHT(TEXT(AM642,"0.#"),1)=".",TRUE,FALSE)</formula>
    </cfRule>
  </conditionalFormatting>
  <conditionalFormatting sqref="AE641">
    <cfRule type="expression" dxfId="1323" priority="1065">
      <formula>IF(RIGHT(TEXT(AE641,"0.#"),1)=".",FALSE,TRUE)</formula>
    </cfRule>
    <cfRule type="expression" dxfId="1322" priority="1066">
      <formula>IF(RIGHT(TEXT(AE641,"0.#"),1)=".",TRUE,FALSE)</formula>
    </cfRule>
  </conditionalFormatting>
  <conditionalFormatting sqref="AE642">
    <cfRule type="expression" dxfId="1321" priority="1063">
      <formula>IF(RIGHT(TEXT(AE642,"0.#"),1)=".",FALSE,TRUE)</formula>
    </cfRule>
    <cfRule type="expression" dxfId="1320" priority="1064">
      <formula>IF(RIGHT(TEXT(AE642,"0.#"),1)=".",TRUE,FALSE)</formula>
    </cfRule>
  </conditionalFormatting>
  <conditionalFormatting sqref="AM640">
    <cfRule type="expression" dxfId="1319" priority="1061">
      <formula>IF(RIGHT(TEXT(AM640,"0.#"),1)=".",FALSE,TRUE)</formula>
    </cfRule>
    <cfRule type="expression" dxfId="1318" priority="1062">
      <formula>IF(RIGHT(TEXT(AM640,"0.#"),1)=".",TRUE,FALSE)</formula>
    </cfRule>
  </conditionalFormatting>
  <conditionalFormatting sqref="AM641">
    <cfRule type="expression" dxfId="1317" priority="1059">
      <formula>IF(RIGHT(TEXT(AM641,"0.#"),1)=".",FALSE,TRUE)</formula>
    </cfRule>
    <cfRule type="expression" dxfId="1316" priority="1060">
      <formula>IF(RIGHT(TEXT(AM641,"0.#"),1)=".",TRUE,FALSE)</formula>
    </cfRule>
  </conditionalFormatting>
  <conditionalFormatting sqref="AU640">
    <cfRule type="expression" dxfId="1315" priority="1055">
      <formula>IF(RIGHT(TEXT(AU640,"0.#"),1)=".",FALSE,TRUE)</formula>
    </cfRule>
    <cfRule type="expression" dxfId="1314" priority="1056">
      <formula>IF(RIGHT(TEXT(AU640,"0.#"),1)=".",TRUE,FALSE)</formula>
    </cfRule>
  </conditionalFormatting>
  <conditionalFormatting sqref="AU641">
    <cfRule type="expression" dxfId="1313" priority="1053">
      <formula>IF(RIGHT(TEXT(AU641,"0.#"),1)=".",FALSE,TRUE)</formula>
    </cfRule>
    <cfRule type="expression" dxfId="1312" priority="1054">
      <formula>IF(RIGHT(TEXT(AU641,"0.#"),1)=".",TRUE,FALSE)</formula>
    </cfRule>
  </conditionalFormatting>
  <conditionalFormatting sqref="AU642">
    <cfRule type="expression" dxfId="1311" priority="1051">
      <formula>IF(RIGHT(TEXT(AU642,"0.#"),1)=".",FALSE,TRUE)</formula>
    </cfRule>
    <cfRule type="expression" dxfId="1310" priority="1052">
      <formula>IF(RIGHT(TEXT(AU642,"0.#"),1)=".",TRUE,FALSE)</formula>
    </cfRule>
  </conditionalFormatting>
  <conditionalFormatting sqref="AI642">
    <cfRule type="expression" dxfId="1309" priority="1045">
      <formula>IF(RIGHT(TEXT(AI642,"0.#"),1)=".",FALSE,TRUE)</formula>
    </cfRule>
    <cfRule type="expression" dxfId="1308" priority="1046">
      <formula>IF(RIGHT(TEXT(AI642,"0.#"),1)=".",TRUE,FALSE)</formula>
    </cfRule>
  </conditionalFormatting>
  <conditionalFormatting sqref="AI640">
    <cfRule type="expression" dxfId="1307" priority="1049">
      <formula>IF(RIGHT(TEXT(AI640,"0.#"),1)=".",FALSE,TRUE)</formula>
    </cfRule>
    <cfRule type="expression" dxfId="1306" priority="1050">
      <formula>IF(RIGHT(TEXT(AI640,"0.#"),1)=".",TRUE,FALSE)</formula>
    </cfRule>
  </conditionalFormatting>
  <conditionalFormatting sqref="AI641">
    <cfRule type="expression" dxfId="1305" priority="1047">
      <formula>IF(RIGHT(TEXT(AI641,"0.#"),1)=".",FALSE,TRUE)</formula>
    </cfRule>
    <cfRule type="expression" dxfId="1304" priority="1048">
      <formula>IF(RIGHT(TEXT(AI641,"0.#"),1)=".",TRUE,FALSE)</formula>
    </cfRule>
  </conditionalFormatting>
  <conditionalFormatting sqref="AQ641">
    <cfRule type="expression" dxfId="1303" priority="1043">
      <formula>IF(RIGHT(TEXT(AQ641,"0.#"),1)=".",FALSE,TRUE)</formula>
    </cfRule>
    <cfRule type="expression" dxfId="1302" priority="1044">
      <formula>IF(RIGHT(TEXT(AQ641,"0.#"),1)=".",TRUE,FALSE)</formula>
    </cfRule>
  </conditionalFormatting>
  <conditionalFormatting sqref="AQ642">
    <cfRule type="expression" dxfId="1301" priority="1041">
      <formula>IF(RIGHT(TEXT(AQ642,"0.#"),1)=".",FALSE,TRUE)</formula>
    </cfRule>
    <cfRule type="expression" dxfId="1300" priority="1042">
      <formula>IF(RIGHT(TEXT(AQ642,"0.#"),1)=".",TRUE,FALSE)</formula>
    </cfRule>
  </conditionalFormatting>
  <conditionalFormatting sqref="AQ640">
    <cfRule type="expression" dxfId="1299" priority="1039">
      <formula>IF(RIGHT(TEXT(AQ640,"0.#"),1)=".",FALSE,TRUE)</formula>
    </cfRule>
    <cfRule type="expression" dxfId="1298" priority="1040">
      <formula>IF(RIGHT(TEXT(AQ640,"0.#"),1)=".",TRUE,FALSE)</formula>
    </cfRule>
  </conditionalFormatting>
  <conditionalFormatting sqref="AE649">
    <cfRule type="expression" dxfId="1297" priority="1037">
      <formula>IF(RIGHT(TEXT(AE649,"0.#"),1)=".",FALSE,TRUE)</formula>
    </cfRule>
    <cfRule type="expression" dxfId="1296" priority="1038">
      <formula>IF(RIGHT(TEXT(AE649,"0.#"),1)=".",TRUE,FALSE)</formula>
    </cfRule>
  </conditionalFormatting>
  <conditionalFormatting sqref="AE650">
    <cfRule type="expression" dxfId="1295" priority="1035">
      <formula>IF(RIGHT(TEXT(AE650,"0.#"),1)=".",FALSE,TRUE)</formula>
    </cfRule>
    <cfRule type="expression" dxfId="1294" priority="1036">
      <formula>IF(RIGHT(TEXT(AE650,"0.#"),1)=".",TRUE,FALSE)</formula>
    </cfRule>
  </conditionalFormatting>
  <conditionalFormatting sqref="AE651">
    <cfRule type="expression" dxfId="1293" priority="1033">
      <formula>IF(RIGHT(TEXT(AE651,"0.#"),1)=".",FALSE,TRUE)</formula>
    </cfRule>
    <cfRule type="expression" dxfId="1292" priority="1034">
      <formula>IF(RIGHT(TEXT(AE651,"0.#"),1)=".",TRUE,FALSE)</formula>
    </cfRule>
  </conditionalFormatting>
  <conditionalFormatting sqref="AU649">
    <cfRule type="expression" dxfId="1291" priority="1025">
      <formula>IF(RIGHT(TEXT(AU649,"0.#"),1)=".",FALSE,TRUE)</formula>
    </cfRule>
    <cfRule type="expression" dxfId="1290" priority="1026">
      <formula>IF(RIGHT(TEXT(AU649,"0.#"),1)=".",TRUE,FALSE)</formula>
    </cfRule>
  </conditionalFormatting>
  <conditionalFormatting sqref="AU650">
    <cfRule type="expression" dxfId="1289" priority="1023">
      <formula>IF(RIGHT(TEXT(AU650,"0.#"),1)=".",FALSE,TRUE)</formula>
    </cfRule>
    <cfRule type="expression" dxfId="1288" priority="1024">
      <formula>IF(RIGHT(TEXT(AU650,"0.#"),1)=".",TRUE,FALSE)</formula>
    </cfRule>
  </conditionalFormatting>
  <conditionalFormatting sqref="AU651">
    <cfRule type="expression" dxfId="1287" priority="1021">
      <formula>IF(RIGHT(TEXT(AU651,"0.#"),1)=".",FALSE,TRUE)</formula>
    </cfRule>
    <cfRule type="expression" dxfId="1286" priority="1022">
      <formula>IF(RIGHT(TEXT(AU651,"0.#"),1)=".",TRUE,FALSE)</formula>
    </cfRule>
  </conditionalFormatting>
  <conditionalFormatting sqref="AQ650">
    <cfRule type="expression" dxfId="1285" priority="1013">
      <formula>IF(RIGHT(TEXT(AQ650,"0.#"),1)=".",FALSE,TRUE)</formula>
    </cfRule>
    <cfRule type="expression" dxfId="1284" priority="1014">
      <formula>IF(RIGHT(TEXT(AQ650,"0.#"),1)=".",TRUE,FALSE)</formula>
    </cfRule>
  </conditionalFormatting>
  <conditionalFormatting sqref="AQ651">
    <cfRule type="expression" dxfId="1283" priority="1011">
      <formula>IF(RIGHT(TEXT(AQ651,"0.#"),1)=".",FALSE,TRUE)</formula>
    </cfRule>
    <cfRule type="expression" dxfId="1282" priority="1012">
      <formula>IF(RIGHT(TEXT(AQ651,"0.#"),1)=".",TRUE,FALSE)</formula>
    </cfRule>
  </conditionalFormatting>
  <conditionalFormatting sqref="AQ649">
    <cfRule type="expression" dxfId="1281" priority="1009">
      <formula>IF(RIGHT(TEXT(AQ649,"0.#"),1)=".",FALSE,TRUE)</formula>
    </cfRule>
    <cfRule type="expression" dxfId="1280" priority="1010">
      <formula>IF(RIGHT(TEXT(AQ649,"0.#"),1)=".",TRUE,FALSE)</formula>
    </cfRule>
  </conditionalFormatting>
  <conditionalFormatting sqref="AE674">
    <cfRule type="expression" dxfId="1279" priority="1007">
      <formula>IF(RIGHT(TEXT(AE674,"0.#"),1)=".",FALSE,TRUE)</formula>
    </cfRule>
    <cfRule type="expression" dxfId="1278" priority="1008">
      <formula>IF(RIGHT(TEXT(AE674,"0.#"),1)=".",TRUE,FALSE)</formula>
    </cfRule>
  </conditionalFormatting>
  <conditionalFormatting sqref="AE675">
    <cfRule type="expression" dxfId="1277" priority="1005">
      <formula>IF(RIGHT(TEXT(AE675,"0.#"),1)=".",FALSE,TRUE)</formula>
    </cfRule>
    <cfRule type="expression" dxfId="1276" priority="1006">
      <formula>IF(RIGHT(TEXT(AE675,"0.#"),1)=".",TRUE,FALSE)</formula>
    </cfRule>
  </conditionalFormatting>
  <conditionalFormatting sqref="AE676">
    <cfRule type="expression" dxfId="1275" priority="1003">
      <formula>IF(RIGHT(TEXT(AE676,"0.#"),1)=".",FALSE,TRUE)</formula>
    </cfRule>
    <cfRule type="expression" dxfId="1274" priority="1004">
      <formula>IF(RIGHT(TEXT(AE676,"0.#"),1)=".",TRUE,FALSE)</formula>
    </cfRule>
  </conditionalFormatting>
  <conditionalFormatting sqref="AU674">
    <cfRule type="expression" dxfId="1273" priority="995">
      <formula>IF(RIGHT(TEXT(AU674,"0.#"),1)=".",FALSE,TRUE)</formula>
    </cfRule>
    <cfRule type="expression" dxfId="1272" priority="996">
      <formula>IF(RIGHT(TEXT(AU674,"0.#"),1)=".",TRUE,FALSE)</formula>
    </cfRule>
  </conditionalFormatting>
  <conditionalFormatting sqref="AU675">
    <cfRule type="expression" dxfId="1271" priority="993">
      <formula>IF(RIGHT(TEXT(AU675,"0.#"),1)=".",FALSE,TRUE)</formula>
    </cfRule>
    <cfRule type="expression" dxfId="1270" priority="994">
      <formula>IF(RIGHT(TEXT(AU675,"0.#"),1)=".",TRUE,FALSE)</formula>
    </cfRule>
  </conditionalFormatting>
  <conditionalFormatting sqref="AU676">
    <cfRule type="expression" dxfId="1269" priority="991">
      <formula>IF(RIGHT(TEXT(AU676,"0.#"),1)=".",FALSE,TRUE)</formula>
    </cfRule>
    <cfRule type="expression" dxfId="1268" priority="992">
      <formula>IF(RIGHT(TEXT(AU676,"0.#"),1)=".",TRUE,FALSE)</formula>
    </cfRule>
  </conditionalFormatting>
  <conditionalFormatting sqref="AQ675">
    <cfRule type="expression" dxfId="1267" priority="983">
      <formula>IF(RIGHT(TEXT(AQ675,"0.#"),1)=".",FALSE,TRUE)</formula>
    </cfRule>
    <cfRule type="expression" dxfId="1266" priority="984">
      <formula>IF(RIGHT(TEXT(AQ675,"0.#"),1)=".",TRUE,FALSE)</formula>
    </cfRule>
  </conditionalFormatting>
  <conditionalFormatting sqref="AQ676">
    <cfRule type="expression" dxfId="1265" priority="981">
      <formula>IF(RIGHT(TEXT(AQ676,"0.#"),1)=".",FALSE,TRUE)</formula>
    </cfRule>
    <cfRule type="expression" dxfId="1264" priority="982">
      <formula>IF(RIGHT(TEXT(AQ676,"0.#"),1)=".",TRUE,FALSE)</formula>
    </cfRule>
  </conditionalFormatting>
  <conditionalFormatting sqref="AQ674">
    <cfRule type="expression" dxfId="1263" priority="979">
      <formula>IF(RIGHT(TEXT(AQ674,"0.#"),1)=".",FALSE,TRUE)</formula>
    </cfRule>
    <cfRule type="expression" dxfId="1262" priority="980">
      <formula>IF(RIGHT(TEXT(AQ674,"0.#"),1)=".",TRUE,FALSE)</formula>
    </cfRule>
  </conditionalFormatting>
  <conditionalFormatting sqref="AE654">
    <cfRule type="expression" dxfId="1261" priority="977">
      <formula>IF(RIGHT(TEXT(AE654,"0.#"),1)=".",FALSE,TRUE)</formula>
    </cfRule>
    <cfRule type="expression" dxfId="1260" priority="978">
      <formula>IF(RIGHT(TEXT(AE654,"0.#"),1)=".",TRUE,FALSE)</formula>
    </cfRule>
  </conditionalFormatting>
  <conditionalFormatting sqref="AE655">
    <cfRule type="expression" dxfId="1259" priority="975">
      <formula>IF(RIGHT(TEXT(AE655,"0.#"),1)=".",FALSE,TRUE)</formula>
    </cfRule>
    <cfRule type="expression" dxfId="1258" priority="976">
      <formula>IF(RIGHT(TEXT(AE655,"0.#"),1)=".",TRUE,FALSE)</formula>
    </cfRule>
  </conditionalFormatting>
  <conditionalFormatting sqref="AE656">
    <cfRule type="expression" dxfId="1257" priority="973">
      <formula>IF(RIGHT(TEXT(AE656,"0.#"),1)=".",FALSE,TRUE)</formula>
    </cfRule>
    <cfRule type="expression" dxfId="1256" priority="974">
      <formula>IF(RIGHT(TEXT(AE656,"0.#"),1)=".",TRUE,FALSE)</formula>
    </cfRule>
  </conditionalFormatting>
  <conditionalFormatting sqref="AU654">
    <cfRule type="expression" dxfId="1255" priority="965">
      <formula>IF(RIGHT(TEXT(AU654,"0.#"),1)=".",FALSE,TRUE)</formula>
    </cfRule>
    <cfRule type="expression" dxfId="1254" priority="966">
      <formula>IF(RIGHT(TEXT(AU654,"0.#"),1)=".",TRUE,FALSE)</formula>
    </cfRule>
  </conditionalFormatting>
  <conditionalFormatting sqref="AU655">
    <cfRule type="expression" dxfId="1253" priority="963">
      <formula>IF(RIGHT(TEXT(AU655,"0.#"),1)=".",FALSE,TRUE)</formula>
    </cfRule>
    <cfRule type="expression" dxfId="1252" priority="964">
      <formula>IF(RIGHT(TEXT(AU655,"0.#"),1)=".",TRUE,FALSE)</formula>
    </cfRule>
  </conditionalFormatting>
  <conditionalFormatting sqref="AQ656">
    <cfRule type="expression" dxfId="1251" priority="951">
      <formula>IF(RIGHT(TEXT(AQ656,"0.#"),1)=".",FALSE,TRUE)</formula>
    </cfRule>
    <cfRule type="expression" dxfId="1250" priority="952">
      <formula>IF(RIGHT(TEXT(AQ656,"0.#"),1)=".",TRUE,FALSE)</formula>
    </cfRule>
  </conditionalFormatting>
  <conditionalFormatting sqref="AQ654">
    <cfRule type="expression" dxfId="1249" priority="949">
      <formula>IF(RIGHT(TEXT(AQ654,"0.#"),1)=".",FALSE,TRUE)</formula>
    </cfRule>
    <cfRule type="expression" dxfId="1248" priority="950">
      <formula>IF(RIGHT(TEXT(AQ654,"0.#"),1)=".",TRUE,FALSE)</formula>
    </cfRule>
  </conditionalFormatting>
  <conditionalFormatting sqref="AE659">
    <cfRule type="expression" dxfId="1247" priority="947">
      <formula>IF(RIGHT(TEXT(AE659,"0.#"),1)=".",FALSE,TRUE)</formula>
    </cfRule>
    <cfRule type="expression" dxfId="1246" priority="948">
      <formula>IF(RIGHT(TEXT(AE659,"0.#"),1)=".",TRUE,FALSE)</formula>
    </cfRule>
  </conditionalFormatting>
  <conditionalFormatting sqref="AE660">
    <cfRule type="expression" dxfId="1245" priority="945">
      <formula>IF(RIGHT(TEXT(AE660,"0.#"),1)=".",FALSE,TRUE)</formula>
    </cfRule>
    <cfRule type="expression" dxfId="1244" priority="946">
      <formula>IF(RIGHT(TEXT(AE660,"0.#"),1)=".",TRUE,FALSE)</formula>
    </cfRule>
  </conditionalFormatting>
  <conditionalFormatting sqref="AE661">
    <cfRule type="expression" dxfId="1243" priority="943">
      <formula>IF(RIGHT(TEXT(AE661,"0.#"),1)=".",FALSE,TRUE)</formula>
    </cfRule>
    <cfRule type="expression" dxfId="1242" priority="944">
      <formula>IF(RIGHT(TEXT(AE661,"0.#"),1)=".",TRUE,FALSE)</formula>
    </cfRule>
  </conditionalFormatting>
  <conditionalFormatting sqref="AU659">
    <cfRule type="expression" dxfId="1241" priority="935">
      <formula>IF(RIGHT(TEXT(AU659,"0.#"),1)=".",FALSE,TRUE)</formula>
    </cfRule>
    <cfRule type="expression" dxfId="1240" priority="936">
      <formula>IF(RIGHT(TEXT(AU659,"0.#"),1)=".",TRUE,FALSE)</formula>
    </cfRule>
  </conditionalFormatting>
  <conditionalFormatting sqref="AU660">
    <cfRule type="expression" dxfId="1239" priority="933">
      <formula>IF(RIGHT(TEXT(AU660,"0.#"),1)=".",FALSE,TRUE)</formula>
    </cfRule>
    <cfRule type="expression" dxfId="1238" priority="934">
      <formula>IF(RIGHT(TEXT(AU660,"0.#"),1)=".",TRUE,FALSE)</formula>
    </cfRule>
  </conditionalFormatting>
  <conditionalFormatting sqref="AU661">
    <cfRule type="expression" dxfId="1237" priority="931">
      <formula>IF(RIGHT(TEXT(AU661,"0.#"),1)=".",FALSE,TRUE)</formula>
    </cfRule>
    <cfRule type="expression" dxfId="1236" priority="932">
      <formula>IF(RIGHT(TEXT(AU661,"0.#"),1)=".",TRUE,FALSE)</formula>
    </cfRule>
  </conditionalFormatting>
  <conditionalFormatting sqref="AQ660">
    <cfRule type="expression" dxfId="1235" priority="923">
      <formula>IF(RIGHT(TEXT(AQ660,"0.#"),1)=".",FALSE,TRUE)</formula>
    </cfRule>
    <cfRule type="expression" dxfId="1234" priority="924">
      <formula>IF(RIGHT(TEXT(AQ660,"0.#"),1)=".",TRUE,FALSE)</formula>
    </cfRule>
  </conditionalFormatting>
  <conditionalFormatting sqref="AQ661">
    <cfRule type="expression" dxfId="1233" priority="921">
      <formula>IF(RIGHT(TEXT(AQ661,"0.#"),1)=".",FALSE,TRUE)</formula>
    </cfRule>
    <cfRule type="expression" dxfId="1232" priority="922">
      <formula>IF(RIGHT(TEXT(AQ661,"0.#"),1)=".",TRUE,FALSE)</formula>
    </cfRule>
  </conditionalFormatting>
  <conditionalFormatting sqref="AQ659">
    <cfRule type="expression" dxfId="1231" priority="919">
      <formula>IF(RIGHT(TEXT(AQ659,"0.#"),1)=".",FALSE,TRUE)</formula>
    </cfRule>
    <cfRule type="expression" dxfId="1230" priority="920">
      <formula>IF(RIGHT(TEXT(AQ659,"0.#"),1)=".",TRUE,FALSE)</formula>
    </cfRule>
  </conditionalFormatting>
  <conditionalFormatting sqref="AE664">
    <cfRule type="expression" dxfId="1229" priority="917">
      <formula>IF(RIGHT(TEXT(AE664,"0.#"),1)=".",FALSE,TRUE)</formula>
    </cfRule>
    <cfRule type="expression" dxfId="1228" priority="918">
      <formula>IF(RIGHT(TEXT(AE664,"0.#"),1)=".",TRUE,FALSE)</formula>
    </cfRule>
  </conditionalFormatting>
  <conditionalFormatting sqref="AE665">
    <cfRule type="expression" dxfId="1227" priority="915">
      <formula>IF(RIGHT(TEXT(AE665,"0.#"),1)=".",FALSE,TRUE)</formula>
    </cfRule>
    <cfRule type="expression" dxfId="1226" priority="916">
      <formula>IF(RIGHT(TEXT(AE665,"0.#"),1)=".",TRUE,FALSE)</formula>
    </cfRule>
  </conditionalFormatting>
  <conditionalFormatting sqref="AE666">
    <cfRule type="expression" dxfId="1225" priority="913">
      <formula>IF(RIGHT(TEXT(AE666,"0.#"),1)=".",FALSE,TRUE)</formula>
    </cfRule>
    <cfRule type="expression" dxfId="1224" priority="914">
      <formula>IF(RIGHT(TEXT(AE666,"0.#"),1)=".",TRUE,FALSE)</formula>
    </cfRule>
  </conditionalFormatting>
  <conditionalFormatting sqref="AU664">
    <cfRule type="expression" dxfId="1223" priority="905">
      <formula>IF(RIGHT(TEXT(AU664,"0.#"),1)=".",FALSE,TRUE)</formula>
    </cfRule>
    <cfRule type="expression" dxfId="1222" priority="906">
      <formula>IF(RIGHT(TEXT(AU664,"0.#"),1)=".",TRUE,FALSE)</formula>
    </cfRule>
  </conditionalFormatting>
  <conditionalFormatting sqref="AU665">
    <cfRule type="expression" dxfId="1221" priority="903">
      <formula>IF(RIGHT(TEXT(AU665,"0.#"),1)=".",FALSE,TRUE)</formula>
    </cfRule>
    <cfRule type="expression" dxfId="1220" priority="904">
      <formula>IF(RIGHT(TEXT(AU665,"0.#"),1)=".",TRUE,FALSE)</formula>
    </cfRule>
  </conditionalFormatting>
  <conditionalFormatting sqref="AU666">
    <cfRule type="expression" dxfId="1219" priority="901">
      <formula>IF(RIGHT(TEXT(AU666,"0.#"),1)=".",FALSE,TRUE)</formula>
    </cfRule>
    <cfRule type="expression" dxfId="1218" priority="902">
      <formula>IF(RIGHT(TEXT(AU666,"0.#"),1)=".",TRUE,FALSE)</formula>
    </cfRule>
  </conditionalFormatting>
  <conditionalFormatting sqref="AQ665">
    <cfRule type="expression" dxfId="1217" priority="893">
      <formula>IF(RIGHT(TEXT(AQ665,"0.#"),1)=".",FALSE,TRUE)</formula>
    </cfRule>
    <cfRule type="expression" dxfId="1216" priority="894">
      <formula>IF(RIGHT(TEXT(AQ665,"0.#"),1)=".",TRUE,FALSE)</formula>
    </cfRule>
  </conditionalFormatting>
  <conditionalFormatting sqref="AQ666">
    <cfRule type="expression" dxfId="1215" priority="891">
      <formula>IF(RIGHT(TEXT(AQ666,"0.#"),1)=".",FALSE,TRUE)</formula>
    </cfRule>
    <cfRule type="expression" dxfId="1214" priority="892">
      <formula>IF(RIGHT(TEXT(AQ666,"0.#"),1)=".",TRUE,FALSE)</formula>
    </cfRule>
  </conditionalFormatting>
  <conditionalFormatting sqref="AQ664">
    <cfRule type="expression" dxfId="1213" priority="889">
      <formula>IF(RIGHT(TEXT(AQ664,"0.#"),1)=".",FALSE,TRUE)</formula>
    </cfRule>
    <cfRule type="expression" dxfId="1212" priority="890">
      <formula>IF(RIGHT(TEXT(AQ664,"0.#"),1)=".",TRUE,FALSE)</formula>
    </cfRule>
  </conditionalFormatting>
  <conditionalFormatting sqref="AE669">
    <cfRule type="expression" dxfId="1211" priority="887">
      <formula>IF(RIGHT(TEXT(AE669,"0.#"),1)=".",FALSE,TRUE)</formula>
    </cfRule>
    <cfRule type="expression" dxfId="1210" priority="888">
      <formula>IF(RIGHT(TEXT(AE669,"0.#"),1)=".",TRUE,FALSE)</formula>
    </cfRule>
  </conditionalFormatting>
  <conditionalFormatting sqref="AE670">
    <cfRule type="expression" dxfId="1209" priority="885">
      <formula>IF(RIGHT(TEXT(AE670,"0.#"),1)=".",FALSE,TRUE)</formula>
    </cfRule>
    <cfRule type="expression" dxfId="1208" priority="886">
      <formula>IF(RIGHT(TEXT(AE670,"0.#"),1)=".",TRUE,FALSE)</formula>
    </cfRule>
  </conditionalFormatting>
  <conditionalFormatting sqref="AE671">
    <cfRule type="expression" dxfId="1207" priority="883">
      <formula>IF(RIGHT(TEXT(AE671,"0.#"),1)=".",FALSE,TRUE)</formula>
    </cfRule>
    <cfRule type="expression" dxfId="1206" priority="884">
      <formula>IF(RIGHT(TEXT(AE671,"0.#"),1)=".",TRUE,FALSE)</formula>
    </cfRule>
  </conditionalFormatting>
  <conditionalFormatting sqref="AU669">
    <cfRule type="expression" dxfId="1205" priority="875">
      <formula>IF(RIGHT(TEXT(AU669,"0.#"),1)=".",FALSE,TRUE)</formula>
    </cfRule>
    <cfRule type="expression" dxfId="1204" priority="876">
      <formula>IF(RIGHT(TEXT(AU669,"0.#"),1)=".",TRUE,FALSE)</formula>
    </cfRule>
  </conditionalFormatting>
  <conditionalFormatting sqref="AU670">
    <cfRule type="expression" dxfId="1203" priority="873">
      <formula>IF(RIGHT(TEXT(AU670,"0.#"),1)=".",FALSE,TRUE)</formula>
    </cfRule>
    <cfRule type="expression" dxfId="1202" priority="874">
      <formula>IF(RIGHT(TEXT(AU670,"0.#"),1)=".",TRUE,FALSE)</formula>
    </cfRule>
  </conditionalFormatting>
  <conditionalFormatting sqref="AU671">
    <cfRule type="expression" dxfId="1201" priority="871">
      <formula>IF(RIGHT(TEXT(AU671,"0.#"),1)=".",FALSE,TRUE)</formula>
    </cfRule>
    <cfRule type="expression" dxfId="1200" priority="872">
      <formula>IF(RIGHT(TEXT(AU671,"0.#"),1)=".",TRUE,FALSE)</formula>
    </cfRule>
  </conditionalFormatting>
  <conditionalFormatting sqref="AQ670">
    <cfRule type="expression" dxfId="1199" priority="863">
      <formula>IF(RIGHT(TEXT(AQ670,"0.#"),1)=".",FALSE,TRUE)</formula>
    </cfRule>
    <cfRule type="expression" dxfId="1198" priority="864">
      <formula>IF(RIGHT(TEXT(AQ670,"0.#"),1)=".",TRUE,FALSE)</formula>
    </cfRule>
  </conditionalFormatting>
  <conditionalFormatting sqref="AQ671">
    <cfRule type="expression" dxfId="1197" priority="861">
      <formula>IF(RIGHT(TEXT(AQ671,"0.#"),1)=".",FALSE,TRUE)</formula>
    </cfRule>
    <cfRule type="expression" dxfId="1196" priority="862">
      <formula>IF(RIGHT(TEXT(AQ671,"0.#"),1)=".",TRUE,FALSE)</formula>
    </cfRule>
  </conditionalFormatting>
  <conditionalFormatting sqref="AQ669">
    <cfRule type="expression" dxfId="1195" priority="859">
      <formula>IF(RIGHT(TEXT(AQ669,"0.#"),1)=".",FALSE,TRUE)</formula>
    </cfRule>
    <cfRule type="expression" dxfId="1194" priority="860">
      <formula>IF(RIGHT(TEXT(AQ669,"0.#"),1)=".",TRUE,FALSE)</formula>
    </cfRule>
  </conditionalFormatting>
  <conditionalFormatting sqref="AE679">
    <cfRule type="expression" dxfId="1193" priority="857">
      <formula>IF(RIGHT(TEXT(AE679,"0.#"),1)=".",FALSE,TRUE)</formula>
    </cfRule>
    <cfRule type="expression" dxfId="1192" priority="858">
      <formula>IF(RIGHT(TEXT(AE679,"0.#"),1)=".",TRUE,FALSE)</formula>
    </cfRule>
  </conditionalFormatting>
  <conditionalFormatting sqref="AE680">
    <cfRule type="expression" dxfId="1191" priority="855">
      <formula>IF(RIGHT(TEXT(AE680,"0.#"),1)=".",FALSE,TRUE)</formula>
    </cfRule>
    <cfRule type="expression" dxfId="1190" priority="856">
      <formula>IF(RIGHT(TEXT(AE680,"0.#"),1)=".",TRUE,FALSE)</formula>
    </cfRule>
  </conditionalFormatting>
  <conditionalFormatting sqref="AE681">
    <cfRule type="expression" dxfId="1189" priority="853">
      <formula>IF(RIGHT(TEXT(AE681,"0.#"),1)=".",FALSE,TRUE)</formula>
    </cfRule>
    <cfRule type="expression" dxfId="1188" priority="854">
      <formula>IF(RIGHT(TEXT(AE681,"0.#"),1)=".",TRUE,FALSE)</formula>
    </cfRule>
  </conditionalFormatting>
  <conditionalFormatting sqref="AU679">
    <cfRule type="expression" dxfId="1187" priority="845">
      <formula>IF(RIGHT(TEXT(AU679,"0.#"),1)=".",FALSE,TRUE)</formula>
    </cfRule>
    <cfRule type="expression" dxfId="1186" priority="846">
      <formula>IF(RIGHT(TEXT(AU679,"0.#"),1)=".",TRUE,FALSE)</formula>
    </cfRule>
  </conditionalFormatting>
  <conditionalFormatting sqref="AU680">
    <cfRule type="expression" dxfId="1185" priority="843">
      <formula>IF(RIGHT(TEXT(AU680,"0.#"),1)=".",FALSE,TRUE)</formula>
    </cfRule>
    <cfRule type="expression" dxfId="1184" priority="844">
      <formula>IF(RIGHT(TEXT(AU680,"0.#"),1)=".",TRUE,FALSE)</formula>
    </cfRule>
  </conditionalFormatting>
  <conditionalFormatting sqref="AU681">
    <cfRule type="expression" dxfId="1183" priority="841">
      <formula>IF(RIGHT(TEXT(AU681,"0.#"),1)=".",FALSE,TRUE)</formula>
    </cfRule>
    <cfRule type="expression" dxfId="1182" priority="842">
      <formula>IF(RIGHT(TEXT(AU681,"0.#"),1)=".",TRUE,FALSE)</formula>
    </cfRule>
  </conditionalFormatting>
  <conditionalFormatting sqref="AQ680">
    <cfRule type="expression" dxfId="1181" priority="833">
      <formula>IF(RIGHT(TEXT(AQ680,"0.#"),1)=".",FALSE,TRUE)</formula>
    </cfRule>
    <cfRule type="expression" dxfId="1180" priority="834">
      <formula>IF(RIGHT(TEXT(AQ680,"0.#"),1)=".",TRUE,FALSE)</formula>
    </cfRule>
  </conditionalFormatting>
  <conditionalFormatting sqref="AQ681">
    <cfRule type="expression" dxfId="1179" priority="831">
      <formula>IF(RIGHT(TEXT(AQ681,"0.#"),1)=".",FALSE,TRUE)</formula>
    </cfRule>
    <cfRule type="expression" dxfId="1178" priority="832">
      <formula>IF(RIGHT(TEXT(AQ681,"0.#"),1)=".",TRUE,FALSE)</formula>
    </cfRule>
  </conditionalFormatting>
  <conditionalFormatting sqref="AQ679">
    <cfRule type="expression" dxfId="1177" priority="829">
      <formula>IF(RIGHT(TEXT(AQ679,"0.#"),1)=".",FALSE,TRUE)</formula>
    </cfRule>
    <cfRule type="expression" dxfId="1176" priority="830">
      <formula>IF(RIGHT(TEXT(AQ679,"0.#"),1)=".",TRUE,FALSE)</formula>
    </cfRule>
  </conditionalFormatting>
  <conditionalFormatting sqref="AE684">
    <cfRule type="expression" dxfId="1175" priority="827">
      <formula>IF(RIGHT(TEXT(AE684,"0.#"),1)=".",FALSE,TRUE)</formula>
    </cfRule>
    <cfRule type="expression" dxfId="1174" priority="828">
      <formula>IF(RIGHT(TEXT(AE684,"0.#"),1)=".",TRUE,FALSE)</formula>
    </cfRule>
  </conditionalFormatting>
  <conditionalFormatting sqref="AE685">
    <cfRule type="expression" dxfId="1173" priority="825">
      <formula>IF(RIGHT(TEXT(AE685,"0.#"),1)=".",FALSE,TRUE)</formula>
    </cfRule>
    <cfRule type="expression" dxfId="1172" priority="826">
      <formula>IF(RIGHT(TEXT(AE685,"0.#"),1)=".",TRUE,FALSE)</formula>
    </cfRule>
  </conditionalFormatting>
  <conditionalFormatting sqref="AE686">
    <cfRule type="expression" dxfId="1171" priority="823">
      <formula>IF(RIGHT(TEXT(AE686,"0.#"),1)=".",FALSE,TRUE)</formula>
    </cfRule>
    <cfRule type="expression" dxfId="1170" priority="824">
      <formula>IF(RIGHT(TEXT(AE686,"0.#"),1)=".",TRUE,FALSE)</formula>
    </cfRule>
  </conditionalFormatting>
  <conditionalFormatting sqref="AU684">
    <cfRule type="expression" dxfId="1169" priority="815">
      <formula>IF(RIGHT(TEXT(AU684,"0.#"),1)=".",FALSE,TRUE)</formula>
    </cfRule>
    <cfRule type="expression" dxfId="1168" priority="816">
      <formula>IF(RIGHT(TEXT(AU684,"0.#"),1)=".",TRUE,FALSE)</formula>
    </cfRule>
  </conditionalFormatting>
  <conditionalFormatting sqref="AU685">
    <cfRule type="expression" dxfId="1167" priority="813">
      <formula>IF(RIGHT(TEXT(AU685,"0.#"),1)=".",FALSE,TRUE)</formula>
    </cfRule>
    <cfRule type="expression" dxfId="1166" priority="814">
      <formula>IF(RIGHT(TEXT(AU685,"0.#"),1)=".",TRUE,FALSE)</formula>
    </cfRule>
  </conditionalFormatting>
  <conditionalFormatting sqref="AU686">
    <cfRule type="expression" dxfId="1165" priority="811">
      <formula>IF(RIGHT(TEXT(AU686,"0.#"),1)=".",FALSE,TRUE)</formula>
    </cfRule>
    <cfRule type="expression" dxfId="1164" priority="812">
      <formula>IF(RIGHT(TEXT(AU686,"0.#"),1)=".",TRUE,FALSE)</formula>
    </cfRule>
  </conditionalFormatting>
  <conditionalFormatting sqref="AQ685">
    <cfRule type="expression" dxfId="1163" priority="803">
      <formula>IF(RIGHT(TEXT(AQ685,"0.#"),1)=".",FALSE,TRUE)</formula>
    </cfRule>
    <cfRule type="expression" dxfId="1162" priority="804">
      <formula>IF(RIGHT(TEXT(AQ685,"0.#"),1)=".",TRUE,FALSE)</formula>
    </cfRule>
  </conditionalFormatting>
  <conditionalFormatting sqref="AQ686">
    <cfRule type="expression" dxfId="1161" priority="801">
      <formula>IF(RIGHT(TEXT(AQ686,"0.#"),1)=".",FALSE,TRUE)</formula>
    </cfRule>
    <cfRule type="expression" dxfId="1160" priority="802">
      <formula>IF(RIGHT(TEXT(AQ686,"0.#"),1)=".",TRUE,FALSE)</formula>
    </cfRule>
  </conditionalFormatting>
  <conditionalFormatting sqref="AQ684">
    <cfRule type="expression" dxfId="1159" priority="799">
      <formula>IF(RIGHT(TEXT(AQ684,"0.#"),1)=".",FALSE,TRUE)</formula>
    </cfRule>
    <cfRule type="expression" dxfId="1158" priority="800">
      <formula>IF(RIGHT(TEXT(AQ684,"0.#"),1)=".",TRUE,FALSE)</formula>
    </cfRule>
  </conditionalFormatting>
  <conditionalFormatting sqref="AE689">
    <cfRule type="expression" dxfId="1157" priority="797">
      <formula>IF(RIGHT(TEXT(AE689,"0.#"),1)=".",FALSE,TRUE)</formula>
    </cfRule>
    <cfRule type="expression" dxfId="1156" priority="798">
      <formula>IF(RIGHT(TEXT(AE689,"0.#"),1)=".",TRUE,FALSE)</formula>
    </cfRule>
  </conditionalFormatting>
  <conditionalFormatting sqref="AE690">
    <cfRule type="expression" dxfId="1155" priority="795">
      <formula>IF(RIGHT(TEXT(AE690,"0.#"),1)=".",FALSE,TRUE)</formula>
    </cfRule>
    <cfRule type="expression" dxfId="1154" priority="796">
      <formula>IF(RIGHT(TEXT(AE690,"0.#"),1)=".",TRUE,FALSE)</formula>
    </cfRule>
  </conditionalFormatting>
  <conditionalFormatting sqref="AE691">
    <cfRule type="expression" dxfId="1153" priority="793">
      <formula>IF(RIGHT(TEXT(AE691,"0.#"),1)=".",FALSE,TRUE)</formula>
    </cfRule>
    <cfRule type="expression" dxfId="1152" priority="794">
      <formula>IF(RIGHT(TEXT(AE691,"0.#"),1)=".",TRUE,FALSE)</formula>
    </cfRule>
  </conditionalFormatting>
  <conditionalFormatting sqref="AU689">
    <cfRule type="expression" dxfId="1151" priority="785">
      <formula>IF(RIGHT(TEXT(AU689,"0.#"),1)=".",FALSE,TRUE)</formula>
    </cfRule>
    <cfRule type="expression" dxfId="1150" priority="786">
      <formula>IF(RIGHT(TEXT(AU689,"0.#"),1)=".",TRUE,FALSE)</formula>
    </cfRule>
  </conditionalFormatting>
  <conditionalFormatting sqref="AU690">
    <cfRule type="expression" dxfId="1149" priority="783">
      <formula>IF(RIGHT(TEXT(AU690,"0.#"),1)=".",FALSE,TRUE)</formula>
    </cfRule>
    <cfRule type="expression" dxfId="1148" priority="784">
      <formula>IF(RIGHT(TEXT(AU690,"0.#"),1)=".",TRUE,FALSE)</formula>
    </cfRule>
  </conditionalFormatting>
  <conditionalFormatting sqref="AU691">
    <cfRule type="expression" dxfId="1147" priority="781">
      <formula>IF(RIGHT(TEXT(AU691,"0.#"),1)=".",FALSE,TRUE)</formula>
    </cfRule>
    <cfRule type="expression" dxfId="1146" priority="782">
      <formula>IF(RIGHT(TEXT(AU691,"0.#"),1)=".",TRUE,FALSE)</formula>
    </cfRule>
  </conditionalFormatting>
  <conditionalFormatting sqref="AQ690">
    <cfRule type="expression" dxfId="1145" priority="773">
      <formula>IF(RIGHT(TEXT(AQ690,"0.#"),1)=".",FALSE,TRUE)</formula>
    </cfRule>
    <cfRule type="expression" dxfId="1144" priority="774">
      <formula>IF(RIGHT(TEXT(AQ690,"0.#"),1)=".",TRUE,FALSE)</formula>
    </cfRule>
  </conditionalFormatting>
  <conditionalFormatting sqref="AQ691">
    <cfRule type="expression" dxfId="1143" priority="771">
      <formula>IF(RIGHT(TEXT(AQ691,"0.#"),1)=".",FALSE,TRUE)</formula>
    </cfRule>
    <cfRule type="expression" dxfId="1142" priority="772">
      <formula>IF(RIGHT(TEXT(AQ691,"0.#"),1)=".",TRUE,FALSE)</formula>
    </cfRule>
  </conditionalFormatting>
  <conditionalFormatting sqref="AQ689">
    <cfRule type="expression" dxfId="1141" priority="769">
      <formula>IF(RIGHT(TEXT(AQ689,"0.#"),1)=".",FALSE,TRUE)</formula>
    </cfRule>
    <cfRule type="expression" dxfId="1140" priority="770">
      <formula>IF(RIGHT(TEXT(AQ689,"0.#"),1)=".",TRUE,FALSE)</formula>
    </cfRule>
  </conditionalFormatting>
  <conditionalFormatting sqref="AE694">
    <cfRule type="expression" dxfId="1139" priority="767">
      <formula>IF(RIGHT(TEXT(AE694,"0.#"),1)=".",FALSE,TRUE)</formula>
    </cfRule>
    <cfRule type="expression" dxfId="1138" priority="768">
      <formula>IF(RIGHT(TEXT(AE694,"0.#"),1)=".",TRUE,FALSE)</formula>
    </cfRule>
  </conditionalFormatting>
  <conditionalFormatting sqref="AM696">
    <cfRule type="expression" dxfId="1137" priority="757">
      <formula>IF(RIGHT(TEXT(AM696,"0.#"),1)=".",FALSE,TRUE)</formula>
    </cfRule>
    <cfRule type="expression" dxfId="1136" priority="758">
      <formula>IF(RIGHT(TEXT(AM696,"0.#"),1)=".",TRUE,FALSE)</formula>
    </cfRule>
  </conditionalFormatting>
  <conditionalFormatting sqref="AE695">
    <cfRule type="expression" dxfId="1135" priority="765">
      <formula>IF(RIGHT(TEXT(AE695,"0.#"),1)=".",FALSE,TRUE)</formula>
    </cfRule>
    <cfRule type="expression" dxfId="1134" priority="766">
      <formula>IF(RIGHT(TEXT(AE695,"0.#"),1)=".",TRUE,FALSE)</formula>
    </cfRule>
  </conditionalFormatting>
  <conditionalFormatting sqref="AE696">
    <cfRule type="expression" dxfId="1133" priority="763">
      <formula>IF(RIGHT(TEXT(AE696,"0.#"),1)=".",FALSE,TRUE)</formula>
    </cfRule>
    <cfRule type="expression" dxfId="1132" priority="764">
      <formula>IF(RIGHT(TEXT(AE696,"0.#"),1)=".",TRUE,FALSE)</formula>
    </cfRule>
  </conditionalFormatting>
  <conditionalFormatting sqref="AM694">
    <cfRule type="expression" dxfId="1131" priority="761">
      <formula>IF(RIGHT(TEXT(AM694,"0.#"),1)=".",FALSE,TRUE)</formula>
    </cfRule>
    <cfRule type="expression" dxfId="1130" priority="762">
      <formula>IF(RIGHT(TEXT(AM694,"0.#"),1)=".",TRUE,FALSE)</formula>
    </cfRule>
  </conditionalFormatting>
  <conditionalFormatting sqref="AM695">
    <cfRule type="expression" dxfId="1129" priority="759">
      <formula>IF(RIGHT(TEXT(AM695,"0.#"),1)=".",FALSE,TRUE)</formula>
    </cfRule>
    <cfRule type="expression" dxfId="1128" priority="760">
      <formula>IF(RIGHT(TEXT(AM695,"0.#"),1)=".",TRUE,FALSE)</formula>
    </cfRule>
  </conditionalFormatting>
  <conditionalFormatting sqref="AU694">
    <cfRule type="expression" dxfId="1127" priority="755">
      <formula>IF(RIGHT(TEXT(AU694,"0.#"),1)=".",FALSE,TRUE)</formula>
    </cfRule>
    <cfRule type="expression" dxfId="1126" priority="756">
      <formula>IF(RIGHT(TEXT(AU694,"0.#"),1)=".",TRUE,FALSE)</formula>
    </cfRule>
  </conditionalFormatting>
  <conditionalFormatting sqref="AU695">
    <cfRule type="expression" dxfId="1125" priority="753">
      <formula>IF(RIGHT(TEXT(AU695,"0.#"),1)=".",FALSE,TRUE)</formula>
    </cfRule>
    <cfRule type="expression" dxfId="1124" priority="754">
      <formula>IF(RIGHT(TEXT(AU695,"0.#"),1)=".",TRUE,FALSE)</formula>
    </cfRule>
  </conditionalFormatting>
  <conditionalFormatting sqref="AU696">
    <cfRule type="expression" dxfId="1123" priority="751">
      <formula>IF(RIGHT(TEXT(AU696,"0.#"),1)=".",FALSE,TRUE)</formula>
    </cfRule>
    <cfRule type="expression" dxfId="1122" priority="752">
      <formula>IF(RIGHT(TEXT(AU696,"0.#"),1)=".",TRUE,FALSE)</formula>
    </cfRule>
  </conditionalFormatting>
  <conditionalFormatting sqref="AI694">
    <cfRule type="expression" dxfId="1121" priority="749">
      <formula>IF(RIGHT(TEXT(AI694,"0.#"),1)=".",FALSE,TRUE)</formula>
    </cfRule>
    <cfRule type="expression" dxfId="1120" priority="750">
      <formula>IF(RIGHT(TEXT(AI694,"0.#"),1)=".",TRUE,FALSE)</formula>
    </cfRule>
  </conditionalFormatting>
  <conditionalFormatting sqref="AI695">
    <cfRule type="expression" dxfId="1119" priority="747">
      <formula>IF(RIGHT(TEXT(AI695,"0.#"),1)=".",FALSE,TRUE)</formula>
    </cfRule>
    <cfRule type="expression" dxfId="1118" priority="748">
      <formula>IF(RIGHT(TEXT(AI695,"0.#"),1)=".",TRUE,FALSE)</formula>
    </cfRule>
  </conditionalFormatting>
  <conditionalFormatting sqref="AQ695">
    <cfRule type="expression" dxfId="1117" priority="743">
      <formula>IF(RIGHT(TEXT(AQ695,"0.#"),1)=".",FALSE,TRUE)</formula>
    </cfRule>
    <cfRule type="expression" dxfId="1116" priority="744">
      <formula>IF(RIGHT(TEXT(AQ695,"0.#"),1)=".",TRUE,FALSE)</formula>
    </cfRule>
  </conditionalFormatting>
  <conditionalFormatting sqref="AQ696">
    <cfRule type="expression" dxfId="1115" priority="741">
      <formula>IF(RIGHT(TEXT(AQ696,"0.#"),1)=".",FALSE,TRUE)</formula>
    </cfRule>
    <cfRule type="expression" dxfId="1114" priority="742">
      <formula>IF(RIGHT(TEXT(AQ696,"0.#"),1)=".",TRUE,FALSE)</formula>
    </cfRule>
  </conditionalFormatting>
  <conditionalFormatting sqref="AU101">
    <cfRule type="expression" dxfId="1113" priority="737">
      <formula>IF(RIGHT(TEXT(AU101,"0.#"),1)=".",FALSE,TRUE)</formula>
    </cfRule>
    <cfRule type="expression" dxfId="1112" priority="738">
      <formula>IF(RIGHT(TEXT(AU101,"0.#"),1)=".",TRUE,FALSE)</formula>
    </cfRule>
  </conditionalFormatting>
  <conditionalFormatting sqref="AU102">
    <cfRule type="expression" dxfId="1111" priority="735">
      <formula>IF(RIGHT(TEXT(AU102,"0.#"),1)=".",FALSE,TRUE)</formula>
    </cfRule>
    <cfRule type="expression" dxfId="1110" priority="736">
      <formula>IF(RIGHT(TEXT(AU102,"0.#"),1)=".",TRUE,FALSE)</formula>
    </cfRule>
  </conditionalFormatting>
  <conditionalFormatting sqref="AU104">
    <cfRule type="expression" dxfId="1109" priority="731">
      <formula>IF(RIGHT(TEXT(AU104,"0.#"),1)=".",FALSE,TRUE)</formula>
    </cfRule>
    <cfRule type="expression" dxfId="1108" priority="732">
      <formula>IF(RIGHT(TEXT(AU104,"0.#"),1)=".",TRUE,FALSE)</formula>
    </cfRule>
  </conditionalFormatting>
  <conditionalFormatting sqref="AU105">
    <cfRule type="expression" dxfId="1107" priority="729">
      <formula>IF(RIGHT(TEXT(AU105,"0.#"),1)=".",FALSE,TRUE)</formula>
    </cfRule>
    <cfRule type="expression" dxfId="1106" priority="730">
      <formula>IF(RIGHT(TEXT(AU105,"0.#"),1)=".",TRUE,FALSE)</formula>
    </cfRule>
  </conditionalFormatting>
  <conditionalFormatting sqref="AU107">
    <cfRule type="expression" dxfId="1105" priority="725">
      <formula>IF(RIGHT(TEXT(AU107,"0.#"),1)=".",FALSE,TRUE)</formula>
    </cfRule>
    <cfRule type="expression" dxfId="1104" priority="726">
      <formula>IF(RIGHT(TEXT(AU107,"0.#"),1)=".",TRUE,FALSE)</formula>
    </cfRule>
  </conditionalFormatting>
  <conditionalFormatting sqref="AU108">
    <cfRule type="expression" dxfId="1103" priority="723">
      <formula>IF(RIGHT(TEXT(AU108,"0.#"),1)=".",FALSE,TRUE)</formula>
    </cfRule>
    <cfRule type="expression" dxfId="1102" priority="724">
      <formula>IF(RIGHT(TEXT(AU108,"0.#"),1)=".",TRUE,FALSE)</formula>
    </cfRule>
  </conditionalFormatting>
  <conditionalFormatting sqref="AU110">
    <cfRule type="expression" dxfId="1101" priority="721">
      <formula>IF(RIGHT(TEXT(AU110,"0.#"),1)=".",FALSE,TRUE)</formula>
    </cfRule>
    <cfRule type="expression" dxfId="1100" priority="722">
      <formula>IF(RIGHT(TEXT(AU110,"0.#"),1)=".",TRUE,FALSE)</formula>
    </cfRule>
  </conditionalFormatting>
  <conditionalFormatting sqref="AU111">
    <cfRule type="expression" dxfId="1099" priority="719">
      <formula>IF(RIGHT(TEXT(AU111,"0.#"),1)=".",FALSE,TRUE)</formula>
    </cfRule>
    <cfRule type="expression" dxfId="1098" priority="720">
      <formula>IF(RIGHT(TEXT(AU111,"0.#"),1)=".",TRUE,FALSE)</formula>
    </cfRule>
  </conditionalFormatting>
  <conditionalFormatting sqref="AU113">
    <cfRule type="expression" dxfId="1097" priority="717">
      <formula>IF(RIGHT(TEXT(AU113,"0.#"),1)=".",FALSE,TRUE)</formula>
    </cfRule>
    <cfRule type="expression" dxfId="1096" priority="718">
      <formula>IF(RIGHT(TEXT(AU113,"0.#"),1)=".",TRUE,FALSE)</formula>
    </cfRule>
  </conditionalFormatting>
  <conditionalFormatting sqref="AU114">
    <cfRule type="expression" dxfId="1095" priority="715">
      <formula>IF(RIGHT(TEXT(AU114,"0.#"),1)=".",FALSE,TRUE)</formula>
    </cfRule>
    <cfRule type="expression" dxfId="1094" priority="716">
      <formula>IF(RIGHT(TEXT(AU114,"0.#"),1)=".",TRUE,FALSE)</formula>
    </cfRule>
  </conditionalFormatting>
  <conditionalFormatting sqref="AM489">
    <cfRule type="expression" dxfId="1093" priority="709">
      <formula>IF(RIGHT(TEXT(AM489,"0.#"),1)=".",FALSE,TRUE)</formula>
    </cfRule>
    <cfRule type="expression" dxfId="1092" priority="710">
      <formula>IF(RIGHT(TEXT(AM489,"0.#"),1)=".",TRUE,FALSE)</formula>
    </cfRule>
  </conditionalFormatting>
  <conditionalFormatting sqref="AM487">
    <cfRule type="expression" dxfId="1091" priority="713">
      <formula>IF(RIGHT(TEXT(AM487,"0.#"),1)=".",FALSE,TRUE)</formula>
    </cfRule>
    <cfRule type="expression" dxfId="1090" priority="714">
      <formula>IF(RIGHT(TEXT(AM487,"0.#"),1)=".",TRUE,FALSE)</formula>
    </cfRule>
  </conditionalFormatting>
  <conditionalFormatting sqref="AM488">
    <cfRule type="expression" dxfId="1089" priority="711">
      <formula>IF(RIGHT(TEXT(AM488,"0.#"),1)=".",FALSE,TRUE)</formula>
    </cfRule>
    <cfRule type="expression" dxfId="1088" priority="712">
      <formula>IF(RIGHT(TEXT(AM488,"0.#"),1)=".",TRUE,FALSE)</formula>
    </cfRule>
  </conditionalFormatting>
  <conditionalFormatting sqref="AI489">
    <cfRule type="expression" dxfId="1087" priority="703">
      <formula>IF(RIGHT(TEXT(AI489,"0.#"),1)=".",FALSE,TRUE)</formula>
    </cfRule>
    <cfRule type="expression" dxfId="1086" priority="704">
      <formula>IF(RIGHT(TEXT(AI489,"0.#"),1)=".",TRUE,FALSE)</formula>
    </cfRule>
  </conditionalFormatting>
  <conditionalFormatting sqref="AI487">
    <cfRule type="expression" dxfId="1085" priority="707">
      <formula>IF(RIGHT(TEXT(AI487,"0.#"),1)=".",FALSE,TRUE)</formula>
    </cfRule>
    <cfRule type="expression" dxfId="1084" priority="708">
      <formula>IF(RIGHT(TEXT(AI487,"0.#"),1)=".",TRUE,FALSE)</formula>
    </cfRule>
  </conditionalFormatting>
  <conditionalFormatting sqref="AI488">
    <cfRule type="expression" dxfId="1083" priority="705">
      <formula>IF(RIGHT(TEXT(AI488,"0.#"),1)=".",FALSE,TRUE)</formula>
    </cfRule>
    <cfRule type="expression" dxfId="1082" priority="706">
      <formula>IF(RIGHT(TEXT(AI488,"0.#"),1)=".",TRUE,FALSE)</formula>
    </cfRule>
  </conditionalFormatting>
  <conditionalFormatting sqref="AM514">
    <cfRule type="expression" dxfId="1081" priority="697">
      <formula>IF(RIGHT(TEXT(AM514,"0.#"),1)=".",FALSE,TRUE)</formula>
    </cfRule>
    <cfRule type="expression" dxfId="1080" priority="698">
      <formula>IF(RIGHT(TEXT(AM514,"0.#"),1)=".",TRUE,FALSE)</formula>
    </cfRule>
  </conditionalFormatting>
  <conditionalFormatting sqref="AM512">
    <cfRule type="expression" dxfId="1079" priority="701">
      <formula>IF(RIGHT(TEXT(AM512,"0.#"),1)=".",FALSE,TRUE)</formula>
    </cfRule>
    <cfRule type="expression" dxfId="1078" priority="702">
      <formula>IF(RIGHT(TEXT(AM512,"0.#"),1)=".",TRUE,FALSE)</formula>
    </cfRule>
  </conditionalFormatting>
  <conditionalFormatting sqref="AM513">
    <cfRule type="expression" dxfId="1077" priority="699">
      <formula>IF(RIGHT(TEXT(AM513,"0.#"),1)=".",FALSE,TRUE)</formula>
    </cfRule>
    <cfRule type="expression" dxfId="1076" priority="700">
      <formula>IF(RIGHT(TEXT(AM513,"0.#"),1)=".",TRUE,FALSE)</formula>
    </cfRule>
  </conditionalFormatting>
  <conditionalFormatting sqref="AI514">
    <cfRule type="expression" dxfId="1075" priority="691">
      <formula>IF(RIGHT(TEXT(AI514,"0.#"),1)=".",FALSE,TRUE)</formula>
    </cfRule>
    <cfRule type="expression" dxfId="1074" priority="692">
      <formula>IF(RIGHT(TEXT(AI514,"0.#"),1)=".",TRUE,FALSE)</formula>
    </cfRule>
  </conditionalFormatting>
  <conditionalFormatting sqref="AI512">
    <cfRule type="expression" dxfId="1073" priority="695">
      <formula>IF(RIGHT(TEXT(AI512,"0.#"),1)=".",FALSE,TRUE)</formula>
    </cfRule>
    <cfRule type="expression" dxfId="1072" priority="696">
      <formula>IF(RIGHT(TEXT(AI512,"0.#"),1)=".",TRUE,FALSE)</formula>
    </cfRule>
  </conditionalFormatting>
  <conditionalFormatting sqref="AI513">
    <cfRule type="expression" dxfId="1071" priority="693">
      <formula>IF(RIGHT(TEXT(AI513,"0.#"),1)=".",FALSE,TRUE)</formula>
    </cfRule>
    <cfRule type="expression" dxfId="1070" priority="694">
      <formula>IF(RIGHT(TEXT(AI513,"0.#"),1)=".",TRUE,FALSE)</formula>
    </cfRule>
  </conditionalFormatting>
  <conditionalFormatting sqref="AM519">
    <cfRule type="expression" dxfId="1069" priority="637">
      <formula>IF(RIGHT(TEXT(AM519,"0.#"),1)=".",FALSE,TRUE)</formula>
    </cfRule>
    <cfRule type="expression" dxfId="1068" priority="638">
      <formula>IF(RIGHT(TEXT(AM519,"0.#"),1)=".",TRUE,FALSE)</formula>
    </cfRule>
  </conditionalFormatting>
  <conditionalFormatting sqref="AM517">
    <cfRule type="expression" dxfId="1067" priority="641">
      <formula>IF(RIGHT(TEXT(AM517,"0.#"),1)=".",FALSE,TRUE)</formula>
    </cfRule>
    <cfRule type="expression" dxfId="1066" priority="642">
      <formula>IF(RIGHT(TEXT(AM517,"0.#"),1)=".",TRUE,FALSE)</formula>
    </cfRule>
  </conditionalFormatting>
  <conditionalFormatting sqref="AM518">
    <cfRule type="expression" dxfId="1065" priority="639">
      <formula>IF(RIGHT(TEXT(AM518,"0.#"),1)=".",FALSE,TRUE)</formula>
    </cfRule>
    <cfRule type="expression" dxfId="1064" priority="640">
      <formula>IF(RIGHT(TEXT(AM518,"0.#"),1)=".",TRUE,FALSE)</formula>
    </cfRule>
  </conditionalFormatting>
  <conditionalFormatting sqref="AI519">
    <cfRule type="expression" dxfId="1063" priority="631">
      <formula>IF(RIGHT(TEXT(AI519,"0.#"),1)=".",FALSE,TRUE)</formula>
    </cfRule>
    <cfRule type="expression" dxfId="1062" priority="632">
      <formula>IF(RIGHT(TEXT(AI519,"0.#"),1)=".",TRUE,FALSE)</formula>
    </cfRule>
  </conditionalFormatting>
  <conditionalFormatting sqref="AI517">
    <cfRule type="expression" dxfId="1061" priority="635">
      <formula>IF(RIGHT(TEXT(AI517,"0.#"),1)=".",FALSE,TRUE)</formula>
    </cfRule>
    <cfRule type="expression" dxfId="1060" priority="636">
      <formula>IF(RIGHT(TEXT(AI517,"0.#"),1)=".",TRUE,FALSE)</formula>
    </cfRule>
  </conditionalFormatting>
  <conditionalFormatting sqref="AI518">
    <cfRule type="expression" dxfId="1059" priority="633">
      <formula>IF(RIGHT(TEXT(AI518,"0.#"),1)=".",FALSE,TRUE)</formula>
    </cfRule>
    <cfRule type="expression" dxfId="1058" priority="634">
      <formula>IF(RIGHT(TEXT(AI518,"0.#"),1)=".",TRUE,FALSE)</formula>
    </cfRule>
  </conditionalFormatting>
  <conditionalFormatting sqref="AM524">
    <cfRule type="expression" dxfId="1057" priority="625">
      <formula>IF(RIGHT(TEXT(AM524,"0.#"),1)=".",FALSE,TRUE)</formula>
    </cfRule>
    <cfRule type="expression" dxfId="1056" priority="626">
      <formula>IF(RIGHT(TEXT(AM524,"0.#"),1)=".",TRUE,FALSE)</formula>
    </cfRule>
  </conditionalFormatting>
  <conditionalFormatting sqref="AM522">
    <cfRule type="expression" dxfId="1055" priority="629">
      <formula>IF(RIGHT(TEXT(AM522,"0.#"),1)=".",FALSE,TRUE)</formula>
    </cfRule>
    <cfRule type="expression" dxfId="1054" priority="630">
      <formula>IF(RIGHT(TEXT(AM522,"0.#"),1)=".",TRUE,FALSE)</formula>
    </cfRule>
  </conditionalFormatting>
  <conditionalFormatting sqref="AM523">
    <cfRule type="expression" dxfId="1053" priority="627">
      <formula>IF(RIGHT(TEXT(AM523,"0.#"),1)=".",FALSE,TRUE)</formula>
    </cfRule>
    <cfRule type="expression" dxfId="1052" priority="628">
      <formula>IF(RIGHT(TEXT(AM523,"0.#"),1)=".",TRUE,FALSE)</formula>
    </cfRule>
  </conditionalFormatting>
  <conditionalFormatting sqref="AI524">
    <cfRule type="expression" dxfId="1051" priority="619">
      <formula>IF(RIGHT(TEXT(AI524,"0.#"),1)=".",FALSE,TRUE)</formula>
    </cfRule>
    <cfRule type="expression" dxfId="1050" priority="620">
      <formula>IF(RIGHT(TEXT(AI524,"0.#"),1)=".",TRUE,FALSE)</formula>
    </cfRule>
  </conditionalFormatting>
  <conditionalFormatting sqref="AI522">
    <cfRule type="expression" dxfId="1049" priority="623">
      <formula>IF(RIGHT(TEXT(AI522,"0.#"),1)=".",FALSE,TRUE)</formula>
    </cfRule>
    <cfRule type="expression" dxfId="1048" priority="624">
      <formula>IF(RIGHT(TEXT(AI522,"0.#"),1)=".",TRUE,FALSE)</formula>
    </cfRule>
  </conditionalFormatting>
  <conditionalFormatting sqref="AI523">
    <cfRule type="expression" dxfId="1047" priority="621">
      <formula>IF(RIGHT(TEXT(AI523,"0.#"),1)=".",FALSE,TRUE)</formula>
    </cfRule>
    <cfRule type="expression" dxfId="1046" priority="622">
      <formula>IF(RIGHT(TEXT(AI523,"0.#"),1)=".",TRUE,FALSE)</formula>
    </cfRule>
  </conditionalFormatting>
  <conditionalFormatting sqref="AM529">
    <cfRule type="expression" dxfId="1045" priority="613">
      <formula>IF(RIGHT(TEXT(AM529,"0.#"),1)=".",FALSE,TRUE)</formula>
    </cfRule>
    <cfRule type="expression" dxfId="1044" priority="614">
      <formula>IF(RIGHT(TEXT(AM529,"0.#"),1)=".",TRUE,FALSE)</formula>
    </cfRule>
  </conditionalFormatting>
  <conditionalFormatting sqref="AM527">
    <cfRule type="expression" dxfId="1043" priority="617">
      <formula>IF(RIGHT(TEXT(AM527,"0.#"),1)=".",FALSE,TRUE)</formula>
    </cfRule>
    <cfRule type="expression" dxfId="1042" priority="618">
      <formula>IF(RIGHT(TEXT(AM527,"0.#"),1)=".",TRUE,FALSE)</formula>
    </cfRule>
  </conditionalFormatting>
  <conditionalFormatting sqref="AM528">
    <cfRule type="expression" dxfId="1041" priority="615">
      <formula>IF(RIGHT(TEXT(AM528,"0.#"),1)=".",FALSE,TRUE)</formula>
    </cfRule>
    <cfRule type="expression" dxfId="1040" priority="616">
      <formula>IF(RIGHT(TEXT(AM528,"0.#"),1)=".",TRUE,FALSE)</formula>
    </cfRule>
  </conditionalFormatting>
  <conditionalFormatting sqref="AI529">
    <cfRule type="expression" dxfId="1039" priority="607">
      <formula>IF(RIGHT(TEXT(AI529,"0.#"),1)=".",FALSE,TRUE)</formula>
    </cfRule>
    <cfRule type="expression" dxfId="1038" priority="608">
      <formula>IF(RIGHT(TEXT(AI529,"0.#"),1)=".",TRUE,FALSE)</formula>
    </cfRule>
  </conditionalFormatting>
  <conditionalFormatting sqref="AI527">
    <cfRule type="expression" dxfId="1037" priority="611">
      <formula>IF(RIGHT(TEXT(AI527,"0.#"),1)=".",FALSE,TRUE)</formula>
    </cfRule>
    <cfRule type="expression" dxfId="1036" priority="612">
      <formula>IF(RIGHT(TEXT(AI527,"0.#"),1)=".",TRUE,FALSE)</formula>
    </cfRule>
  </conditionalFormatting>
  <conditionalFormatting sqref="AI528">
    <cfRule type="expression" dxfId="1035" priority="609">
      <formula>IF(RIGHT(TEXT(AI528,"0.#"),1)=".",FALSE,TRUE)</formula>
    </cfRule>
    <cfRule type="expression" dxfId="1034" priority="610">
      <formula>IF(RIGHT(TEXT(AI528,"0.#"),1)=".",TRUE,FALSE)</formula>
    </cfRule>
  </conditionalFormatting>
  <conditionalFormatting sqref="AM494">
    <cfRule type="expression" dxfId="1033" priority="685">
      <formula>IF(RIGHT(TEXT(AM494,"0.#"),1)=".",FALSE,TRUE)</formula>
    </cfRule>
    <cfRule type="expression" dxfId="1032" priority="686">
      <formula>IF(RIGHT(TEXT(AM494,"0.#"),1)=".",TRUE,FALSE)</formula>
    </cfRule>
  </conditionalFormatting>
  <conditionalFormatting sqref="AM492">
    <cfRule type="expression" dxfId="1031" priority="689">
      <formula>IF(RIGHT(TEXT(AM492,"0.#"),1)=".",FALSE,TRUE)</formula>
    </cfRule>
    <cfRule type="expression" dxfId="1030" priority="690">
      <formula>IF(RIGHT(TEXT(AM492,"0.#"),1)=".",TRUE,FALSE)</formula>
    </cfRule>
  </conditionalFormatting>
  <conditionalFormatting sqref="AM493">
    <cfRule type="expression" dxfId="1029" priority="687">
      <formula>IF(RIGHT(TEXT(AM493,"0.#"),1)=".",FALSE,TRUE)</formula>
    </cfRule>
    <cfRule type="expression" dxfId="1028" priority="688">
      <formula>IF(RIGHT(TEXT(AM493,"0.#"),1)=".",TRUE,FALSE)</formula>
    </cfRule>
  </conditionalFormatting>
  <conditionalFormatting sqref="AI494">
    <cfRule type="expression" dxfId="1027" priority="679">
      <formula>IF(RIGHT(TEXT(AI494,"0.#"),1)=".",FALSE,TRUE)</formula>
    </cfRule>
    <cfRule type="expression" dxfId="1026" priority="680">
      <formula>IF(RIGHT(TEXT(AI494,"0.#"),1)=".",TRUE,FALSE)</formula>
    </cfRule>
  </conditionalFormatting>
  <conditionalFormatting sqref="AI492">
    <cfRule type="expression" dxfId="1025" priority="683">
      <formula>IF(RIGHT(TEXT(AI492,"0.#"),1)=".",FALSE,TRUE)</formula>
    </cfRule>
    <cfRule type="expression" dxfId="1024" priority="684">
      <formula>IF(RIGHT(TEXT(AI492,"0.#"),1)=".",TRUE,FALSE)</formula>
    </cfRule>
  </conditionalFormatting>
  <conditionalFormatting sqref="AI493">
    <cfRule type="expression" dxfId="1023" priority="681">
      <formula>IF(RIGHT(TEXT(AI493,"0.#"),1)=".",FALSE,TRUE)</formula>
    </cfRule>
    <cfRule type="expression" dxfId="1022" priority="682">
      <formula>IF(RIGHT(TEXT(AI493,"0.#"),1)=".",TRUE,FALSE)</formula>
    </cfRule>
  </conditionalFormatting>
  <conditionalFormatting sqref="AM499">
    <cfRule type="expression" dxfId="1021" priority="673">
      <formula>IF(RIGHT(TEXT(AM499,"0.#"),1)=".",FALSE,TRUE)</formula>
    </cfRule>
    <cfRule type="expression" dxfId="1020" priority="674">
      <formula>IF(RIGHT(TEXT(AM499,"0.#"),1)=".",TRUE,FALSE)</formula>
    </cfRule>
  </conditionalFormatting>
  <conditionalFormatting sqref="AM497">
    <cfRule type="expression" dxfId="1019" priority="677">
      <formula>IF(RIGHT(TEXT(AM497,"0.#"),1)=".",FALSE,TRUE)</formula>
    </cfRule>
    <cfRule type="expression" dxfId="1018" priority="678">
      <formula>IF(RIGHT(TEXT(AM497,"0.#"),1)=".",TRUE,FALSE)</formula>
    </cfRule>
  </conditionalFormatting>
  <conditionalFormatting sqref="AM498">
    <cfRule type="expression" dxfId="1017" priority="675">
      <formula>IF(RIGHT(TEXT(AM498,"0.#"),1)=".",FALSE,TRUE)</formula>
    </cfRule>
    <cfRule type="expression" dxfId="1016" priority="676">
      <formula>IF(RIGHT(TEXT(AM498,"0.#"),1)=".",TRUE,FALSE)</formula>
    </cfRule>
  </conditionalFormatting>
  <conditionalFormatting sqref="AI499">
    <cfRule type="expression" dxfId="1015" priority="667">
      <formula>IF(RIGHT(TEXT(AI499,"0.#"),1)=".",FALSE,TRUE)</formula>
    </cfRule>
    <cfRule type="expression" dxfId="1014" priority="668">
      <formula>IF(RIGHT(TEXT(AI499,"0.#"),1)=".",TRUE,FALSE)</formula>
    </cfRule>
  </conditionalFormatting>
  <conditionalFormatting sqref="AI497">
    <cfRule type="expression" dxfId="1013" priority="671">
      <formula>IF(RIGHT(TEXT(AI497,"0.#"),1)=".",FALSE,TRUE)</formula>
    </cfRule>
    <cfRule type="expression" dxfId="1012" priority="672">
      <formula>IF(RIGHT(TEXT(AI497,"0.#"),1)=".",TRUE,FALSE)</formula>
    </cfRule>
  </conditionalFormatting>
  <conditionalFormatting sqref="AI498">
    <cfRule type="expression" dxfId="1011" priority="669">
      <formula>IF(RIGHT(TEXT(AI498,"0.#"),1)=".",FALSE,TRUE)</formula>
    </cfRule>
    <cfRule type="expression" dxfId="1010" priority="670">
      <formula>IF(RIGHT(TEXT(AI498,"0.#"),1)=".",TRUE,FALSE)</formula>
    </cfRule>
  </conditionalFormatting>
  <conditionalFormatting sqref="AM504">
    <cfRule type="expression" dxfId="1009" priority="661">
      <formula>IF(RIGHT(TEXT(AM504,"0.#"),1)=".",FALSE,TRUE)</formula>
    </cfRule>
    <cfRule type="expression" dxfId="1008" priority="662">
      <formula>IF(RIGHT(TEXT(AM504,"0.#"),1)=".",TRUE,FALSE)</formula>
    </cfRule>
  </conditionalFormatting>
  <conditionalFormatting sqref="AM502">
    <cfRule type="expression" dxfId="1007" priority="665">
      <formula>IF(RIGHT(TEXT(AM502,"0.#"),1)=".",FALSE,TRUE)</formula>
    </cfRule>
    <cfRule type="expression" dxfId="1006" priority="666">
      <formula>IF(RIGHT(TEXT(AM502,"0.#"),1)=".",TRUE,FALSE)</formula>
    </cfRule>
  </conditionalFormatting>
  <conditionalFormatting sqref="AM503">
    <cfRule type="expression" dxfId="1005" priority="663">
      <formula>IF(RIGHT(TEXT(AM503,"0.#"),1)=".",FALSE,TRUE)</formula>
    </cfRule>
    <cfRule type="expression" dxfId="1004" priority="664">
      <formula>IF(RIGHT(TEXT(AM503,"0.#"),1)=".",TRUE,FALSE)</formula>
    </cfRule>
  </conditionalFormatting>
  <conditionalFormatting sqref="AI504">
    <cfRule type="expression" dxfId="1003" priority="655">
      <formula>IF(RIGHT(TEXT(AI504,"0.#"),1)=".",FALSE,TRUE)</formula>
    </cfRule>
    <cfRule type="expression" dxfId="1002" priority="656">
      <formula>IF(RIGHT(TEXT(AI504,"0.#"),1)=".",TRUE,FALSE)</formula>
    </cfRule>
  </conditionalFormatting>
  <conditionalFormatting sqref="AI502">
    <cfRule type="expression" dxfId="1001" priority="659">
      <formula>IF(RIGHT(TEXT(AI502,"0.#"),1)=".",FALSE,TRUE)</formula>
    </cfRule>
    <cfRule type="expression" dxfId="1000" priority="660">
      <formula>IF(RIGHT(TEXT(AI502,"0.#"),1)=".",TRUE,FALSE)</formula>
    </cfRule>
  </conditionalFormatting>
  <conditionalFormatting sqref="AI503">
    <cfRule type="expression" dxfId="999" priority="657">
      <formula>IF(RIGHT(TEXT(AI503,"0.#"),1)=".",FALSE,TRUE)</formula>
    </cfRule>
    <cfRule type="expression" dxfId="998" priority="658">
      <formula>IF(RIGHT(TEXT(AI503,"0.#"),1)=".",TRUE,FALSE)</formula>
    </cfRule>
  </conditionalFormatting>
  <conditionalFormatting sqref="AM509">
    <cfRule type="expression" dxfId="997" priority="649">
      <formula>IF(RIGHT(TEXT(AM509,"0.#"),1)=".",FALSE,TRUE)</formula>
    </cfRule>
    <cfRule type="expression" dxfId="996" priority="650">
      <formula>IF(RIGHT(TEXT(AM509,"0.#"),1)=".",TRUE,FALSE)</formula>
    </cfRule>
  </conditionalFormatting>
  <conditionalFormatting sqref="AM507">
    <cfRule type="expression" dxfId="995" priority="653">
      <formula>IF(RIGHT(TEXT(AM507,"0.#"),1)=".",FALSE,TRUE)</formula>
    </cfRule>
    <cfRule type="expression" dxfId="994" priority="654">
      <formula>IF(RIGHT(TEXT(AM507,"0.#"),1)=".",TRUE,FALSE)</formula>
    </cfRule>
  </conditionalFormatting>
  <conditionalFormatting sqref="AM508">
    <cfRule type="expression" dxfId="993" priority="651">
      <formula>IF(RIGHT(TEXT(AM508,"0.#"),1)=".",FALSE,TRUE)</formula>
    </cfRule>
    <cfRule type="expression" dxfId="992" priority="652">
      <formula>IF(RIGHT(TEXT(AM508,"0.#"),1)=".",TRUE,FALSE)</formula>
    </cfRule>
  </conditionalFormatting>
  <conditionalFormatting sqref="AI509">
    <cfRule type="expression" dxfId="991" priority="643">
      <formula>IF(RIGHT(TEXT(AI509,"0.#"),1)=".",FALSE,TRUE)</formula>
    </cfRule>
    <cfRule type="expression" dxfId="990" priority="644">
      <formula>IF(RIGHT(TEXT(AI509,"0.#"),1)=".",TRUE,FALSE)</formula>
    </cfRule>
  </conditionalFormatting>
  <conditionalFormatting sqref="AI507">
    <cfRule type="expression" dxfId="989" priority="647">
      <formula>IF(RIGHT(TEXT(AI507,"0.#"),1)=".",FALSE,TRUE)</formula>
    </cfRule>
    <cfRule type="expression" dxfId="988" priority="648">
      <formula>IF(RIGHT(TEXT(AI507,"0.#"),1)=".",TRUE,FALSE)</formula>
    </cfRule>
  </conditionalFormatting>
  <conditionalFormatting sqref="AI508">
    <cfRule type="expression" dxfId="987" priority="645">
      <formula>IF(RIGHT(TEXT(AI508,"0.#"),1)=".",FALSE,TRUE)</formula>
    </cfRule>
    <cfRule type="expression" dxfId="986" priority="646">
      <formula>IF(RIGHT(TEXT(AI508,"0.#"),1)=".",TRUE,FALSE)</formula>
    </cfRule>
  </conditionalFormatting>
  <conditionalFormatting sqref="AM543">
    <cfRule type="expression" dxfId="985" priority="601">
      <formula>IF(RIGHT(TEXT(AM543,"0.#"),1)=".",FALSE,TRUE)</formula>
    </cfRule>
    <cfRule type="expression" dxfId="984" priority="602">
      <formula>IF(RIGHT(TEXT(AM543,"0.#"),1)=".",TRUE,FALSE)</formula>
    </cfRule>
  </conditionalFormatting>
  <conditionalFormatting sqref="AM541">
    <cfRule type="expression" dxfId="983" priority="605">
      <formula>IF(RIGHT(TEXT(AM541,"0.#"),1)=".",FALSE,TRUE)</formula>
    </cfRule>
    <cfRule type="expression" dxfId="982" priority="606">
      <formula>IF(RIGHT(TEXT(AM541,"0.#"),1)=".",TRUE,FALSE)</formula>
    </cfRule>
  </conditionalFormatting>
  <conditionalFormatting sqref="AM542">
    <cfRule type="expression" dxfId="981" priority="603">
      <formula>IF(RIGHT(TEXT(AM542,"0.#"),1)=".",FALSE,TRUE)</formula>
    </cfRule>
    <cfRule type="expression" dxfId="980" priority="604">
      <formula>IF(RIGHT(TEXT(AM542,"0.#"),1)=".",TRUE,FALSE)</formula>
    </cfRule>
  </conditionalFormatting>
  <conditionalFormatting sqref="AI543">
    <cfRule type="expression" dxfId="979" priority="595">
      <formula>IF(RIGHT(TEXT(AI543,"0.#"),1)=".",FALSE,TRUE)</formula>
    </cfRule>
    <cfRule type="expression" dxfId="978" priority="596">
      <formula>IF(RIGHT(TEXT(AI543,"0.#"),1)=".",TRUE,FALSE)</formula>
    </cfRule>
  </conditionalFormatting>
  <conditionalFormatting sqref="AI541">
    <cfRule type="expression" dxfId="977" priority="599">
      <formula>IF(RIGHT(TEXT(AI541,"0.#"),1)=".",FALSE,TRUE)</formula>
    </cfRule>
    <cfRule type="expression" dxfId="976" priority="600">
      <formula>IF(RIGHT(TEXT(AI541,"0.#"),1)=".",TRUE,FALSE)</formula>
    </cfRule>
  </conditionalFormatting>
  <conditionalFormatting sqref="AI542">
    <cfRule type="expression" dxfId="975" priority="597">
      <formula>IF(RIGHT(TEXT(AI542,"0.#"),1)=".",FALSE,TRUE)</formula>
    </cfRule>
    <cfRule type="expression" dxfId="974" priority="598">
      <formula>IF(RIGHT(TEXT(AI542,"0.#"),1)=".",TRUE,FALSE)</formula>
    </cfRule>
  </conditionalFormatting>
  <conditionalFormatting sqref="AM568">
    <cfRule type="expression" dxfId="973" priority="589">
      <formula>IF(RIGHT(TEXT(AM568,"0.#"),1)=".",FALSE,TRUE)</formula>
    </cfRule>
    <cfRule type="expression" dxfId="972" priority="590">
      <formula>IF(RIGHT(TEXT(AM568,"0.#"),1)=".",TRUE,FALSE)</formula>
    </cfRule>
  </conditionalFormatting>
  <conditionalFormatting sqref="AM566">
    <cfRule type="expression" dxfId="971" priority="593">
      <formula>IF(RIGHT(TEXT(AM566,"0.#"),1)=".",FALSE,TRUE)</formula>
    </cfRule>
    <cfRule type="expression" dxfId="970" priority="594">
      <formula>IF(RIGHT(TEXT(AM566,"0.#"),1)=".",TRUE,FALSE)</formula>
    </cfRule>
  </conditionalFormatting>
  <conditionalFormatting sqref="AM567">
    <cfRule type="expression" dxfId="969" priority="591">
      <formula>IF(RIGHT(TEXT(AM567,"0.#"),1)=".",FALSE,TRUE)</formula>
    </cfRule>
    <cfRule type="expression" dxfId="968" priority="592">
      <formula>IF(RIGHT(TEXT(AM567,"0.#"),1)=".",TRUE,FALSE)</formula>
    </cfRule>
  </conditionalFormatting>
  <conditionalFormatting sqref="AI568">
    <cfRule type="expression" dxfId="967" priority="583">
      <formula>IF(RIGHT(TEXT(AI568,"0.#"),1)=".",FALSE,TRUE)</formula>
    </cfRule>
    <cfRule type="expression" dxfId="966" priority="584">
      <formula>IF(RIGHT(TEXT(AI568,"0.#"),1)=".",TRUE,FALSE)</formula>
    </cfRule>
  </conditionalFormatting>
  <conditionalFormatting sqref="AI566">
    <cfRule type="expression" dxfId="965" priority="587">
      <formula>IF(RIGHT(TEXT(AI566,"0.#"),1)=".",FALSE,TRUE)</formula>
    </cfRule>
    <cfRule type="expression" dxfId="964" priority="588">
      <formula>IF(RIGHT(TEXT(AI566,"0.#"),1)=".",TRUE,FALSE)</formula>
    </cfRule>
  </conditionalFormatting>
  <conditionalFormatting sqref="AI567">
    <cfRule type="expression" dxfId="963" priority="585">
      <formula>IF(RIGHT(TEXT(AI567,"0.#"),1)=".",FALSE,TRUE)</formula>
    </cfRule>
    <cfRule type="expression" dxfId="962" priority="586">
      <formula>IF(RIGHT(TEXT(AI567,"0.#"),1)=".",TRUE,FALSE)</formula>
    </cfRule>
  </conditionalFormatting>
  <conditionalFormatting sqref="AM573">
    <cfRule type="expression" dxfId="961" priority="529">
      <formula>IF(RIGHT(TEXT(AM573,"0.#"),1)=".",FALSE,TRUE)</formula>
    </cfRule>
    <cfRule type="expression" dxfId="960" priority="530">
      <formula>IF(RIGHT(TEXT(AM573,"0.#"),1)=".",TRUE,FALSE)</formula>
    </cfRule>
  </conditionalFormatting>
  <conditionalFormatting sqref="AM571">
    <cfRule type="expression" dxfId="959" priority="533">
      <formula>IF(RIGHT(TEXT(AM571,"0.#"),1)=".",FALSE,TRUE)</formula>
    </cfRule>
    <cfRule type="expression" dxfId="958" priority="534">
      <formula>IF(RIGHT(TEXT(AM571,"0.#"),1)=".",TRUE,FALSE)</formula>
    </cfRule>
  </conditionalFormatting>
  <conditionalFormatting sqref="AM572">
    <cfRule type="expression" dxfId="957" priority="531">
      <formula>IF(RIGHT(TEXT(AM572,"0.#"),1)=".",FALSE,TRUE)</formula>
    </cfRule>
    <cfRule type="expression" dxfId="956" priority="532">
      <formula>IF(RIGHT(TEXT(AM572,"0.#"),1)=".",TRUE,FALSE)</formula>
    </cfRule>
  </conditionalFormatting>
  <conditionalFormatting sqref="AI573">
    <cfRule type="expression" dxfId="955" priority="523">
      <formula>IF(RIGHT(TEXT(AI573,"0.#"),1)=".",FALSE,TRUE)</formula>
    </cfRule>
    <cfRule type="expression" dxfId="954" priority="524">
      <formula>IF(RIGHT(TEXT(AI573,"0.#"),1)=".",TRUE,FALSE)</formula>
    </cfRule>
  </conditionalFormatting>
  <conditionalFormatting sqref="AI571">
    <cfRule type="expression" dxfId="953" priority="527">
      <formula>IF(RIGHT(TEXT(AI571,"0.#"),1)=".",FALSE,TRUE)</formula>
    </cfRule>
    <cfRule type="expression" dxfId="952" priority="528">
      <formula>IF(RIGHT(TEXT(AI571,"0.#"),1)=".",TRUE,FALSE)</formula>
    </cfRule>
  </conditionalFormatting>
  <conditionalFormatting sqref="AI572">
    <cfRule type="expression" dxfId="951" priority="525">
      <formula>IF(RIGHT(TEXT(AI572,"0.#"),1)=".",FALSE,TRUE)</formula>
    </cfRule>
    <cfRule type="expression" dxfId="950" priority="526">
      <formula>IF(RIGHT(TEXT(AI572,"0.#"),1)=".",TRUE,FALSE)</formula>
    </cfRule>
  </conditionalFormatting>
  <conditionalFormatting sqref="AM578">
    <cfRule type="expression" dxfId="949" priority="517">
      <formula>IF(RIGHT(TEXT(AM578,"0.#"),1)=".",FALSE,TRUE)</formula>
    </cfRule>
    <cfRule type="expression" dxfId="948" priority="518">
      <formula>IF(RIGHT(TEXT(AM578,"0.#"),1)=".",TRUE,FALSE)</formula>
    </cfRule>
  </conditionalFormatting>
  <conditionalFormatting sqref="AM576">
    <cfRule type="expression" dxfId="947" priority="521">
      <formula>IF(RIGHT(TEXT(AM576,"0.#"),1)=".",FALSE,TRUE)</formula>
    </cfRule>
    <cfRule type="expression" dxfId="946" priority="522">
      <formula>IF(RIGHT(TEXT(AM576,"0.#"),1)=".",TRUE,FALSE)</formula>
    </cfRule>
  </conditionalFormatting>
  <conditionalFormatting sqref="AM577">
    <cfRule type="expression" dxfId="945" priority="519">
      <formula>IF(RIGHT(TEXT(AM577,"0.#"),1)=".",FALSE,TRUE)</formula>
    </cfRule>
    <cfRule type="expression" dxfId="944" priority="520">
      <formula>IF(RIGHT(TEXT(AM577,"0.#"),1)=".",TRUE,FALSE)</formula>
    </cfRule>
  </conditionalFormatting>
  <conditionalFormatting sqref="AI578">
    <cfRule type="expression" dxfId="943" priority="511">
      <formula>IF(RIGHT(TEXT(AI578,"0.#"),1)=".",FALSE,TRUE)</formula>
    </cfRule>
    <cfRule type="expression" dxfId="942" priority="512">
      <formula>IF(RIGHT(TEXT(AI578,"0.#"),1)=".",TRUE,FALSE)</formula>
    </cfRule>
  </conditionalFormatting>
  <conditionalFormatting sqref="AI576">
    <cfRule type="expression" dxfId="941" priority="515">
      <formula>IF(RIGHT(TEXT(AI576,"0.#"),1)=".",FALSE,TRUE)</formula>
    </cfRule>
    <cfRule type="expression" dxfId="940" priority="516">
      <formula>IF(RIGHT(TEXT(AI576,"0.#"),1)=".",TRUE,FALSE)</formula>
    </cfRule>
  </conditionalFormatting>
  <conditionalFormatting sqref="AI577">
    <cfRule type="expression" dxfId="939" priority="513">
      <formula>IF(RIGHT(TEXT(AI577,"0.#"),1)=".",FALSE,TRUE)</formula>
    </cfRule>
    <cfRule type="expression" dxfId="938" priority="514">
      <formula>IF(RIGHT(TEXT(AI577,"0.#"),1)=".",TRUE,FALSE)</formula>
    </cfRule>
  </conditionalFormatting>
  <conditionalFormatting sqref="AM583">
    <cfRule type="expression" dxfId="937" priority="505">
      <formula>IF(RIGHT(TEXT(AM583,"0.#"),1)=".",FALSE,TRUE)</formula>
    </cfRule>
    <cfRule type="expression" dxfId="936" priority="506">
      <formula>IF(RIGHT(TEXT(AM583,"0.#"),1)=".",TRUE,FALSE)</formula>
    </cfRule>
  </conditionalFormatting>
  <conditionalFormatting sqref="AM581">
    <cfRule type="expression" dxfId="935" priority="509">
      <formula>IF(RIGHT(TEXT(AM581,"0.#"),1)=".",FALSE,TRUE)</formula>
    </cfRule>
    <cfRule type="expression" dxfId="934" priority="510">
      <formula>IF(RIGHT(TEXT(AM581,"0.#"),1)=".",TRUE,FALSE)</formula>
    </cfRule>
  </conditionalFormatting>
  <conditionalFormatting sqref="AM582">
    <cfRule type="expression" dxfId="933" priority="507">
      <formula>IF(RIGHT(TEXT(AM582,"0.#"),1)=".",FALSE,TRUE)</formula>
    </cfRule>
    <cfRule type="expression" dxfId="932" priority="508">
      <formula>IF(RIGHT(TEXT(AM582,"0.#"),1)=".",TRUE,FALSE)</formula>
    </cfRule>
  </conditionalFormatting>
  <conditionalFormatting sqref="AI583">
    <cfRule type="expression" dxfId="931" priority="499">
      <formula>IF(RIGHT(TEXT(AI583,"0.#"),1)=".",FALSE,TRUE)</formula>
    </cfRule>
    <cfRule type="expression" dxfId="930" priority="500">
      <formula>IF(RIGHT(TEXT(AI583,"0.#"),1)=".",TRUE,FALSE)</formula>
    </cfRule>
  </conditionalFormatting>
  <conditionalFormatting sqref="AI581">
    <cfRule type="expression" dxfId="929" priority="503">
      <formula>IF(RIGHT(TEXT(AI581,"0.#"),1)=".",FALSE,TRUE)</formula>
    </cfRule>
    <cfRule type="expression" dxfId="928" priority="504">
      <formula>IF(RIGHT(TEXT(AI581,"0.#"),1)=".",TRUE,FALSE)</formula>
    </cfRule>
  </conditionalFormatting>
  <conditionalFormatting sqref="AI582">
    <cfRule type="expression" dxfId="927" priority="501">
      <formula>IF(RIGHT(TEXT(AI582,"0.#"),1)=".",FALSE,TRUE)</formula>
    </cfRule>
    <cfRule type="expression" dxfId="926" priority="502">
      <formula>IF(RIGHT(TEXT(AI582,"0.#"),1)=".",TRUE,FALSE)</formula>
    </cfRule>
  </conditionalFormatting>
  <conditionalFormatting sqref="AM548">
    <cfRule type="expression" dxfId="925" priority="577">
      <formula>IF(RIGHT(TEXT(AM548,"0.#"),1)=".",FALSE,TRUE)</formula>
    </cfRule>
    <cfRule type="expression" dxfId="924" priority="578">
      <formula>IF(RIGHT(TEXT(AM548,"0.#"),1)=".",TRUE,FALSE)</formula>
    </cfRule>
  </conditionalFormatting>
  <conditionalFormatting sqref="AM546">
    <cfRule type="expression" dxfId="923" priority="581">
      <formula>IF(RIGHT(TEXT(AM546,"0.#"),1)=".",FALSE,TRUE)</formula>
    </cfRule>
    <cfRule type="expression" dxfId="922" priority="582">
      <formula>IF(RIGHT(TEXT(AM546,"0.#"),1)=".",TRUE,FALSE)</formula>
    </cfRule>
  </conditionalFormatting>
  <conditionalFormatting sqref="AM547">
    <cfRule type="expression" dxfId="921" priority="579">
      <formula>IF(RIGHT(TEXT(AM547,"0.#"),1)=".",FALSE,TRUE)</formula>
    </cfRule>
    <cfRule type="expression" dxfId="920" priority="580">
      <formula>IF(RIGHT(TEXT(AM547,"0.#"),1)=".",TRUE,FALSE)</formula>
    </cfRule>
  </conditionalFormatting>
  <conditionalFormatting sqref="AI548">
    <cfRule type="expression" dxfId="919" priority="571">
      <formula>IF(RIGHT(TEXT(AI548,"0.#"),1)=".",FALSE,TRUE)</formula>
    </cfRule>
    <cfRule type="expression" dxfId="918" priority="572">
      <formula>IF(RIGHT(TEXT(AI548,"0.#"),1)=".",TRUE,FALSE)</formula>
    </cfRule>
  </conditionalFormatting>
  <conditionalFormatting sqref="AI546">
    <cfRule type="expression" dxfId="917" priority="575">
      <formula>IF(RIGHT(TEXT(AI546,"0.#"),1)=".",FALSE,TRUE)</formula>
    </cfRule>
    <cfRule type="expression" dxfId="916" priority="576">
      <formula>IF(RIGHT(TEXT(AI546,"0.#"),1)=".",TRUE,FALSE)</formula>
    </cfRule>
  </conditionalFormatting>
  <conditionalFormatting sqref="AI547">
    <cfRule type="expression" dxfId="915" priority="573">
      <formula>IF(RIGHT(TEXT(AI547,"0.#"),1)=".",FALSE,TRUE)</formula>
    </cfRule>
    <cfRule type="expression" dxfId="914" priority="574">
      <formula>IF(RIGHT(TEXT(AI547,"0.#"),1)=".",TRUE,FALSE)</formula>
    </cfRule>
  </conditionalFormatting>
  <conditionalFormatting sqref="AM553">
    <cfRule type="expression" dxfId="913" priority="565">
      <formula>IF(RIGHT(TEXT(AM553,"0.#"),1)=".",FALSE,TRUE)</formula>
    </cfRule>
    <cfRule type="expression" dxfId="912" priority="566">
      <formula>IF(RIGHT(TEXT(AM553,"0.#"),1)=".",TRUE,FALSE)</formula>
    </cfRule>
  </conditionalFormatting>
  <conditionalFormatting sqref="AM551">
    <cfRule type="expression" dxfId="911" priority="569">
      <formula>IF(RIGHT(TEXT(AM551,"0.#"),1)=".",FALSE,TRUE)</formula>
    </cfRule>
    <cfRule type="expression" dxfId="910" priority="570">
      <formula>IF(RIGHT(TEXT(AM551,"0.#"),1)=".",TRUE,FALSE)</formula>
    </cfRule>
  </conditionalFormatting>
  <conditionalFormatting sqref="AM552">
    <cfRule type="expression" dxfId="909" priority="567">
      <formula>IF(RIGHT(TEXT(AM552,"0.#"),1)=".",FALSE,TRUE)</formula>
    </cfRule>
    <cfRule type="expression" dxfId="908" priority="568">
      <formula>IF(RIGHT(TEXT(AM552,"0.#"),1)=".",TRUE,FALSE)</formula>
    </cfRule>
  </conditionalFormatting>
  <conditionalFormatting sqref="AI553">
    <cfRule type="expression" dxfId="907" priority="559">
      <formula>IF(RIGHT(TEXT(AI553,"0.#"),1)=".",FALSE,TRUE)</formula>
    </cfRule>
    <cfRule type="expression" dxfId="906" priority="560">
      <formula>IF(RIGHT(TEXT(AI553,"0.#"),1)=".",TRUE,FALSE)</formula>
    </cfRule>
  </conditionalFormatting>
  <conditionalFormatting sqref="AI551">
    <cfRule type="expression" dxfId="905" priority="563">
      <formula>IF(RIGHT(TEXT(AI551,"0.#"),1)=".",FALSE,TRUE)</formula>
    </cfRule>
    <cfRule type="expression" dxfId="904" priority="564">
      <formula>IF(RIGHT(TEXT(AI551,"0.#"),1)=".",TRUE,FALSE)</formula>
    </cfRule>
  </conditionalFormatting>
  <conditionalFormatting sqref="AI552">
    <cfRule type="expression" dxfId="903" priority="561">
      <formula>IF(RIGHT(TEXT(AI552,"0.#"),1)=".",FALSE,TRUE)</formula>
    </cfRule>
    <cfRule type="expression" dxfId="902" priority="562">
      <formula>IF(RIGHT(TEXT(AI552,"0.#"),1)=".",TRUE,FALSE)</formula>
    </cfRule>
  </conditionalFormatting>
  <conditionalFormatting sqref="AM558">
    <cfRule type="expression" dxfId="901" priority="553">
      <formula>IF(RIGHT(TEXT(AM558,"0.#"),1)=".",FALSE,TRUE)</formula>
    </cfRule>
    <cfRule type="expression" dxfId="900" priority="554">
      <formula>IF(RIGHT(TEXT(AM558,"0.#"),1)=".",TRUE,FALSE)</formula>
    </cfRule>
  </conditionalFormatting>
  <conditionalFormatting sqref="AM556">
    <cfRule type="expression" dxfId="899" priority="557">
      <formula>IF(RIGHT(TEXT(AM556,"0.#"),1)=".",FALSE,TRUE)</formula>
    </cfRule>
    <cfRule type="expression" dxfId="898" priority="558">
      <formula>IF(RIGHT(TEXT(AM556,"0.#"),1)=".",TRUE,FALSE)</formula>
    </cfRule>
  </conditionalFormatting>
  <conditionalFormatting sqref="AM557">
    <cfRule type="expression" dxfId="897" priority="555">
      <formula>IF(RIGHT(TEXT(AM557,"0.#"),1)=".",FALSE,TRUE)</formula>
    </cfRule>
    <cfRule type="expression" dxfId="896" priority="556">
      <formula>IF(RIGHT(TEXT(AM557,"0.#"),1)=".",TRUE,FALSE)</formula>
    </cfRule>
  </conditionalFormatting>
  <conditionalFormatting sqref="AI558">
    <cfRule type="expression" dxfId="895" priority="547">
      <formula>IF(RIGHT(TEXT(AI558,"0.#"),1)=".",FALSE,TRUE)</formula>
    </cfRule>
    <cfRule type="expression" dxfId="894" priority="548">
      <formula>IF(RIGHT(TEXT(AI558,"0.#"),1)=".",TRUE,FALSE)</formula>
    </cfRule>
  </conditionalFormatting>
  <conditionalFormatting sqref="AI556">
    <cfRule type="expression" dxfId="893" priority="551">
      <formula>IF(RIGHT(TEXT(AI556,"0.#"),1)=".",FALSE,TRUE)</formula>
    </cfRule>
    <cfRule type="expression" dxfId="892" priority="552">
      <formula>IF(RIGHT(TEXT(AI556,"0.#"),1)=".",TRUE,FALSE)</formula>
    </cfRule>
  </conditionalFormatting>
  <conditionalFormatting sqref="AI557">
    <cfRule type="expression" dxfId="891" priority="549">
      <formula>IF(RIGHT(TEXT(AI557,"0.#"),1)=".",FALSE,TRUE)</formula>
    </cfRule>
    <cfRule type="expression" dxfId="890" priority="550">
      <formula>IF(RIGHT(TEXT(AI557,"0.#"),1)=".",TRUE,FALSE)</formula>
    </cfRule>
  </conditionalFormatting>
  <conditionalFormatting sqref="AM563">
    <cfRule type="expression" dxfId="889" priority="541">
      <formula>IF(RIGHT(TEXT(AM563,"0.#"),1)=".",FALSE,TRUE)</formula>
    </cfRule>
    <cfRule type="expression" dxfId="888" priority="542">
      <formula>IF(RIGHT(TEXT(AM563,"0.#"),1)=".",TRUE,FALSE)</formula>
    </cfRule>
  </conditionalFormatting>
  <conditionalFormatting sqref="AM561">
    <cfRule type="expression" dxfId="887" priority="545">
      <formula>IF(RIGHT(TEXT(AM561,"0.#"),1)=".",FALSE,TRUE)</formula>
    </cfRule>
    <cfRule type="expression" dxfId="886" priority="546">
      <formula>IF(RIGHT(TEXT(AM561,"0.#"),1)=".",TRUE,FALSE)</formula>
    </cfRule>
  </conditionalFormatting>
  <conditionalFormatting sqref="AM562">
    <cfRule type="expression" dxfId="885" priority="543">
      <formula>IF(RIGHT(TEXT(AM562,"0.#"),1)=".",FALSE,TRUE)</formula>
    </cfRule>
    <cfRule type="expression" dxfId="884" priority="544">
      <formula>IF(RIGHT(TEXT(AM562,"0.#"),1)=".",TRUE,FALSE)</formula>
    </cfRule>
  </conditionalFormatting>
  <conditionalFormatting sqref="AI563">
    <cfRule type="expression" dxfId="883" priority="535">
      <formula>IF(RIGHT(TEXT(AI563,"0.#"),1)=".",FALSE,TRUE)</formula>
    </cfRule>
    <cfRule type="expression" dxfId="882" priority="536">
      <formula>IF(RIGHT(TEXT(AI563,"0.#"),1)=".",TRUE,FALSE)</formula>
    </cfRule>
  </conditionalFormatting>
  <conditionalFormatting sqref="AI561">
    <cfRule type="expression" dxfId="881" priority="539">
      <formula>IF(RIGHT(TEXT(AI561,"0.#"),1)=".",FALSE,TRUE)</formula>
    </cfRule>
    <cfRule type="expression" dxfId="880" priority="540">
      <formula>IF(RIGHT(TEXT(AI561,"0.#"),1)=".",TRUE,FALSE)</formula>
    </cfRule>
  </conditionalFormatting>
  <conditionalFormatting sqref="AI562">
    <cfRule type="expression" dxfId="879" priority="537">
      <formula>IF(RIGHT(TEXT(AI562,"0.#"),1)=".",FALSE,TRUE)</formula>
    </cfRule>
    <cfRule type="expression" dxfId="878" priority="538">
      <formula>IF(RIGHT(TEXT(AI562,"0.#"),1)=".",TRUE,FALSE)</formula>
    </cfRule>
  </conditionalFormatting>
  <conditionalFormatting sqref="AM597">
    <cfRule type="expression" dxfId="877" priority="493">
      <formula>IF(RIGHT(TEXT(AM597,"0.#"),1)=".",FALSE,TRUE)</formula>
    </cfRule>
    <cfRule type="expression" dxfId="876" priority="494">
      <formula>IF(RIGHT(TEXT(AM597,"0.#"),1)=".",TRUE,FALSE)</formula>
    </cfRule>
  </conditionalFormatting>
  <conditionalFormatting sqref="AM595">
    <cfRule type="expression" dxfId="875" priority="497">
      <formula>IF(RIGHT(TEXT(AM595,"0.#"),1)=".",FALSE,TRUE)</formula>
    </cfRule>
    <cfRule type="expression" dxfId="874" priority="498">
      <formula>IF(RIGHT(TEXT(AM595,"0.#"),1)=".",TRUE,FALSE)</formula>
    </cfRule>
  </conditionalFormatting>
  <conditionalFormatting sqref="AM596">
    <cfRule type="expression" dxfId="873" priority="495">
      <formula>IF(RIGHT(TEXT(AM596,"0.#"),1)=".",FALSE,TRUE)</formula>
    </cfRule>
    <cfRule type="expression" dxfId="872" priority="496">
      <formula>IF(RIGHT(TEXT(AM596,"0.#"),1)=".",TRUE,FALSE)</formula>
    </cfRule>
  </conditionalFormatting>
  <conditionalFormatting sqref="AI597">
    <cfRule type="expression" dxfId="871" priority="487">
      <formula>IF(RIGHT(TEXT(AI597,"0.#"),1)=".",FALSE,TRUE)</formula>
    </cfRule>
    <cfRule type="expression" dxfId="870" priority="488">
      <formula>IF(RIGHT(TEXT(AI597,"0.#"),1)=".",TRUE,FALSE)</formula>
    </cfRule>
  </conditionalFormatting>
  <conditionalFormatting sqref="AI595">
    <cfRule type="expression" dxfId="869" priority="491">
      <formula>IF(RIGHT(TEXT(AI595,"0.#"),1)=".",FALSE,TRUE)</formula>
    </cfRule>
    <cfRule type="expression" dxfId="868" priority="492">
      <formula>IF(RIGHT(TEXT(AI595,"0.#"),1)=".",TRUE,FALSE)</formula>
    </cfRule>
  </conditionalFormatting>
  <conditionalFormatting sqref="AI596">
    <cfRule type="expression" dxfId="867" priority="489">
      <formula>IF(RIGHT(TEXT(AI596,"0.#"),1)=".",FALSE,TRUE)</formula>
    </cfRule>
    <cfRule type="expression" dxfId="866" priority="490">
      <formula>IF(RIGHT(TEXT(AI596,"0.#"),1)=".",TRUE,FALSE)</formula>
    </cfRule>
  </conditionalFormatting>
  <conditionalFormatting sqref="AM622">
    <cfRule type="expression" dxfId="865" priority="481">
      <formula>IF(RIGHT(TEXT(AM622,"0.#"),1)=".",FALSE,TRUE)</formula>
    </cfRule>
    <cfRule type="expression" dxfId="864" priority="482">
      <formula>IF(RIGHT(TEXT(AM622,"0.#"),1)=".",TRUE,FALSE)</formula>
    </cfRule>
  </conditionalFormatting>
  <conditionalFormatting sqref="AM620">
    <cfRule type="expression" dxfId="863" priority="485">
      <formula>IF(RIGHT(TEXT(AM620,"0.#"),1)=".",FALSE,TRUE)</formula>
    </cfRule>
    <cfRule type="expression" dxfId="862" priority="486">
      <formula>IF(RIGHT(TEXT(AM620,"0.#"),1)=".",TRUE,FALSE)</formula>
    </cfRule>
  </conditionalFormatting>
  <conditionalFormatting sqref="AM621">
    <cfRule type="expression" dxfId="861" priority="483">
      <formula>IF(RIGHT(TEXT(AM621,"0.#"),1)=".",FALSE,TRUE)</formula>
    </cfRule>
    <cfRule type="expression" dxfId="860" priority="484">
      <formula>IF(RIGHT(TEXT(AM621,"0.#"),1)=".",TRUE,FALSE)</formula>
    </cfRule>
  </conditionalFormatting>
  <conditionalFormatting sqref="AI622">
    <cfRule type="expression" dxfId="859" priority="475">
      <formula>IF(RIGHT(TEXT(AI622,"0.#"),1)=".",FALSE,TRUE)</formula>
    </cfRule>
    <cfRule type="expression" dxfId="858" priority="476">
      <formula>IF(RIGHT(TEXT(AI622,"0.#"),1)=".",TRUE,FALSE)</formula>
    </cfRule>
  </conditionalFormatting>
  <conditionalFormatting sqref="AI620">
    <cfRule type="expression" dxfId="857" priority="479">
      <formula>IF(RIGHT(TEXT(AI620,"0.#"),1)=".",FALSE,TRUE)</formula>
    </cfRule>
    <cfRule type="expression" dxfId="856" priority="480">
      <formula>IF(RIGHT(TEXT(AI620,"0.#"),1)=".",TRUE,FALSE)</formula>
    </cfRule>
  </conditionalFormatting>
  <conditionalFormatting sqref="AI621">
    <cfRule type="expression" dxfId="855" priority="477">
      <formula>IF(RIGHT(TEXT(AI621,"0.#"),1)=".",FALSE,TRUE)</formula>
    </cfRule>
    <cfRule type="expression" dxfId="854" priority="478">
      <formula>IF(RIGHT(TEXT(AI621,"0.#"),1)=".",TRUE,FALSE)</formula>
    </cfRule>
  </conditionalFormatting>
  <conditionalFormatting sqref="AM627">
    <cfRule type="expression" dxfId="853" priority="421">
      <formula>IF(RIGHT(TEXT(AM627,"0.#"),1)=".",FALSE,TRUE)</formula>
    </cfRule>
    <cfRule type="expression" dxfId="852" priority="422">
      <formula>IF(RIGHT(TEXT(AM627,"0.#"),1)=".",TRUE,FALSE)</formula>
    </cfRule>
  </conditionalFormatting>
  <conditionalFormatting sqref="AM625">
    <cfRule type="expression" dxfId="851" priority="425">
      <formula>IF(RIGHT(TEXT(AM625,"0.#"),1)=".",FALSE,TRUE)</formula>
    </cfRule>
    <cfRule type="expression" dxfId="850" priority="426">
      <formula>IF(RIGHT(TEXT(AM625,"0.#"),1)=".",TRUE,FALSE)</formula>
    </cfRule>
  </conditionalFormatting>
  <conditionalFormatting sqref="AM626">
    <cfRule type="expression" dxfId="849" priority="423">
      <formula>IF(RIGHT(TEXT(AM626,"0.#"),1)=".",FALSE,TRUE)</formula>
    </cfRule>
    <cfRule type="expression" dxfId="848" priority="424">
      <formula>IF(RIGHT(TEXT(AM626,"0.#"),1)=".",TRUE,FALSE)</formula>
    </cfRule>
  </conditionalFormatting>
  <conditionalFormatting sqref="AI627">
    <cfRule type="expression" dxfId="847" priority="415">
      <formula>IF(RIGHT(TEXT(AI627,"0.#"),1)=".",FALSE,TRUE)</formula>
    </cfRule>
    <cfRule type="expression" dxfId="846" priority="416">
      <formula>IF(RIGHT(TEXT(AI627,"0.#"),1)=".",TRUE,FALSE)</formula>
    </cfRule>
  </conditionalFormatting>
  <conditionalFormatting sqref="AI625">
    <cfRule type="expression" dxfId="845" priority="419">
      <formula>IF(RIGHT(TEXT(AI625,"0.#"),1)=".",FALSE,TRUE)</formula>
    </cfRule>
    <cfRule type="expression" dxfId="844" priority="420">
      <formula>IF(RIGHT(TEXT(AI625,"0.#"),1)=".",TRUE,FALSE)</formula>
    </cfRule>
  </conditionalFormatting>
  <conditionalFormatting sqref="AI626">
    <cfRule type="expression" dxfId="843" priority="417">
      <formula>IF(RIGHT(TEXT(AI626,"0.#"),1)=".",FALSE,TRUE)</formula>
    </cfRule>
    <cfRule type="expression" dxfId="842" priority="418">
      <formula>IF(RIGHT(TEXT(AI626,"0.#"),1)=".",TRUE,FALSE)</formula>
    </cfRule>
  </conditionalFormatting>
  <conditionalFormatting sqref="AM632">
    <cfRule type="expression" dxfId="841" priority="409">
      <formula>IF(RIGHT(TEXT(AM632,"0.#"),1)=".",FALSE,TRUE)</formula>
    </cfRule>
    <cfRule type="expression" dxfId="840" priority="410">
      <formula>IF(RIGHT(TEXT(AM632,"0.#"),1)=".",TRUE,FALSE)</formula>
    </cfRule>
  </conditionalFormatting>
  <conditionalFormatting sqref="AM630">
    <cfRule type="expression" dxfId="839" priority="413">
      <formula>IF(RIGHT(TEXT(AM630,"0.#"),1)=".",FALSE,TRUE)</formula>
    </cfRule>
    <cfRule type="expression" dxfId="838" priority="414">
      <formula>IF(RIGHT(TEXT(AM630,"0.#"),1)=".",TRUE,FALSE)</formula>
    </cfRule>
  </conditionalFormatting>
  <conditionalFormatting sqref="AM631">
    <cfRule type="expression" dxfId="837" priority="411">
      <formula>IF(RIGHT(TEXT(AM631,"0.#"),1)=".",FALSE,TRUE)</formula>
    </cfRule>
    <cfRule type="expression" dxfId="836" priority="412">
      <formula>IF(RIGHT(TEXT(AM631,"0.#"),1)=".",TRUE,FALSE)</formula>
    </cfRule>
  </conditionalFormatting>
  <conditionalFormatting sqref="AI632">
    <cfRule type="expression" dxfId="835" priority="403">
      <formula>IF(RIGHT(TEXT(AI632,"0.#"),1)=".",FALSE,TRUE)</formula>
    </cfRule>
    <cfRule type="expression" dxfId="834" priority="404">
      <formula>IF(RIGHT(TEXT(AI632,"0.#"),1)=".",TRUE,FALSE)</formula>
    </cfRule>
  </conditionalFormatting>
  <conditionalFormatting sqref="AI630">
    <cfRule type="expression" dxfId="833" priority="407">
      <formula>IF(RIGHT(TEXT(AI630,"0.#"),1)=".",FALSE,TRUE)</formula>
    </cfRule>
    <cfRule type="expression" dxfId="832" priority="408">
      <formula>IF(RIGHT(TEXT(AI630,"0.#"),1)=".",TRUE,FALSE)</formula>
    </cfRule>
  </conditionalFormatting>
  <conditionalFormatting sqref="AI631">
    <cfRule type="expression" dxfId="831" priority="405">
      <formula>IF(RIGHT(TEXT(AI631,"0.#"),1)=".",FALSE,TRUE)</formula>
    </cfRule>
    <cfRule type="expression" dxfId="830" priority="406">
      <formula>IF(RIGHT(TEXT(AI631,"0.#"),1)=".",TRUE,FALSE)</formula>
    </cfRule>
  </conditionalFormatting>
  <conditionalFormatting sqref="AM637">
    <cfRule type="expression" dxfId="829" priority="397">
      <formula>IF(RIGHT(TEXT(AM637,"0.#"),1)=".",FALSE,TRUE)</formula>
    </cfRule>
    <cfRule type="expression" dxfId="828" priority="398">
      <formula>IF(RIGHT(TEXT(AM637,"0.#"),1)=".",TRUE,FALSE)</formula>
    </cfRule>
  </conditionalFormatting>
  <conditionalFormatting sqref="AM635">
    <cfRule type="expression" dxfId="827" priority="401">
      <formula>IF(RIGHT(TEXT(AM635,"0.#"),1)=".",FALSE,TRUE)</formula>
    </cfRule>
    <cfRule type="expression" dxfId="826" priority="402">
      <formula>IF(RIGHT(TEXT(AM635,"0.#"),1)=".",TRUE,FALSE)</formula>
    </cfRule>
  </conditionalFormatting>
  <conditionalFormatting sqref="AM636">
    <cfRule type="expression" dxfId="825" priority="399">
      <formula>IF(RIGHT(TEXT(AM636,"0.#"),1)=".",FALSE,TRUE)</formula>
    </cfRule>
    <cfRule type="expression" dxfId="824" priority="400">
      <formula>IF(RIGHT(TEXT(AM636,"0.#"),1)=".",TRUE,FALSE)</formula>
    </cfRule>
  </conditionalFormatting>
  <conditionalFormatting sqref="AI637">
    <cfRule type="expression" dxfId="823" priority="391">
      <formula>IF(RIGHT(TEXT(AI637,"0.#"),1)=".",FALSE,TRUE)</formula>
    </cfRule>
    <cfRule type="expression" dxfId="822" priority="392">
      <formula>IF(RIGHT(TEXT(AI637,"0.#"),1)=".",TRUE,FALSE)</formula>
    </cfRule>
  </conditionalFormatting>
  <conditionalFormatting sqref="AI635">
    <cfRule type="expression" dxfId="821" priority="395">
      <formula>IF(RIGHT(TEXT(AI635,"0.#"),1)=".",FALSE,TRUE)</formula>
    </cfRule>
    <cfRule type="expression" dxfId="820" priority="396">
      <formula>IF(RIGHT(TEXT(AI635,"0.#"),1)=".",TRUE,FALSE)</formula>
    </cfRule>
  </conditionalFormatting>
  <conditionalFormatting sqref="AI636">
    <cfRule type="expression" dxfId="819" priority="393">
      <formula>IF(RIGHT(TEXT(AI636,"0.#"),1)=".",FALSE,TRUE)</formula>
    </cfRule>
    <cfRule type="expression" dxfId="818" priority="394">
      <formula>IF(RIGHT(TEXT(AI636,"0.#"),1)=".",TRUE,FALSE)</formula>
    </cfRule>
  </conditionalFormatting>
  <conditionalFormatting sqref="AM602">
    <cfRule type="expression" dxfId="817" priority="469">
      <formula>IF(RIGHT(TEXT(AM602,"0.#"),1)=".",FALSE,TRUE)</formula>
    </cfRule>
    <cfRule type="expression" dxfId="816" priority="470">
      <formula>IF(RIGHT(TEXT(AM602,"0.#"),1)=".",TRUE,FALSE)</formula>
    </cfRule>
  </conditionalFormatting>
  <conditionalFormatting sqref="AM600">
    <cfRule type="expression" dxfId="815" priority="473">
      <formula>IF(RIGHT(TEXT(AM600,"0.#"),1)=".",FALSE,TRUE)</formula>
    </cfRule>
    <cfRule type="expression" dxfId="814" priority="474">
      <formula>IF(RIGHT(TEXT(AM600,"0.#"),1)=".",TRUE,FALSE)</formula>
    </cfRule>
  </conditionalFormatting>
  <conditionalFormatting sqref="AM601">
    <cfRule type="expression" dxfId="813" priority="471">
      <formula>IF(RIGHT(TEXT(AM601,"0.#"),1)=".",FALSE,TRUE)</formula>
    </cfRule>
    <cfRule type="expression" dxfId="812" priority="472">
      <formula>IF(RIGHT(TEXT(AM601,"0.#"),1)=".",TRUE,FALSE)</formula>
    </cfRule>
  </conditionalFormatting>
  <conditionalFormatting sqref="AI602">
    <cfRule type="expression" dxfId="811" priority="463">
      <formula>IF(RIGHT(TEXT(AI602,"0.#"),1)=".",FALSE,TRUE)</formula>
    </cfRule>
    <cfRule type="expression" dxfId="810" priority="464">
      <formula>IF(RIGHT(TEXT(AI602,"0.#"),1)=".",TRUE,FALSE)</formula>
    </cfRule>
  </conditionalFormatting>
  <conditionalFormatting sqref="AI600">
    <cfRule type="expression" dxfId="809" priority="467">
      <formula>IF(RIGHT(TEXT(AI600,"0.#"),1)=".",FALSE,TRUE)</formula>
    </cfRule>
    <cfRule type="expression" dxfId="808" priority="468">
      <formula>IF(RIGHT(TEXT(AI600,"0.#"),1)=".",TRUE,FALSE)</formula>
    </cfRule>
  </conditionalFormatting>
  <conditionalFormatting sqref="AI601">
    <cfRule type="expression" dxfId="807" priority="465">
      <formula>IF(RIGHT(TEXT(AI601,"0.#"),1)=".",FALSE,TRUE)</formula>
    </cfRule>
    <cfRule type="expression" dxfId="806" priority="466">
      <formula>IF(RIGHT(TEXT(AI601,"0.#"),1)=".",TRUE,FALSE)</formula>
    </cfRule>
  </conditionalFormatting>
  <conditionalFormatting sqref="AM607">
    <cfRule type="expression" dxfId="805" priority="457">
      <formula>IF(RIGHT(TEXT(AM607,"0.#"),1)=".",FALSE,TRUE)</formula>
    </cfRule>
    <cfRule type="expression" dxfId="804" priority="458">
      <formula>IF(RIGHT(TEXT(AM607,"0.#"),1)=".",TRUE,FALSE)</formula>
    </cfRule>
  </conditionalFormatting>
  <conditionalFormatting sqref="AM605">
    <cfRule type="expression" dxfId="803" priority="461">
      <formula>IF(RIGHT(TEXT(AM605,"0.#"),1)=".",FALSE,TRUE)</formula>
    </cfRule>
    <cfRule type="expression" dxfId="802" priority="462">
      <formula>IF(RIGHT(TEXT(AM605,"0.#"),1)=".",TRUE,FALSE)</formula>
    </cfRule>
  </conditionalFormatting>
  <conditionalFormatting sqref="AM606">
    <cfRule type="expression" dxfId="801" priority="459">
      <formula>IF(RIGHT(TEXT(AM606,"0.#"),1)=".",FALSE,TRUE)</formula>
    </cfRule>
    <cfRule type="expression" dxfId="800" priority="460">
      <formula>IF(RIGHT(TEXT(AM606,"0.#"),1)=".",TRUE,FALSE)</formula>
    </cfRule>
  </conditionalFormatting>
  <conditionalFormatting sqref="AI607">
    <cfRule type="expression" dxfId="799" priority="451">
      <formula>IF(RIGHT(TEXT(AI607,"0.#"),1)=".",FALSE,TRUE)</formula>
    </cfRule>
    <cfRule type="expression" dxfId="798" priority="452">
      <formula>IF(RIGHT(TEXT(AI607,"0.#"),1)=".",TRUE,FALSE)</formula>
    </cfRule>
  </conditionalFormatting>
  <conditionalFormatting sqref="AI605">
    <cfRule type="expression" dxfId="797" priority="455">
      <formula>IF(RIGHT(TEXT(AI605,"0.#"),1)=".",FALSE,TRUE)</formula>
    </cfRule>
    <cfRule type="expression" dxfId="796" priority="456">
      <formula>IF(RIGHT(TEXT(AI605,"0.#"),1)=".",TRUE,FALSE)</formula>
    </cfRule>
  </conditionalFormatting>
  <conditionalFormatting sqref="AI606">
    <cfRule type="expression" dxfId="795" priority="453">
      <formula>IF(RIGHT(TEXT(AI606,"0.#"),1)=".",FALSE,TRUE)</formula>
    </cfRule>
    <cfRule type="expression" dxfId="794" priority="454">
      <formula>IF(RIGHT(TEXT(AI606,"0.#"),1)=".",TRUE,FALSE)</formula>
    </cfRule>
  </conditionalFormatting>
  <conditionalFormatting sqref="AM612">
    <cfRule type="expression" dxfId="793" priority="445">
      <formula>IF(RIGHT(TEXT(AM612,"0.#"),1)=".",FALSE,TRUE)</formula>
    </cfRule>
    <cfRule type="expression" dxfId="792" priority="446">
      <formula>IF(RIGHT(TEXT(AM612,"0.#"),1)=".",TRUE,FALSE)</formula>
    </cfRule>
  </conditionalFormatting>
  <conditionalFormatting sqref="AM610">
    <cfRule type="expression" dxfId="791" priority="449">
      <formula>IF(RIGHT(TEXT(AM610,"0.#"),1)=".",FALSE,TRUE)</formula>
    </cfRule>
    <cfRule type="expression" dxfId="790" priority="450">
      <formula>IF(RIGHT(TEXT(AM610,"0.#"),1)=".",TRUE,FALSE)</formula>
    </cfRule>
  </conditionalFormatting>
  <conditionalFormatting sqref="AM611">
    <cfRule type="expression" dxfId="789" priority="447">
      <formula>IF(RIGHT(TEXT(AM611,"0.#"),1)=".",FALSE,TRUE)</formula>
    </cfRule>
    <cfRule type="expression" dxfId="788" priority="448">
      <formula>IF(RIGHT(TEXT(AM611,"0.#"),1)=".",TRUE,FALSE)</formula>
    </cfRule>
  </conditionalFormatting>
  <conditionalFormatting sqref="AI612">
    <cfRule type="expression" dxfId="787" priority="439">
      <formula>IF(RIGHT(TEXT(AI612,"0.#"),1)=".",FALSE,TRUE)</formula>
    </cfRule>
    <cfRule type="expression" dxfId="786" priority="440">
      <formula>IF(RIGHT(TEXT(AI612,"0.#"),1)=".",TRUE,FALSE)</formula>
    </cfRule>
  </conditionalFormatting>
  <conditionalFormatting sqref="AI610">
    <cfRule type="expression" dxfId="785" priority="443">
      <formula>IF(RIGHT(TEXT(AI610,"0.#"),1)=".",FALSE,TRUE)</formula>
    </cfRule>
    <cfRule type="expression" dxfId="784" priority="444">
      <formula>IF(RIGHT(TEXT(AI610,"0.#"),1)=".",TRUE,FALSE)</formula>
    </cfRule>
  </conditionalFormatting>
  <conditionalFormatting sqref="AI611">
    <cfRule type="expression" dxfId="783" priority="441">
      <formula>IF(RIGHT(TEXT(AI611,"0.#"),1)=".",FALSE,TRUE)</formula>
    </cfRule>
    <cfRule type="expression" dxfId="782" priority="442">
      <formula>IF(RIGHT(TEXT(AI611,"0.#"),1)=".",TRUE,FALSE)</formula>
    </cfRule>
  </conditionalFormatting>
  <conditionalFormatting sqref="AM617">
    <cfRule type="expression" dxfId="781" priority="433">
      <formula>IF(RIGHT(TEXT(AM617,"0.#"),1)=".",FALSE,TRUE)</formula>
    </cfRule>
    <cfRule type="expression" dxfId="780" priority="434">
      <formula>IF(RIGHT(TEXT(AM617,"0.#"),1)=".",TRUE,FALSE)</formula>
    </cfRule>
  </conditionalFormatting>
  <conditionalFormatting sqref="AM615">
    <cfRule type="expression" dxfId="779" priority="437">
      <formula>IF(RIGHT(TEXT(AM615,"0.#"),1)=".",FALSE,TRUE)</formula>
    </cfRule>
    <cfRule type="expression" dxfId="778" priority="438">
      <formula>IF(RIGHT(TEXT(AM615,"0.#"),1)=".",TRUE,FALSE)</formula>
    </cfRule>
  </conditionalFormatting>
  <conditionalFormatting sqref="AM616">
    <cfRule type="expression" dxfId="777" priority="435">
      <formula>IF(RIGHT(TEXT(AM616,"0.#"),1)=".",FALSE,TRUE)</formula>
    </cfRule>
    <cfRule type="expression" dxfId="776" priority="436">
      <formula>IF(RIGHT(TEXT(AM616,"0.#"),1)=".",TRUE,FALSE)</formula>
    </cfRule>
  </conditionalFormatting>
  <conditionalFormatting sqref="AI617">
    <cfRule type="expression" dxfId="775" priority="427">
      <formula>IF(RIGHT(TEXT(AI617,"0.#"),1)=".",FALSE,TRUE)</formula>
    </cfRule>
    <cfRule type="expression" dxfId="774" priority="428">
      <formula>IF(RIGHT(TEXT(AI617,"0.#"),1)=".",TRUE,FALSE)</formula>
    </cfRule>
  </conditionalFormatting>
  <conditionalFormatting sqref="AI615">
    <cfRule type="expression" dxfId="773" priority="431">
      <formula>IF(RIGHT(TEXT(AI615,"0.#"),1)=".",FALSE,TRUE)</formula>
    </cfRule>
    <cfRule type="expression" dxfId="772" priority="432">
      <formula>IF(RIGHT(TEXT(AI615,"0.#"),1)=".",TRUE,FALSE)</formula>
    </cfRule>
  </conditionalFormatting>
  <conditionalFormatting sqref="AI616">
    <cfRule type="expression" dxfId="771" priority="429">
      <formula>IF(RIGHT(TEXT(AI616,"0.#"),1)=".",FALSE,TRUE)</formula>
    </cfRule>
    <cfRule type="expression" dxfId="770" priority="430">
      <formula>IF(RIGHT(TEXT(AI616,"0.#"),1)=".",TRUE,FALSE)</formula>
    </cfRule>
  </conditionalFormatting>
  <conditionalFormatting sqref="AM651">
    <cfRule type="expression" dxfId="769" priority="385">
      <formula>IF(RIGHT(TEXT(AM651,"0.#"),1)=".",FALSE,TRUE)</formula>
    </cfRule>
    <cfRule type="expression" dxfId="768" priority="386">
      <formula>IF(RIGHT(TEXT(AM651,"0.#"),1)=".",TRUE,FALSE)</formula>
    </cfRule>
  </conditionalFormatting>
  <conditionalFormatting sqref="AM649">
    <cfRule type="expression" dxfId="767" priority="389">
      <formula>IF(RIGHT(TEXT(AM649,"0.#"),1)=".",FALSE,TRUE)</formula>
    </cfRule>
    <cfRule type="expression" dxfId="766" priority="390">
      <formula>IF(RIGHT(TEXT(AM649,"0.#"),1)=".",TRUE,FALSE)</formula>
    </cfRule>
  </conditionalFormatting>
  <conditionalFormatting sqref="AM650">
    <cfRule type="expression" dxfId="765" priority="387">
      <formula>IF(RIGHT(TEXT(AM650,"0.#"),1)=".",FALSE,TRUE)</formula>
    </cfRule>
    <cfRule type="expression" dxfId="764" priority="388">
      <formula>IF(RIGHT(TEXT(AM650,"0.#"),1)=".",TRUE,FALSE)</formula>
    </cfRule>
  </conditionalFormatting>
  <conditionalFormatting sqref="AI651">
    <cfRule type="expression" dxfId="763" priority="379">
      <formula>IF(RIGHT(TEXT(AI651,"0.#"),1)=".",FALSE,TRUE)</formula>
    </cfRule>
    <cfRule type="expression" dxfId="762" priority="380">
      <formula>IF(RIGHT(TEXT(AI651,"0.#"),1)=".",TRUE,FALSE)</formula>
    </cfRule>
  </conditionalFormatting>
  <conditionalFormatting sqref="AI649">
    <cfRule type="expression" dxfId="761" priority="383">
      <formula>IF(RIGHT(TEXT(AI649,"0.#"),1)=".",FALSE,TRUE)</formula>
    </cfRule>
    <cfRule type="expression" dxfId="760" priority="384">
      <formula>IF(RIGHT(TEXT(AI649,"0.#"),1)=".",TRUE,FALSE)</formula>
    </cfRule>
  </conditionalFormatting>
  <conditionalFormatting sqref="AI650">
    <cfRule type="expression" dxfId="759" priority="381">
      <formula>IF(RIGHT(TEXT(AI650,"0.#"),1)=".",FALSE,TRUE)</formula>
    </cfRule>
    <cfRule type="expression" dxfId="758" priority="382">
      <formula>IF(RIGHT(TEXT(AI650,"0.#"),1)=".",TRUE,FALSE)</formula>
    </cfRule>
  </conditionalFormatting>
  <conditionalFormatting sqref="AM676">
    <cfRule type="expression" dxfId="757" priority="373">
      <formula>IF(RIGHT(TEXT(AM676,"0.#"),1)=".",FALSE,TRUE)</formula>
    </cfRule>
    <cfRule type="expression" dxfId="756" priority="374">
      <formula>IF(RIGHT(TEXT(AM676,"0.#"),1)=".",TRUE,FALSE)</formula>
    </cfRule>
  </conditionalFormatting>
  <conditionalFormatting sqref="AM674">
    <cfRule type="expression" dxfId="755" priority="377">
      <formula>IF(RIGHT(TEXT(AM674,"0.#"),1)=".",FALSE,TRUE)</formula>
    </cfRule>
    <cfRule type="expression" dxfId="754" priority="378">
      <formula>IF(RIGHT(TEXT(AM674,"0.#"),1)=".",TRUE,FALSE)</formula>
    </cfRule>
  </conditionalFormatting>
  <conditionalFormatting sqref="AM675">
    <cfRule type="expression" dxfId="753" priority="375">
      <formula>IF(RIGHT(TEXT(AM675,"0.#"),1)=".",FALSE,TRUE)</formula>
    </cfRule>
    <cfRule type="expression" dxfId="752" priority="376">
      <formula>IF(RIGHT(TEXT(AM675,"0.#"),1)=".",TRUE,FALSE)</formula>
    </cfRule>
  </conditionalFormatting>
  <conditionalFormatting sqref="AI676">
    <cfRule type="expression" dxfId="751" priority="367">
      <formula>IF(RIGHT(TEXT(AI676,"0.#"),1)=".",FALSE,TRUE)</formula>
    </cfRule>
    <cfRule type="expression" dxfId="750" priority="368">
      <formula>IF(RIGHT(TEXT(AI676,"0.#"),1)=".",TRUE,FALSE)</formula>
    </cfRule>
  </conditionalFormatting>
  <conditionalFormatting sqref="AI674">
    <cfRule type="expression" dxfId="749" priority="371">
      <formula>IF(RIGHT(TEXT(AI674,"0.#"),1)=".",FALSE,TRUE)</formula>
    </cfRule>
    <cfRule type="expression" dxfId="748" priority="372">
      <formula>IF(RIGHT(TEXT(AI674,"0.#"),1)=".",TRUE,FALSE)</formula>
    </cfRule>
  </conditionalFormatting>
  <conditionalFormatting sqref="AI675">
    <cfRule type="expression" dxfId="747" priority="369">
      <formula>IF(RIGHT(TEXT(AI675,"0.#"),1)=".",FALSE,TRUE)</formula>
    </cfRule>
    <cfRule type="expression" dxfId="746" priority="370">
      <formula>IF(RIGHT(TEXT(AI675,"0.#"),1)=".",TRUE,FALSE)</formula>
    </cfRule>
  </conditionalFormatting>
  <conditionalFormatting sqref="AM681">
    <cfRule type="expression" dxfId="745" priority="313">
      <formula>IF(RIGHT(TEXT(AM681,"0.#"),1)=".",FALSE,TRUE)</formula>
    </cfRule>
    <cfRule type="expression" dxfId="744" priority="314">
      <formula>IF(RIGHT(TEXT(AM681,"0.#"),1)=".",TRUE,FALSE)</formula>
    </cfRule>
  </conditionalFormatting>
  <conditionalFormatting sqref="AM679">
    <cfRule type="expression" dxfId="743" priority="317">
      <formula>IF(RIGHT(TEXT(AM679,"0.#"),1)=".",FALSE,TRUE)</formula>
    </cfRule>
    <cfRule type="expression" dxfId="742" priority="318">
      <formula>IF(RIGHT(TEXT(AM679,"0.#"),1)=".",TRUE,FALSE)</formula>
    </cfRule>
  </conditionalFormatting>
  <conditionalFormatting sqref="AM680">
    <cfRule type="expression" dxfId="741" priority="315">
      <formula>IF(RIGHT(TEXT(AM680,"0.#"),1)=".",FALSE,TRUE)</formula>
    </cfRule>
    <cfRule type="expression" dxfId="740" priority="316">
      <formula>IF(RIGHT(TEXT(AM680,"0.#"),1)=".",TRUE,FALSE)</formula>
    </cfRule>
  </conditionalFormatting>
  <conditionalFormatting sqref="AI681">
    <cfRule type="expression" dxfId="739" priority="307">
      <formula>IF(RIGHT(TEXT(AI681,"0.#"),1)=".",FALSE,TRUE)</formula>
    </cfRule>
    <cfRule type="expression" dxfId="738" priority="308">
      <formula>IF(RIGHT(TEXT(AI681,"0.#"),1)=".",TRUE,FALSE)</formula>
    </cfRule>
  </conditionalFormatting>
  <conditionalFormatting sqref="AI679">
    <cfRule type="expression" dxfId="737" priority="311">
      <formula>IF(RIGHT(TEXT(AI679,"0.#"),1)=".",FALSE,TRUE)</formula>
    </cfRule>
    <cfRule type="expression" dxfId="736" priority="312">
      <formula>IF(RIGHT(TEXT(AI679,"0.#"),1)=".",TRUE,FALSE)</formula>
    </cfRule>
  </conditionalFormatting>
  <conditionalFormatting sqref="AI680">
    <cfRule type="expression" dxfId="735" priority="309">
      <formula>IF(RIGHT(TEXT(AI680,"0.#"),1)=".",FALSE,TRUE)</formula>
    </cfRule>
    <cfRule type="expression" dxfId="734" priority="310">
      <formula>IF(RIGHT(TEXT(AI680,"0.#"),1)=".",TRUE,FALSE)</formula>
    </cfRule>
  </conditionalFormatting>
  <conditionalFormatting sqref="AM686">
    <cfRule type="expression" dxfId="733" priority="301">
      <formula>IF(RIGHT(TEXT(AM686,"0.#"),1)=".",FALSE,TRUE)</formula>
    </cfRule>
    <cfRule type="expression" dxfId="732" priority="302">
      <formula>IF(RIGHT(TEXT(AM686,"0.#"),1)=".",TRUE,FALSE)</formula>
    </cfRule>
  </conditionalFormatting>
  <conditionalFormatting sqref="AM684">
    <cfRule type="expression" dxfId="731" priority="305">
      <formula>IF(RIGHT(TEXT(AM684,"0.#"),1)=".",FALSE,TRUE)</formula>
    </cfRule>
    <cfRule type="expression" dxfId="730" priority="306">
      <formula>IF(RIGHT(TEXT(AM684,"0.#"),1)=".",TRUE,FALSE)</formula>
    </cfRule>
  </conditionalFormatting>
  <conditionalFormatting sqref="AM685">
    <cfRule type="expression" dxfId="729" priority="303">
      <formula>IF(RIGHT(TEXT(AM685,"0.#"),1)=".",FALSE,TRUE)</formula>
    </cfRule>
    <cfRule type="expression" dxfId="728" priority="304">
      <formula>IF(RIGHT(TEXT(AM685,"0.#"),1)=".",TRUE,FALSE)</formula>
    </cfRule>
  </conditionalFormatting>
  <conditionalFormatting sqref="AI686">
    <cfRule type="expression" dxfId="727" priority="295">
      <formula>IF(RIGHT(TEXT(AI686,"0.#"),1)=".",FALSE,TRUE)</formula>
    </cfRule>
    <cfRule type="expression" dxfId="726" priority="296">
      <formula>IF(RIGHT(TEXT(AI686,"0.#"),1)=".",TRUE,FALSE)</formula>
    </cfRule>
  </conditionalFormatting>
  <conditionalFormatting sqref="AI684">
    <cfRule type="expression" dxfId="725" priority="299">
      <formula>IF(RIGHT(TEXT(AI684,"0.#"),1)=".",FALSE,TRUE)</formula>
    </cfRule>
    <cfRule type="expression" dxfId="724" priority="300">
      <formula>IF(RIGHT(TEXT(AI684,"0.#"),1)=".",TRUE,FALSE)</formula>
    </cfRule>
  </conditionalFormatting>
  <conditionalFormatting sqref="AI685">
    <cfRule type="expression" dxfId="723" priority="297">
      <formula>IF(RIGHT(TEXT(AI685,"0.#"),1)=".",FALSE,TRUE)</formula>
    </cfRule>
    <cfRule type="expression" dxfId="722" priority="298">
      <formula>IF(RIGHT(TEXT(AI685,"0.#"),1)=".",TRUE,FALSE)</formula>
    </cfRule>
  </conditionalFormatting>
  <conditionalFormatting sqref="AM691">
    <cfRule type="expression" dxfId="721" priority="289">
      <formula>IF(RIGHT(TEXT(AM691,"0.#"),1)=".",FALSE,TRUE)</formula>
    </cfRule>
    <cfRule type="expression" dxfId="720" priority="290">
      <formula>IF(RIGHT(TEXT(AM691,"0.#"),1)=".",TRUE,FALSE)</formula>
    </cfRule>
  </conditionalFormatting>
  <conditionalFormatting sqref="AM689">
    <cfRule type="expression" dxfId="719" priority="293">
      <formula>IF(RIGHT(TEXT(AM689,"0.#"),1)=".",FALSE,TRUE)</formula>
    </cfRule>
    <cfRule type="expression" dxfId="718" priority="294">
      <formula>IF(RIGHT(TEXT(AM689,"0.#"),1)=".",TRUE,FALSE)</formula>
    </cfRule>
  </conditionalFormatting>
  <conditionalFormatting sqref="AM690">
    <cfRule type="expression" dxfId="717" priority="291">
      <formula>IF(RIGHT(TEXT(AM690,"0.#"),1)=".",FALSE,TRUE)</formula>
    </cfRule>
    <cfRule type="expression" dxfId="716" priority="292">
      <formula>IF(RIGHT(TEXT(AM690,"0.#"),1)=".",TRUE,FALSE)</formula>
    </cfRule>
  </conditionalFormatting>
  <conditionalFormatting sqref="AI691">
    <cfRule type="expression" dxfId="715" priority="283">
      <formula>IF(RIGHT(TEXT(AI691,"0.#"),1)=".",FALSE,TRUE)</formula>
    </cfRule>
    <cfRule type="expression" dxfId="714" priority="284">
      <formula>IF(RIGHT(TEXT(AI691,"0.#"),1)=".",TRUE,FALSE)</formula>
    </cfRule>
  </conditionalFormatting>
  <conditionalFormatting sqref="AI689">
    <cfRule type="expression" dxfId="713" priority="287">
      <formula>IF(RIGHT(TEXT(AI689,"0.#"),1)=".",FALSE,TRUE)</formula>
    </cfRule>
    <cfRule type="expression" dxfId="712" priority="288">
      <formula>IF(RIGHT(TEXT(AI689,"0.#"),1)=".",TRUE,FALSE)</formula>
    </cfRule>
  </conditionalFormatting>
  <conditionalFormatting sqref="AI690">
    <cfRule type="expression" dxfId="711" priority="285">
      <formula>IF(RIGHT(TEXT(AI690,"0.#"),1)=".",FALSE,TRUE)</formula>
    </cfRule>
    <cfRule type="expression" dxfId="710" priority="286">
      <formula>IF(RIGHT(TEXT(AI690,"0.#"),1)=".",TRUE,FALSE)</formula>
    </cfRule>
  </conditionalFormatting>
  <conditionalFormatting sqref="AM656">
    <cfRule type="expression" dxfId="709" priority="361">
      <formula>IF(RIGHT(TEXT(AM656,"0.#"),1)=".",FALSE,TRUE)</formula>
    </cfRule>
    <cfRule type="expression" dxfId="708" priority="362">
      <formula>IF(RIGHT(TEXT(AM656,"0.#"),1)=".",TRUE,FALSE)</formula>
    </cfRule>
  </conditionalFormatting>
  <conditionalFormatting sqref="AM654">
    <cfRule type="expression" dxfId="707" priority="365">
      <formula>IF(RIGHT(TEXT(AM654,"0.#"),1)=".",FALSE,TRUE)</formula>
    </cfRule>
    <cfRule type="expression" dxfId="706" priority="366">
      <formula>IF(RIGHT(TEXT(AM654,"0.#"),1)=".",TRUE,FALSE)</formula>
    </cfRule>
  </conditionalFormatting>
  <conditionalFormatting sqref="AM655">
    <cfRule type="expression" dxfId="705" priority="363">
      <formula>IF(RIGHT(TEXT(AM655,"0.#"),1)=".",FALSE,TRUE)</formula>
    </cfRule>
    <cfRule type="expression" dxfId="704" priority="364">
      <formula>IF(RIGHT(TEXT(AM655,"0.#"),1)=".",TRUE,FALSE)</formula>
    </cfRule>
  </conditionalFormatting>
  <conditionalFormatting sqref="AI656">
    <cfRule type="expression" dxfId="703" priority="355">
      <formula>IF(RIGHT(TEXT(AI656,"0.#"),1)=".",FALSE,TRUE)</formula>
    </cfRule>
    <cfRule type="expression" dxfId="702" priority="356">
      <formula>IF(RIGHT(TEXT(AI656,"0.#"),1)=".",TRUE,FALSE)</formula>
    </cfRule>
  </conditionalFormatting>
  <conditionalFormatting sqref="AI654">
    <cfRule type="expression" dxfId="701" priority="359">
      <formula>IF(RIGHT(TEXT(AI654,"0.#"),1)=".",FALSE,TRUE)</formula>
    </cfRule>
    <cfRule type="expression" dxfId="700" priority="360">
      <formula>IF(RIGHT(TEXT(AI654,"0.#"),1)=".",TRUE,FALSE)</formula>
    </cfRule>
  </conditionalFormatting>
  <conditionalFormatting sqref="AI655">
    <cfRule type="expression" dxfId="699" priority="357">
      <formula>IF(RIGHT(TEXT(AI655,"0.#"),1)=".",FALSE,TRUE)</formula>
    </cfRule>
    <cfRule type="expression" dxfId="698" priority="358">
      <formula>IF(RIGHT(TEXT(AI655,"0.#"),1)=".",TRUE,FALSE)</formula>
    </cfRule>
  </conditionalFormatting>
  <conditionalFormatting sqref="AM661">
    <cfRule type="expression" dxfId="697" priority="349">
      <formula>IF(RIGHT(TEXT(AM661,"0.#"),1)=".",FALSE,TRUE)</formula>
    </cfRule>
    <cfRule type="expression" dxfId="696" priority="350">
      <formula>IF(RIGHT(TEXT(AM661,"0.#"),1)=".",TRUE,FALSE)</formula>
    </cfRule>
  </conditionalFormatting>
  <conditionalFormatting sqref="AM659">
    <cfRule type="expression" dxfId="695" priority="353">
      <formula>IF(RIGHT(TEXT(AM659,"0.#"),1)=".",FALSE,TRUE)</formula>
    </cfRule>
    <cfRule type="expression" dxfId="694" priority="354">
      <formula>IF(RIGHT(TEXT(AM659,"0.#"),1)=".",TRUE,FALSE)</formula>
    </cfRule>
  </conditionalFormatting>
  <conditionalFormatting sqref="AM660">
    <cfRule type="expression" dxfId="693" priority="351">
      <formula>IF(RIGHT(TEXT(AM660,"0.#"),1)=".",FALSE,TRUE)</formula>
    </cfRule>
    <cfRule type="expression" dxfId="692" priority="352">
      <formula>IF(RIGHT(TEXT(AM660,"0.#"),1)=".",TRUE,FALSE)</formula>
    </cfRule>
  </conditionalFormatting>
  <conditionalFormatting sqref="AI661">
    <cfRule type="expression" dxfId="691" priority="343">
      <formula>IF(RIGHT(TEXT(AI661,"0.#"),1)=".",FALSE,TRUE)</formula>
    </cfRule>
    <cfRule type="expression" dxfId="690" priority="344">
      <formula>IF(RIGHT(TEXT(AI661,"0.#"),1)=".",TRUE,FALSE)</formula>
    </cfRule>
  </conditionalFormatting>
  <conditionalFormatting sqref="AI659">
    <cfRule type="expression" dxfId="689" priority="347">
      <formula>IF(RIGHT(TEXT(AI659,"0.#"),1)=".",FALSE,TRUE)</formula>
    </cfRule>
    <cfRule type="expression" dxfId="688" priority="348">
      <formula>IF(RIGHT(TEXT(AI659,"0.#"),1)=".",TRUE,FALSE)</formula>
    </cfRule>
  </conditionalFormatting>
  <conditionalFormatting sqref="AI660">
    <cfRule type="expression" dxfId="687" priority="345">
      <formula>IF(RIGHT(TEXT(AI660,"0.#"),1)=".",FALSE,TRUE)</formula>
    </cfRule>
    <cfRule type="expression" dxfId="686" priority="346">
      <formula>IF(RIGHT(TEXT(AI660,"0.#"),1)=".",TRUE,FALSE)</formula>
    </cfRule>
  </conditionalFormatting>
  <conditionalFormatting sqref="AM666">
    <cfRule type="expression" dxfId="685" priority="337">
      <formula>IF(RIGHT(TEXT(AM666,"0.#"),1)=".",FALSE,TRUE)</formula>
    </cfRule>
    <cfRule type="expression" dxfId="684" priority="338">
      <formula>IF(RIGHT(TEXT(AM666,"0.#"),1)=".",TRUE,FALSE)</formula>
    </cfRule>
  </conditionalFormatting>
  <conditionalFormatting sqref="AM664">
    <cfRule type="expression" dxfId="683" priority="341">
      <formula>IF(RIGHT(TEXT(AM664,"0.#"),1)=".",FALSE,TRUE)</formula>
    </cfRule>
    <cfRule type="expression" dxfId="682" priority="342">
      <formula>IF(RIGHT(TEXT(AM664,"0.#"),1)=".",TRUE,FALSE)</formula>
    </cfRule>
  </conditionalFormatting>
  <conditionalFormatting sqref="AM665">
    <cfRule type="expression" dxfId="681" priority="339">
      <formula>IF(RIGHT(TEXT(AM665,"0.#"),1)=".",FALSE,TRUE)</formula>
    </cfRule>
    <cfRule type="expression" dxfId="680" priority="340">
      <formula>IF(RIGHT(TEXT(AM665,"0.#"),1)=".",TRUE,FALSE)</formula>
    </cfRule>
  </conditionalFormatting>
  <conditionalFormatting sqref="AI666">
    <cfRule type="expression" dxfId="679" priority="331">
      <formula>IF(RIGHT(TEXT(AI666,"0.#"),1)=".",FALSE,TRUE)</formula>
    </cfRule>
    <cfRule type="expression" dxfId="678" priority="332">
      <formula>IF(RIGHT(TEXT(AI666,"0.#"),1)=".",TRUE,FALSE)</formula>
    </cfRule>
  </conditionalFormatting>
  <conditionalFormatting sqref="AI664">
    <cfRule type="expression" dxfId="677" priority="335">
      <formula>IF(RIGHT(TEXT(AI664,"0.#"),1)=".",FALSE,TRUE)</formula>
    </cfRule>
    <cfRule type="expression" dxfId="676" priority="336">
      <formula>IF(RIGHT(TEXT(AI664,"0.#"),1)=".",TRUE,FALSE)</formula>
    </cfRule>
  </conditionalFormatting>
  <conditionalFormatting sqref="AI665">
    <cfRule type="expression" dxfId="675" priority="333">
      <formula>IF(RIGHT(TEXT(AI665,"0.#"),1)=".",FALSE,TRUE)</formula>
    </cfRule>
    <cfRule type="expression" dxfId="674" priority="334">
      <formula>IF(RIGHT(TEXT(AI665,"0.#"),1)=".",TRUE,FALSE)</formula>
    </cfRule>
  </conditionalFormatting>
  <conditionalFormatting sqref="AM671">
    <cfRule type="expression" dxfId="673" priority="325">
      <formula>IF(RIGHT(TEXT(AM671,"0.#"),1)=".",FALSE,TRUE)</formula>
    </cfRule>
    <cfRule type="expression" dxfId="672" priority="326">
      <formula>IF(RIGHT(TEXT(AM671,"0.#"),1)=".",TRUE,FALSE)</formula>
    </cfRule>
  </conditionalFormatting>
  <conditionalFormatting sqref="AM669">
    <cfRule type="expression" dxfId="671" priority="329">
      <formula>IF(RIGHT(TEXT(AM669,"0.#"),1)=".",FALSE,TRUE)</formula>
    </cfRule>
    <cfRule type="expression" dxfId="670" priority="330">
      <formula>IF(RIGHT(TEXT(AM669,"0.#"),1)=".",TRUE,FALSE)</formula>
    </cfRule>
  </conditionalFormatting>
  <conditionalFormatting sqref="AM670">
    <cfRule type="expression" dxfId="669" priority="327">
      <formula>IF(RIGHT(TEXT(AM670,"0.#"),1)=".",FALSE,TRUE)</formula>
    </cfRule>
    <cfRule type="expression" dxfId="668" priority="328">
      <formula>IF(RIGHT(TEXT(AM670,"0.#"),1)=".",TRUE,FALSE)</formula>
    </cfRule>
  </conditionalFormatting>
  <conditionalFormatting sqref="AI671">
    <cfRule type="expression" dxfId="667" priority="319">
      <formula>IF(RIGHT(TEXT(AI671,"0.#"),1)=".",FALSE,TRUE)</formula>
    </cfRule>
    <cfRule type="expression" dxfId="666" priority="320">
      <formula>IF(RIGHT(TEXT(AI671,"0.#"),1)=".",TRUE,FALSE)</formula>
    </cfRule>
  </conditionalFormatting>
  <conditionalFormatting sqref="AI669">
    <cfRule type="expression" dxfId="665" priority="323">
      <formula>IF(RIGHT(TEXT(AI669,"0.#"),1)=".",FALSE,TRUE)</formula>
    </cfRule>
    <cfRule type="expression" dxfId="664" priority="324">
      <formula>IF(RIGHT(TEXT(AI669,"0.#"),1)=".",TRUE,FALSE)</formula>
    </cfRule>
  </conditionalFormatting>
  <conditionalFormatting sqref="AI670">
    <cfRule type="expression" dxfId="663" priority="321">
      <formula>IF(RIGHT(TEXT(AI670,"0.#"),1)=".",FALSE,TRUE)</formula>
    </cfRule>
    <cfRule type="expression" dxfId="662" priority="322">
      <formula>IF(RIGHT(TEXT(AI670,"0.#"),1)=".",TRUE,FALSE)</formula>
    </cfRule>
  </conditionalFormatting>
  <conditionalFormatting sqref="P29:AC29">
    <cfRule type="expression" dxfId="661" priority="281">
      <formula>IF(RIGHT(TEXT(P29,"0.#"),1)=".",FALSE,TRUE)</formula>
    </cfRule>
    <cfRule type="expression" dxfId="660" priority="282">
      <formula>IF(RIGHT(TEXT(P29,"0.#"),1)=".",TRUE,FALSE)</formula>
    </cfRule>
  </conditionalFormatting>
  <conditionalFormatting sqref="P14:V14">
    <cfRule type="expression" dxfId="659" priority="279">
      <formula>IF(RIGHT(TEXT(P14,"0.#"),1)=".",FALSE,TRUE)</formula>
    </cfRule>
    <cfRule type="expression" dxfId="658" priority="280">
      <formula>IF(RIGHT(TEXT(P14,"0.#"),1)=".",TRUE,FALSE)</formula>
    </cfRule>
  </conditionalFormatting>
  <conditionalFormatting sqref="P15:V17 P13:V13">
    <cfRule type="expression" dxfId="657" priority="277">
      <formula>IF(RIGHT(TEXT(P13,"0.#"),1)=".",FALSE,TRUE)</formula>
    </cfRule>
    <cfRule type="expression" dxfId="656" priority="278">
      <formula>IF(RIGHT(TEXT(P13,"0.#"),1)=".",TRUE,FALSE)</formula>
    </cfRule>
  </conditionalFormatting>
  <conditionalFormatting sqref="W14:AC14">
    <cfRule type="expression" dxfId="655" priority="275">
      <formula>IF(RIGHT(TEXT(W14,"0.#"),1)=".",FALSE,TRUE)</formula>
    </cfRule>
    <cfRule type="expression" dxfId="654" priority="276">
      <formula>IF(RIGHT(TEXT(W14,"0.#"),1)=".",TRUE,FALSE)</formula>
    </cfRule>
  </conditionalFormatting>
  <conditionalFormatting sqref="W15:AC17 W13:AC13">
    <cfRule type="expression" dxfId="653" priority="273">
      <formula>IF(RIGHT(TEXT(W13,"0.#"),1)=".",FALSE,TRUE)</formula>
    </cfRule>
    <cfRule type="expression" dxfId="652" priority="274">
      <formula>IF(RIGHT(TEXT(W13,"0.#"),1)=".",TRUE,FALSE)</formula>
    </cfRule>
  </conditionalFormatting>
  <conditionalFormatting sqref="AM101">
    <cfRule type="expression" dxfId="651" priority="219">
      <formula>IF(RIGHT(TEXT(AM101,"0.#"),1)=".",FALSE,TRUE)</formula>
    </cfRule>
    <cfRule type="expression" dxfId="650" priority="220">
      <formula>IF(RIGHT(TEXT(AM101,"0.#"),1)=".",TRUE,FALSE)</formula>
    </cfRule>
  </conditionalFormatting>
  <conditionalFormatting sqref="AE101">
    <cfRule type="expression" dxfId="649" priority="217">
      <formula>IF(RIGHT(TEXT(AE101,"0.#"),1)=".",FALSE,TRUE)</formula>
    </cfRule>
    <cfRule type="expression" dxfId="648" priority="218">
      <formula>IF(RIGHT(TEXT(AE101,"0.#"),1)=".",TRUE,FALSE)</formula>
    </cfRule>
  </conditionalFormatting>
  <conditionalFormatting sqref="AI101">
    <cfRule type="expression" dxfId="647" priority="215">
      <formula>IF(RIGHT(TEXT(AI101,"0.#"),1)=".",FALSE,TRUE)</formula>
    </cfRule>
    <cfRule type="expression" dxfId="646" priority="216">
      <formula>IF(RIGHT(TEXT(AI101,"0.#"),1)=".",TRUE,FALSE)</formula>
    </cfRule>
  </conditionalFormatting>
  <conditionalFormatting sqref="AE102">
    <cfRule type="expression" dxfId="645" priority="213">
      <formula>IF(RIGHT(TEXT(AE102,"0.#"),1)=".",FALSE,TRUE)</formula>
    </cfRule>
    <cfRule type="expression" dxfId="644" priority="214">
      <formula>IF(RIGHT(TEXT(AE102,"0.#"),1)=".",TRUE,FALSE)</formula>
    </cfRule>
  </conditionalFormatting>
  <conditionalFormatting sqref="AI102">
    <cfRule type="expression" dxfId="643" priority="211">
      <formula>IF(RIGHT(TEXT(AI102,"0.#"),1)=".",FALSE,TRUE)</formula>
    </cfRule>
    <cfRule type="expression" dxfId="642" priority="212">
      <formula>IF(RIGHT(TEXT(AI102,"0.#"),1)=".",TRUE,FALSE)</formula>
    </cfRule>
  </conditionalFormatting>
  <conditionalFormatting sqref="AM102">
    <cfRule type="expression" dxfId="641" priority="209">
      <formula>IF(RIGHT(TEXT(AM102,"0.#"),1)=".",FALSE,TRUE)</formula>
    </cfRule>
    <cfRule type="expression" dxfId="640" priority="210">
      <formula>IF(RIGHT(TEXT(AM102,"0.#"),1)=".",TRUE,FALSE)</formula>
    </cfRule>
  </conditionalFormatting>
  <conditionalFormatting sqref="AK14:AQ14">
    <cfRule type="expression" dxfId="639" priority="187">
      <formula>IF(RIGHT(TEXT(AK14,"0.#"),1)=".",FALSE,TRUE)</formula>
    </cfRule>
    <cfRule type="expression" dxfId="638" priority="188">
      <formula>IF(RIGHT(TEXT(AK14,"0.#"),1)=".",TRUE,FALSE)</formula>
    </cfRule>
  </conditionalFormatting>
  <conditionalFormatting sqref="AK15:AQ17 AK13:AQ13">
    <cfRule type="expression" dxfId="637" priority="185">
      <formula>IF(RIGHT(TEXT(AK13,"0.#"),1)=".",FALSE,TRUE)</formula>
    </cfRule>
    <cfRule type="expression" dxfId="636" priority="186">
      <formula>IF(RIGHT(TEXT(AK13,"0.#"),1)=".",TRUE,FALSE)</formula>
    </cfRule>
  </conditionalFormatting>
  <conditionalFormatting sqref="AD16:AJ17">
    <cfRule type="expression" dxfId="635" priority="183">
      <formula>IF(RIGHT(TEXT(AD16,"0.#"),1)=".",FALSE,TRUE)</formula>
    </cfRule>
    <cfRule type="expression" dxfId="634" priority="184">
      <formula>IF(RIGHT(TEXT(AD16,"0.#"),1)=".",TRUE,FALSE)</formula>
    </cfRule>
  </conditionalFormatting>
  <conditionalFormatting sqref="AD14:AJ14">
    <cfRule type="expression" dxfId="633" priority="181">
      <formula>IF(RIGHT(TEXT(AD14,"0.#"),1)=".",FALSE,TRUE)</formula>
    </cfRule>
    <cfRule type="expression" dxfId="632" priority="182">
      <formula>IF(RIGHT(TEXT(AD14,"0.#"),1)=".",TRUE,FALSE)</formula>
    </cfRule>
  </conditionalFormatting>
  <conditionalFormatting sqref="AD15:AJ15 AD13:AJ13">
    <cfRule type="expression" dxfId="631" priority="179">
      <formula>IF(RIGHT(TEXT(AD13,"0.#"),1)=".",FALSE,TRUE)</formula>
    </cfRule>
    <cfRule type="expression" dxfId="630" priority="180">
      <formula>IF(RIGHT(TEXT(AD13,"0.#"),1)=".",TRUE,FALSE)</formula>
    </cfRule>
  </conditionalFormatting>
  <conditionalFormatting sqref="AU46">
    <cfRule type="expression" dxfId="629" priority="167">
      <formula>IF(RIGHT(TEXT(AU46,"0.#"),1)=".",FALSE,TRUE)</formula>
    </cfRule>
    <cfRule type="expression" dxfId="628" priority="168">
      <formula>IF(RIGHT(TEXT(AU46,"0.#"),1)=".",TRUE,FALSE)</formula>
    </cfRule>
  </conditionalFormatting>
  <conditionalFormatting sqref="AQ46:AQ48">
    <cfRule type="expression" dxfId="627" priority="169">
      <formula>IF(RIGHT(TEXT(AQ46,"0.#"),1)=".",FALSE,TRUE)</formula>
    </cfRule>
    <cfRule type="expression" dxfId="626" priority="170">
      <formula>IF(RIGHT(TEXT(AQ46,"0.#"),1)=".",TRUE,FALSE)</formula>
    </cfRule>
  </conditionalFormatting>
  <conditionalFormatting sqref="AE46">
    <cfRule type="expression" dxfId="625" priority="161">
      <formula>IF(RIGHT(TEXT(AE46,"0.#"),1)=".",FALSE,TRUE)</formula>
    </cfRule>
    <cfRule type="expression" dxfId="624" priority="162">
      <formula>IF(RIGHT(TEXT(AE46,"0.#"),1)=".",TRUE,FALSE)</formula>
    </cfRule>
  </conditionalFormatting>
  <conditionalFormatting sqref="AE48">
    <cfRule type="expression" dxfId="623" priority="165">
      <formula>IF(RIGHT(TEXT(AE48,"0.#"),1)=".",FALSE,TRUE)</formula>
    </cfRule>
    <cfRule type="expression" dxfId="622" priority="166">
      <formula>IF(RIGHT(TEXT(AE48,"0.#"),1)=".",TRUE,FALSE)</formula>
    </cfRule>
  </conditionalFormatting>
  <conditionalFormatting sqref="AE47">
    <cfRule type="expression" dxfId="621" priority="163">
      <formula>IF(RIGHT(TEXT(AE47,"0.#"),1)=".",FALSE,TRUE)</formula>
    </cfRule>
    <cfRule type="expression" dxfId="620" priority="164">
      <formula>IF(RIGHT(TEXT(AE47,"0.#"),1)=".",TRUE,FALSE)</formula>
    </cfRule>
  </conditionalFormatting>
  <conditionalFormatting sqref="AI47">
    <cfRule type="expression" dxfId="619" priority="157">
      <formula>IF(RIGHT(TEXT(AI47,"0.#"),1)=".",FALSE,TRUE)</formula>
    </cfRule>
    <cfRule type="expression" dxfId="618" priority="158">
      <formula>IF(RIGHT(TEXT(AI47,"0.#"),1)=".",TRUE,FALSE)</formula>
    </cfRule>
  </conditionalFormatting>
  <conditionalFormatting sqref="AI46">
    <cfRule type="expression" dxfId="617" priority="159">
      <formula>IF(RIGHT(TEXT(AI46,"0.#"),1)=".",FALSE,TRUE)</formula>
    </cfRule>
    <cfRule type="expression" dxfId="616" priority="160">
      <formula>IF(RIGHT(TEXT(AI46,"0.#"),1)=".",TRUE,FALSE)</formula>
    </cfRule>
  </conditionalFormatting>
  <conditionalFormatting sqref="AI48">
    <cfRule type="expression" dxfId="615" priority="155">
      <formula>IF(RIGHT(TEXT(AI48,"0.#"),1)=".",FALSE,TRUE)</formula>
    </cfRule>
    <cfRule type="expression" dxfId="614" priority="156">
      <formula>IF(RIGHT(TEXT(AI48,"0.#"),1)=".",TRUE,FALSE)</formula>
    </cfRule>
  </conditionalFormatting>
  <conditionalFormatting sqref="AU48">
    <cfRule type="expression" dxfId="613" priority="153">
      <formula>IF(RIGHT(TEXT(AU48,"0.#"),1)=".",FALSE,TRUE)</formula>
    </cfRule>
    <cfRule type="expression" dxfId="612" priority="154">
      <formula>IF(RIGHT(TEXT(AU48,"0.#"),1)=".",TRUE,FALSE)</formula>
    </cfRule>
  </conditionalFormatting>
  <conditionalFormatting sqref="AU47">
    <cfRule type="expression" dxfId="611" priority="151">
      <formula>IF(RIGHT(TEXT(AU47,"0.#"),1)=".",FALSE,TRUE)</formula>
    </cfRule>
    <cfRule type="expression" dxfId="610" priority="152">
      <formula>IF(RIGHT(TEXT(AU47,"0.#"),1)=".",TRUE,FALSE)</formula>
    </cfRule>
  </conditionalFormatting>
  <conditionalFormatting sqref="AM34">
    <cfRule type="expression" dxfId="609" priority="145">
      <formula>IF(RIGHT(TEXT(AM34,"0.#"),1)=".",FALSE,TRUE)</formula>
    </cfRule>
    <cfRule type="expression" dxfId="608" priority="146">
      <formula>IF(RIGHT(TEXT(AM34,"0.#"),1)=".",TRUE,FALSE)</formula>
    </cfRule>
  </conditionalFormatting>
  <conditionalFormatting sqref="AM32">
    <cfRule type="expression" dxfId="607" priority="149">
      <formula>IF(RIGHT(TEXT(AM32,"0.#"),1)=".",FALSE,TRUE)</formula>
    </cfRule>
    <cfRule type="expression" dxfId="606" priority="150">
      <formula>IF(RIGHT(TEXT(AM32,"0.#"),1)=".",TRUE,FALSE)</formula>
    </cfRule>
  </conditionalFormatting>
  <conditionalFormatting sqref="AM33">
    <cfRule type="expression" dxfId="605" priority="147">
      <formula>IF(RIGHT(TEXT(AM33,"0.#"),1)=".",FALSE,TRUE)</formula>
    </cfRule>
    <cfRule type="expression" dxfId="604" priority="148">
      <formula>IF(RIGHT(TEXT(AM33,"0.#"),1)=".",TRUE,FALSE)</formula>
    </cfRule>
  </conditionalFormatting>
  <conditionalFormatting sqref="AE34">
    <cfRule type="expression" dxfId="603" priority="143">
      <formula>IF(RIGHT(TEXT(AE34,"0.#"),1)=".",FALSE,TRUE)</formula>
    </cfRule>
    <cfRule type="expression" dxfId="602" priority="144">
      <formula>IF(RIGHT(TEXT(AE34,"0.#"),1)=".",TRUE,FALSE)</formula>
    </cfRule>
  </conditionalFormatting>
  <conditionalFormatting sqref="AE33 AI33">
    <cfRule type="expression" dxfId="601" priority="141">
      <formula>IF(RIGHT(TEXT(AE33,"0.#"),1)=".",FALSE,TRUE)</formula>
    </cfRule>
    <cfRule type="expression" dxfId="600" priority="142">
      <formula>IF(RIGHT(TEXT(AE33,"0.#"),1)=".",TRUE,FALSE)</formula>
    </cfRule>
  </conditionalFormatting>
  <conditionalFormatting sqref="AE32">
    <cfRule type="expression" dxfId="599" priority="139">
      <formula>IF(RIGHT(TEXT(AE32,"0.#"),1)=".",FALSE,TRUE)</formula>
    </cfRule>
    <cfRule type="expression" dxfId="598" priority="140">
      <formula>IF(RIGHT(TEXT(AE32,"0.#"),1)=".",TRUE,FALSE)</formula>
    </cfRule>
  </conditionalFormatting>
  <conditionalFormatting sqref="AI32">
    <cfRule type="expression" dxfId="597" priority="137">
      <formula>IF(RIGHT(TEXT(AI32,"0.#"),1)=".",FALSE,TRUE)</formula>
    </cfRule>
    <cfRule type="expression" dxfId="596" priority="138">
      <formula>IF(RIGHT(TEXT(AI32,"0.#"),1)=".",TRUE,FALSE)</formula>
    </cfRule>
  </conditionalFormatting>
  <conditionalFormatting sqref="AI34">
    <cfRule type="expression" dxfId="595" priority="135">
      <formula>IF(RIGHT(TEXT(AI34,"0.#"),1)=".",FALSE,TRUE)</formula>
    </cfRule>
    <cfRule type="expression" dxfId="594" priority="136">
      <formula>IF(RIGHT(TEXT(AI34,"0.#"),1)=".",TRUE,FALSE)</formula>
    </cfRule>
  </conditionalFormatting>
  <conditionalFormatting sqref="AU32 AU34">
    <cfRule type="expression" dxfId="593" priority="133">
      <formula>IF(RIGHT(TEXT(AU32,"0.#"),1)=".",FALSE,TRUE)</formula>
    </cfRule>
    <cfRule type="expression" dxfId="592" priority="134">
      <formula>IF(RIGHT(TEXT(AU32,"0.#"),1)=".",TRUE,FALSE)</formula>
    </cfRule>
  </conditionalFormatting>
  <conditionalFormatting sqref="AQ32:AQ34">
    <cfRule type="expression" dxfId="591" priority="131">
      <formula>IF(RIGHT(TEXT(AQ32,"0.#"),1)=".",FALSE,TRUE)</formula>
    </cfRule>
    <cfRule type="expression" dxfId="590" priority="132">
      <formula>IF(RIGHT(TEXT(AQ32,"0.#"),1)=".",TRUE,FALSE)</formula>
    </cfRule>
  </conditionalFormatting>
  <conditionalFormatting sqref="AU33">
    <cfRule type="expression" dxfId="589" priority="129">
      <formula>IF(RIGHT(TEXT(AU33,"0.#"),1)=".",FALSE,TRUE)</formula>
    </cfRule>
    <cfRule type="expression" dxfId="588" priority="130">
      <formula>IF(RIGHT(TEXT(AU33,"0.#"),1)=".",TRUE,FALSE)</formula>
    </cfRule>
  </conditionalFormatting>
  <conditionalFormatting sqref="AM134:AM135 AQ134:AQ135">
    <cfRule type="expression" dxfId="587" priority="127">
      <formula>IF(RIGHT(TEXT(AM134,"0.#"),1)=".",FALSE,TRUE)</formula>
    </cfRule>
    <cfRule type="expression" dxfId="586" priority="128">
      <formula>IF(RIGHT(TEXT(AM134,"0.#"),1)=".",TRUE,FALSE)</formula>
    </cfRule>
  </conditionalFormatting>
  <conditionalFormatting sqref="AE134:AE135 AI134:AI135">
    <cfRule type="expression" dxfId="585" priority="125">
      <formula>IF(RIGHT(TEXT(AE134,"0.#"),1)=".",FALSE,TRUE)</formula>
    </cfRule>
    <cfRule type="expression" dxfId="584" priority="126">
      <formula>IF(RIGHT(TEXT(AE134,"0.#"),1)=".",TRUE,FALSE)</formula>
    </cfRule>
  </conditionalFormatting>
  <conditionalFormatting sqref="AU134:AU135">
    <cfRule type="expression" dxfId="583" priority="123">
      <formula>IF(RIGHT(TEXT(AU134,"0.#"),1)=".",FALSE,TRUE)</formula>
    </cfRule>
    <cfRule type="expression" dxfId="582" priority="124">
      <formula>IF(RIGHT(TEXT(AU134,"0.#"),1)=".",TRUE,FALSE)</formula>
    </cfRule>
  </conditionalFormatting>
  <conditionalFormatting sqref="AU802">
    <cfRule type="expression" dxfId="581" priority="121">
      <formula>IF(RIGHT(TEXT(AU802,"0.#"),1)=".",FALSE,TRUE)</formula>
    </cfRule>
    <cfRule type="expression" dxfId="580" priority="122">
      <formula>IF(RIGHT(TEXT(AU802,"0.#"),1)=".",TRUE,FALSE)</formula>
    </cfRule>
  </conditionalFormatting>
  <conditionalFormatting sqref="AU828">
    <cfRule type="expression" dxfId="579" priority="119">
      <formula>IF(RIGHT(TEXT(AU828,"0.#"),1)=".",FALSE,TRUE)</formula>
    </cfRule>
    <cfRule type="expression" dxfId="578" priority="120">
      <formula>IF(RIGHT(TEXT(AU828,"0.#"),1)=".",TRUE,FALSE)</formula>
    </cfRule>
  </conditionalFormatting>
  <conditionalFormatting sqref="AL945:AO945">
    <cfRule type="expression" dxfId="577" priority="97">
      <formula>IF(AND(AL945&gt;=0, RIGHT(TEXT(AL945,"0.#"),1)&lt;&gt;"."),TRUE,FALSE)</formula>
    </cfRule>
    <cfRule type="expression" dxfId="576" priority="98">
      <formula>IF(AND(AL945&gt;=0, RIGHT(TEXT(AL945,"0.#"),1)="."),TRUE,FALSE)</formula>
    </cfRule>
    <cfRule type="expression" dxfId="575" priority="99">
      <formula>IF(AND(AL945&lt;0, RIGHT(TEXT(AL945,"0.#"),1)&lt;&gt;"."),TRUE,FALSE)</formula>
    </cfRule>
    <cfRule type="expression" dxfId="574" priority="100">
      <formula>IF(AND(AL945&lt;0, RIGHT(TEXT(AL945,"0.#"),1)="."),TRUE,FALSE)</formula>
    </cfRule>
  </conditionalFormatting>
  <conditionalFormatting sqref="AU789">
    <cfRule type="expression" dxfId="573" priority="95">
      <formula>IF(RIGHT(TEXT(AU789,"0.#"),1)=".",FALSE,TRUE)</formula>
    </cfRule>
    <cfRule type="expression" dxfId="572" priority="96">
      <formula>IF(RIGHT(TEXT(AU789,"0.#"),1)=".",TRUE,FALSE)</formula>
    </cfRule>
  </conditionalFormatting>
  <conditionalFormatting sqref="AU815">
    <cfRule type="expression" dxfId="571" priority="93">
      <formula>IF(RIGHT(TEXT(AU815,"0.#"),1)=".",FALSE,TRUE)</formula>
    </cfRule>
    <cfRule type="expression" dxfId="570" priority="94">
      <formula>IF(RIGHT(TEXT(AU815,"0.#"),1)=".",TRUE,FALSE)</formula>
    </cfRule>
  </conditionalFormatting>
  <conditionalFormatting sqref="Y878">
    <cfRule type="expression" dxfId="569" priority="87">
      <formula>IF(RIGHT(TEXT(Y878,"0.#"),1)=".",FALSE,TRUE)</formula>
    </cfRule>
    <cfRule type="expression" dxfId="568" priority="88">
      <formula>IF(RIGHT(TEXT(Y878,"0.#"),1)=".",TRUE,FALSE)</formula>
    </cfRule>
  </conditionalFormatting>
  <conditionalFormatting sqref="AL878:AO878">
    <cfRule type="expression" dxfId="567" priority="89">
      <formula>IF(AND(AL878&gt;=0, RIGHT(TEXT(AL878,"0.#"),1)&lt;&gt;"."),TRUE,FALSE)</formula>
    </cfRule>
    <cfRule type="expression" dxfId="566" priority="90">
      <formula>IF(AND(AL878&gt;=0, RIGHT(TEXT(AL878,"0.#"),1)="."),TRUE,FALSE)</formula>
    </cfRule>
    <cfRule type="expression" dxfId="565" priority="91">
      <formula>IF(AND(AL878&lt;0, RIGHT(TEXT(AL878,"0.#"),1)&lt;&gt;"."),TRUE,FALSE)</formula>
    </cfRule>
    <cfRule type="expression" dxfId="564" priority="92">
      <formula>IF(AND(AL878&lt;0, RIGHT(TEXT(AL878,"0.#"),1)="."),TRUE,FALSE)</formula>
    </cfRule>
  </conditionalFormatting>
  <conditionalFormatting sqref="AL1010:AO1010">
    <cfRule type="expression" dxfId="563" priority="83">
      <formula>IF(AND(AL1010&gt;=0, RIGHT(TEXT(AL1010,"0.#"),1)&lt;&gt;"."),TRUE,FALSE)</formula>
    </cfRule>
    <cfRule type="expression" dxfId="562" priority="84">
      <formula>IF(AND(AL1010&gt;=0, RIGHT(TEXT(AL1010,"0.#"),1)="."),TRUE,FALSE)</formula>
    </cfRule>
    <cfRule type="expression" dxfId="561" priority="85">
      <formula>IF(AND(AL1010&lt;0, RIGHT(TEXT(AL1010,"0.#"),1)&lt;&gt;"."),TRUE,FALSE)</formula>
    </cfRule>
    <cfRule type="expression" dxfId="560" priority="86">
      <formula>IF(AND(AL1010&lt;0, RIGHT(TEXT(AL1010,"0.#"),1)="."),TRUE,FALSE)</formula>
    </cfRule>
  </conditionalFormatting>
  <conditionalFormatting sqref="Y1010">
    <cfRule type="expression" dxfId="559" priority="81">
      <formula>IF(RIGHT(TEXT(Y1010,"0.#"),1)=".",FALSE,TRUE)</formula>
    </cfRule>
    <cfRule type="expression" dxfId="558" priority="82">
      <formula>IF(RIGHT(TEXT(Y1010,"0.#"),1)=".",TRUE,FALSE)</formula>
    </cfRule>
  </conditionalFormatting>
  <conditionalFormatting sqref="Y912">
    <cfRule type="expression" dxfId="557" priority="79">
      <formula>IF(RIGHT(TEXT(Y912,"0.#"),1)=".",FALSE,TRUE)</formula>
    </cfRule>
    <cfRule type="expression" dxfId="556" priority="80">
      <formula>IF(RIGHT(TEXT(Y912,"0.#"),1)=".",TRUE,FALSE)</formula>
    </cfRule>
  </conditionalFormatting>
  <conditionalFormatting sqref="Y911">
    <cfRule type="expression" dxfId="555" priority="77">
      <formula>IF(RIGHT(TEXT(Y911,"0.#"),1)=".",FALSE,TRUE)</formula>
    </cfRule>
    <cfRule type="expression" dxfId="554" priority="78">
      <formula>IF(RIGHT(TEXT(Y911,"0.#"),1)=".",TRUE,FALSE)</formula>
    </cfRule>
  </conditionalFormatting>
  <conditionalFormatting sqref="AL911:AO911">
    <cfRule type="expression" dxfId="553" priority="73">
      <formula>IF(AND(AL911&gt;=0, RIGHT(TEXT(AL911,"0.#"),1)&lt;&gt;"."),TRUE,FALSE)</formula>
    </cfRule>
    <cfRule type="expression" dxfId="552" priority="74">
      <formula>IF(AND(AL911&gt;=0, RIGHT(TEXT(AL911,"0.#"),1)="."),TRUE,FALSE)</formula>
    </cfRule>
    <cfRule type="expression" dxfId="551" priority="75">
      <formula>IF(AND(AL911&lt;0, RIGHT(TEXT(AL911,"0.#"),1)&lt;&gt;"."),TRUE,FALSE)</formula>
    </cfRule>
    <cfRule type="expression" dxfId="550" priority="76">
      <formula>IF(AND(AL911&lt;0, RIGHT(TEXT(AL911,"0.#"),1)="."),TRUE,FALSE)</formula>
    </cfRule>
  </conditionalFormatting>
  <conditionalFormatting sqref="AL912:AO912">
    <cfRule type="expression" dxfId="549" priority="69">
      <formula>IF(AND(AL912&gt;=0, RIGHT(TEXT(AL912,"0.#"),1)&lt;&gt;"."),TRUE,FALSE)</formula>
    </cfRule>
    <cfRule type="expression" dxfId="548" priority="70">
      <formula>IF(AND(AL912&gt;=0, RIGHT(TEXT(AL912,"0.#"),1)="."),TRUE,FALSE)</formula>
    </cfRule>
    <cfRule type="expression" dxfId="547" priority="71">
      <formula>IF(AND(AL912&lt;0, RIGHT(TEXT(AL912,"0.#"),1)&lt;&gt;"."),TRUE,FALSE)</formula>
    </cfRule>
    <cfRule type="expression" dxfId="546" priority="72">
      <formula>IF(AND(AL912&lt;0, RIGHT(TEXT(AL912,"0.#"),1)="."),TRUE,FALSE)</formula>
    </cfRule>
  </conditionalFormatting>
  <conditionalFormatting sqref="AL1043:AO1043">
    <cfRule type="expression" dxfId="545" priority="59">
      <formula>IF(AND(AL1043&gt;=0, RIGHT(TEXT(AL1043,"0.#"),1)&lt;&gt;"."),TRUE,FALSE)</formula>
    </cfRule>
    <cfRule type="expression" dxfId="544" priority="60">
      <formula>IF(AND(AL1043&gt;=0, RIGHT(TEXT(AL1043,"0.#"),1)="."),TRUE,FALSE)</formula>
    </cfRule>
    <cfRule type="expression" dxfId="543" priority="61">
      <formula>IF(AND(AL1043&lt;0, RIGHT(TEXT(AL1043,"0.#"),1)&lt;&gt;"."),TRUE,FALSE)</formula>
    </cfRule>
    <cfRule type="expression" dxfId="542" priority="62">
      <formula>IF(AND(AL1043&lt;0, RIGHT(TEXT(AL1043,"0.#"),1)="."),TRUE,FALSE)</formula>
    </cfRule>
  </conditionalFormatting>
  <conditionalFormatting sqref="AL1044:AO1044">
    <cfRule type="expression" dxfId="541" priority="55">
      <formula>IF(AND(AL1044&gt;=0, RIGHT(TEXT(AL1044,"0.#"),1)&lt;&gt;"."),TRUE,FALSE)</formula>
    </cfRule>
    <cfRule type="expression" dxfId="540" priority="56">
      <formula>IF(AND(AL1044&gt;=0, RIGHT(TEXT(AL1044,"0.#"),1)="."),TRUE,FALSE)</formula>
    </cfRule>
    <cfRule type="expression" dxfId="539" priority="57">
      <formula>IF(AND(AL1044&lt;0, RIGHT(TEXT(AL1044,"0.#"),1)&lt;&gt;"."),TRUE,FALSE)</formula>
    </cfRule>
    <cfRule type="expression" dxfId="538" priority="58">
      <formula>IF(AND(AL1044&lt;0, RIGHT(TEXT(AL1044,"0.#"),1)="."),TRUE,FALSE)</formula>
    </cfRule>
  </conditionalFormatting>
  <conditionalFormatting sqref="Y944">
    <cfRule type="expression" dxfId="537" priority="53">
      <formula>IF(RIGHT(TEXT(Y944,"0.#"),1)=".",FALSE,TRUE)</formula>
    </cfRule>
    <cfRule type="expression" dxfId="536" priority="54">
      <formula>IF(RIGHT(TEXT(Y944,"0.#"),1)=".",TRUE,FALSE)</formula>
    </cfRule>
  </conditionalFormatting>
  <conditionalFormatting sqref="AL944:AO944">
    <cfRule type="expression" dxfId="535" priority="49">
      <formula>IF(AND(AL944&gt;=0, RIGHT(TEXT(AL944,"0.#"),1)&lt;&gt;"."),TRUE,FALSE)</formula>
    </cfRule>
    <cfRule type="expression" dxfId="534" priority="50">
      <formula>IF(AND(AL944&gt;=0, RIGHT(TEXT(AL944,"0.#"),1)="."),TRUE,FALSE)</formula>
    </cfRule>
    <cfRule type="expression" dxfId="533" priority="51">
      <formula>IF(AND(AL944&lt;0, RIGHT(TEXT(AL944,"0.#"),1)&lt;&gt;"."),TRUE,FALSE)</formula>
    </cfRule>
    <cfRule type="expression" dxfId="532" priority="52">
      <formula>IF(AND(AL944&lt;0, RIGHT(TEXT(AL944,"0.#"),1)="."),TRUE,FALSE)</formula>
    </cfRule>
  </conditionalFormatting>
  <conditionalFormatting sqref="AL1076:AO1077">
    <cfRule type="expression" dxfId="531" priority="45">
      <formula>IF(AND(AL1076&gt;=0, RIGHT(TEXT(AL1076,"0.#"),1)&lt;&gt;"."),TRUE,FALSE)</formula>
    </cfRule>
    <cfRule type="expression" dxfId="530" priority="46">
      <formula>IF(AND(AL1076&gt;=0, RIGHT(TEXT(AL1076,"0.#"),1)="."),TRUE,FALSE)</formula>
    </cfRule>
    <cfRule type="expression" dxfId="529" priority="47">
      <formula>IF(AND(AL1076&lt;0, RIGHT(TEXT(AL1076,"0.#"),1)&lt;&gt;"."),TRUE,FALSE)</formula>
    </cfRule>
    <cfRule type="expression" dxfId="528" priority="48">
      <formula>IF(AND(AL1076&lt;0, RIGHT(TEXT(AL1076,"0.#"),1)="."),TRUE,FALSE)</formula>
    </cfRule>
  </conditionalFormatting>
  <conditionalFormatting sqref="Y1076:Y1077">
    <cfRule type="expression" dxfId="527" priority="43">
      <formula>IF(RIGHT(TEXT(Y1076,"0.#"),1)=".",FALSE,TRUE)</formula>
    </cfRule>
    <cfRule type="expression" dxfId="526" priority="44">
      <formula>IF(RIGHT(TEXT(Y1076,"0.#"),1)=".",TRUE,FALSE)</formula>
    </cfRule>
  </conditionalFormatting>
  <conditionalFormatting sqref="Y815">
    <cfRule type="expression" dxfId="525" priority="41">
      <formula>IF(RIGHT(TEXT(Y815,"0.#"),1)=".",FALSE,TRUE)</formula>
    </cfRule>
    <cfRule type="expression" dxfId="524" priority="42">
      <formula>IF(RIGHT(TEXT(Y815,"0.#"),1)=".",TRUE,FALSE)</formula>
    </cfRule>
  </conditionalFormatting>
  <conditionalFormatting sqref="Y977">
    <cfRule type="expression" dxfId="523" priority="39">
      <formula>IF(RIGHT(TEXT(Y977,"0.#"),1)=".",FALSE,TRUE)</formula>
    </cfRule>
    <cfRule type="expression" dxfId="522" priority="40">
      <formula>IF(RIGHT(TEXT(Y977,"0.#"),1)=".",TRUE,FALSE)</formula>
    </cfRule>
  </conditionalFormatting>
  <conditionalFormatting sqref="AL977:AO977">
    <cfRule type="expression" dxfId="521" priority="31">
      <formula>IF(AND(AL977&gt;=0, RIGHT(TEXT(AL977,"0.#"),1)&lt;&gt;"."),TRUE,FALSE)</formula>
    </cfRule>
    <cfRule type="expression" dxfId="520" priority="32">
      <formula>IF(AND(AL977&gt;=0, RIGHT(TEXT(AL977,"0.#"),1)="."),TRUE,FALSE)</formula>
    </cfRule>
    <cfRule type="expression" dxfId="519" priority="33">
      <formula>IF(AND(AL977&lt;0, RIGHT(TEXT(AL977,"0.#"),1)&lt;&gt;"."),TRUE,FALSE)</formula>
    </cfRule>
    <cfRule type="expression" dxfId="518" priority="34">
      <formula>IF(AND(AL977&lt;0, RIGHT(TEXT(AL977,"0.#"),1)="."),TRUE,FALSE)</formula>
    </cfRule>
  </conditionalFormatting>
  <conditionalFormatting sqref="AM39:AM40">
    <cfRule type="expression" dxfId="517" priority="11">
      <formula>IF(RIGHT(TEXT(AM39,"0.#"),1)=".",FALSE,TRUE)</formula>
    </cfRule>
    <cfRule type="expression" dxfId="516" priority="12">
      <formula>IF(RIGHT(TEXT(AM39,"0.#"),1)=".",TRUE,FALSE)</formula>
    </cfRule>
  </conditionalFormatting>
  <conditionalFormatting sqref="AM41">
    <cfRule type="expression" dxfId="515" priority="29">
      <formula>IF(RIGHT(TEXT(AM41,"0.#"),1)=".",FALSE,TRUE)</formula>
    </cfRule>
    <cfRule type="expression" dxfId="514" priority="30">
      <formula>IF(RIGHT(TEXT(AM41,"0.#"),1)=".",TRUE,FALSE)</formula>
    </cfRule>
  </conditionalFormatting>
  <conditionalFormatting sqref="AQ39:AQ41">
    <cfRule type="expression" dxfId="513" priority="27">
      <formula>IF(RIGHT(TEXT(AQ39,"0.#"),1)=".",FALSE,TRUE)</formula>
    </cfRule>
    <cfRule type="expression" dxfId="512" priority="28">
      <formula>IF(RIGHT(TEXT(AQ39,"0.#"),1)=".",TRUE,FALSE)</formula>
    </cfRule>
  </conditionalFormatting>
  <conditionalFormatting sqref="AU39:AU41">
    <cfRule type="expression" dxfId="511" priority="25">
      <formula>IF(RIGHT(TEXT(AU39,"0.#"),1)=".",FALSE,TRUE)</formula>
    </cfRule>
    <cfRule type="expression" dxfId="510" priority="26">
      <formula>IF(RIGHT(TEXT(AU39,"0.#"),1)=".",TRUE,FALSE)</formula>
    </cfRule>
  </conditionalFormatting>
  <conditionalFormatting sqref="AI41">
    <cfRule type="expression" dxfId="509" priority="13">
      <formula>IF(RIGHT(TEXT(AI41,"0.#"),1)=".",FALSE,TRUE)</formula>
    </cfRule>
    <cfRule type="expression" dxfId="508" priority="14">
      <formula>IF(RIGHT(TEXT(AI41,"0.#"),1)=".",TRUE,FALSE)</formula>
    </cfRule>
  </conditionalFormatting>
  <conditionalFormatting sqref="AE41">
    <cfRule type="expression" dxfId="507" priority="23">
      <formula>IF(RIGHT(TEXT(AE41,"0.#"),1)=".",FALSE,TRUE)</formula>
    </cfRule>
    <cfRule type="expression" dxfId="506" priority="24">
      <formula>IF(RIGHT(TEXT(AE41,"0.#"),1)=".",TRUE,FALSE)</formula>
    </cfRule>
  </conditionalFormatting>
  <conditionalFormatting sqref="AE40">
    <cfRule type="expression" dxfId="505" priority="21">
      <formula>IF(RIGHT(TEXT(AE40,"0.#"),1)=".",FALSE,TRUE)</formula>
    </cfRule>
    <cfRule type="expression" dxfId="504" priority="22">
      <formula>IF(RIGHT(TEXT(AE40,"0.#"),1)=".",TRUE,FALSE)</formula>
    </cfRule>
  </conditionalFormatting>
  <conditionalFormatting sqref="AE39">
    <cfRule type="expression" dxfId="503" priority="19">
      <formula>IF(RIGHT(TEXT(AE39,"0.#"),1)=".",FALSE,TRUE)</formula>
    </cfRule>
    <cfRule type="expression" dxfId="502" priority="20">
      <formula>IF(RIGHT(TEXT(AE39,"0.#"),1)=".",TRUE,FALSE)</formula>
    </cfRule>
  </conditionalFormatting>
  <conditionalFormatting sqref="AI39">
    <cfRule type="expression" dxfId="501" priority="17">
      <formula>IF(RIGHT(TEXT(AI39,"0.#"),1)=".",FALSE,TRUE)</formula>
    </cfRule>
    <cfRule type="expression" dxfId="500" priority="18">
      <formula>IF(RIGHT(TEXT(AI39,"0.#"),1)=".",TRUE,FALSE)</formula>
    </cfRule>
  </conditionalFormatting>
  <conditionalFormatting sqref="AI40">
    <cfRule type="expression" dxfId="499" priority="15">
      <formula>IF(RIGHT(TEXT(AI40,"0.#"),1)=".",FALSE,TRUE)</formula>
    </cfRule>
    <cfRule type="expression" dxfId="498" priority="16">
      <formula>IF(RIGHT(TEXT(AI40,"0.#"),1)=".",TRUE,FALSE)</formula>
    </cfRule>
  </conditionalFormatting>
  <conditionalFormatting sqref="AM138:AM139 AQ138:AQ139">
    <cfRule type="expression" dxfId="497" priority="9">
      <formula>IF(RIGHT(TEXT(AM138,"0.#"),1)=".",FALSE,TRUE)</formula>
    </cfRule>
    <cfRule type="expression" dxfId="496" priority="10">
      <formula>IF(RIGHT(TEXT(AM138,"0.#"),1)=".",TRUE,FALSE)</formula>
    </cfRule>
  </conditionalFormatting>
  <conditionalFormatting sqref="AE138:AE139 AI138:AI139">
    <cfRule type="expression" dxfId="495" priority="7">
      <formula>IF(RIGHT(TEXT(AE138,"0.#"),1)=".",FALSE,TRUE)</formula>
    </cfRule>
    <cfRule type="expression" dxfId="494" priority="8">
      <formula>IF(RIGHT(TEXT(AE138,"0.#"),1)=".",TRUE,FALSE)</formula>
    </cfRule>
  </conditionalFormatting>
  <conditionalFormatting sqref="AU138:AU139">
    <cfRule type="expression" dxfId="493" priority="5">
      <formula>IF(RIGHT(TEXT(AU138,"0.#"),1)=".",FALSE,TRUE)</formula>
    </cfRule>
    <cfRule type="expression" dxfId="492" priority="6">
      <formula>IF(RIGHT(TEXT(AU138,"0.#"),1)=".",TRUE,FALSE)</formula>
    </cfRule>
  </conditionalFormatting>
  <conditionalFormatting sqref="P19:AJ19">
    <cfRule type="expression" dxfId="491" priority="3">
      <formula>IF(RIGHT(TEXT(P19,"0.#"),1)=".",FALSE,TRUE)</formula>
    </cfRule>
    <cfRule type="expression" dxfId="490" priority="4">
      <formula>IF(RIGHT(TEXT(P19,"0.#"),1)=".",TRUE,FALSE)</formula>
    </cfRule>
  </conditionalFormatting>
  <conditionalFormatting sqref="AM46:AM48">
    <cfRule type="expression" dxfId="489" priority="1">
      <formula>IF(RIGHT(TEXT(AM46,"0.#"),1)=".",FALSE,TRUE)</formula>
    </cfRule>
    <cfRule type="expression" dxfId="488" priority="2">
      <formula>IF(RIGHT(TEXT(AM46,"0.#"),1)=".",TRUE,FALSE)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699" max="49" man="1"/>
    <brk id="735" max="49" man="1"/>
    <brk id="747" max="49" man="1"/>
    <brk id="786" max="49" man="1"/>
    <brk id="91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532</v>
      </c>
      <c r="AA1" s="29" t="s">
        <v>82</v>
      </c>
      <c r="AB1" s="29" t="s">
        <v>533</v>
      </c>
      <c r="AC1" s="29" t="s">
        <v>34</v>
      </c>
      <c r="AD1" s="28"/>
      <c r="AE1" s="29" t="s">
        <v>46</v>
      </c>
      <c r="AF1" s="30"/>
      <c r="AG1" s="50" t="s">
        <v>238</v>
      </c>
      <c r="AI1" s="50" t="s">
        <v>247</v>
      </c>
      <c r="AK1" s="50" t="s">
        <v>252</v>
      </c>
      <c r="AM1" s="80"/>
      <c r="AN1" s="80"/>
      <c r="AP1" s="28" t="s">
        <v>341</v>
      </c>
    </row>
    <row r="2" spans="1:42" ht="13.5" customHeight="1" x14ac:dyDescent="0.15">
      <c r="A2" s="14" t="s">
        <v>85</v>
      </c>
      <c r="B2" s="15"/>
      <c r="C2" s="13" t="str">
        <f>IF(B2="","",A2)</f>
        <v/>
      </c>
      <c r="D2" s="13" t="str">
        <f>IF(C2="","",IF(D1&lt;&gt;"",CONCATENATE(D1,"、",C2),C2))</f>
        <v/>
      </c>
      <c r="F2" s="12" t="s">
        <v>72</v>
      </c>
      <c r="G2" s="17" t="s">
        <v>699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99">
        <v>20</v>
      </c>
      <c r="W2" s="32" t="s">
        <v>178</v>
      </c>
      <c r="Y2" s="32" t="s">
        <v>68</v>
      </c>
      <c r="Z2" s="32" t="s">
        <v>68</v>
      </c>
      <c r="AA2" s="92" t="s">
        <v>395</v>
      </c>
      <c r="AB2" s="92" t="s">
        <v>627</v>
      </c>
      <c r="AC2" s="93" t="s">
        <v>135</v>
      </c>
      <c r="AD2" s="28"/>
      <c r="AE2" s="43" t="s">
        <v>174</v>
      </c>
      <c r="AF2" s="30"/>
      <c r="AG2" s="52" t="s">
        <v>356</v>
      </c>
      <c r="AI2" s="50" t="s">
        <v>390</v>
      </c>
      <c r="AK2" s="50" t="s">
        <v>253</v>
      </c>
      <c r="AM2" s="80"/>
      <c r="AN2" s="80"/>
      <c r="AP2" s="52" t="s">
        <v>356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659</v>
      </c>
      <c r="W3" s="32" t="s">
        <v>150</v>
      </c>
      <c r="Y3" s="32" t="s">
        <v>69</v>
      </c>
      <c r="Z3" s="32" t="s">
        <v>534</v>
      </c>
      <c r="AA3" s="92" t="s">
        <v>495</v>
      </c>
      <c r="AB3" s="92" t="s">
        <v>628</v>
      </c>
      <c r="AC3" s="93" t="s">
        <v>136</v>
      </c>
      <c r="AD3" s="28"/>
      <c r="AE3" s="43" t="s">
        <v>175</v>
      </c>
      <c r="AF3" s="30"/>
      <c r="AG3" s="52" t="s">
        <v>357</v>
      </c>
      <c r="AI3" s="50" t="s">
        <v>246</v>
      </c>
      <c r="AK3" s="50" t="str">
        <f>CHAR(CODE(AK2)+1)</f>
        <v>B</v>
      </c>
      <c r="AM3" s="80"/>
      <c r="AN3" s="80"/>
      <c r="AP3" s="52" t="s">
        <v>357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660</v>
      </c>
      <c r="W4" s="32" t="s">
        <v>151</v>
      </c>
      <c r="Y4" s="32" t="s">
        <v>402</v>
      </c>
      <c r="Z4" s="32" t="s">
        <v>535</v>
      </c>
      <c r="AA4" s="92" t="s">
        <v>496</v>
      </c>
      <c r="AB4" s="92" t="s">
        <v>629</v>
      </c>
      <c r="AC4" s="92" t="s">
        <v>137</v>
      </c>
      <c r="AD4" s="28"/>
      <c r="AE4" s="43" t="s">
        <v>176</v>
      </c>
      <c r="AF4" s="30"/>
      <c r="AG4" s="52" t="s">
        <v>358</v>
      </c>
      <c r="AI4" s="50" t="s">
        <v>248</v>
      </c>
      <c r="AK4" s="50" t="str">
        <f t="shared" ref="AK4:AK49" si="7">CHAR(CODE(AK3)+1)</f>
        <v>C</v>
      </c>
      <c r="AM4" s="80"/>
      <c r="AN4" s="80"/>
      <c r="AP4" s="52" t="s">
        <v>358</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684</v>
      </c>
      <c r="Y5" s="32" t="s">
        <v>403</v>
      </c>
      <c r="Z5" s="32" t="s">
        <v>536</v>
      </c>
      <c r="AA5" s="92" t="s">
        <v>497</v>
      </c>
      <c r="AB5" s="92" t="s">
        <v>630</v>
      </c>
      <c r="AC5" s="92" t="s">
        <v>177</v>
      </c>
      <c r="AD5" s="31"/>
      <c r="AE5" s="43" t="s">
        <v>369</v>
      </c>
      <c r="AF5" s="30"/>
      <c r="AG5" s="52" t="s">
        <v>359</v>
      </c>
      <c r="AI5" s="50" t="s">
        <v>399</v>
      </c>
      <c r="AK5" s="50" t="str">
        <f t="shared" si="7"/>
        <v>D</v>
      </c>
      <c r="AP5" s="52" t="s">
        <v>359</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t="s">
        <v>699</v>
      </c>
      <c r="M6" s="13" t="str">
        <f t="shared" si="2"/>
        <v>公共事業</v>
      </c>
      <c r="N6" s="13" t="str">
        <f t="shared" si="6"/>
        <v>公共事業</v>
      </c>
      <c r="O6" s="13"/>
      <c r="P6" s="12" t="s">
        <v>78</v>
      </c>
      <c r="Q6" s="17"/>
      <c r="R6" s="13" t="str">
        <f t="shared" si="3"/>
        <v/>
      </c>
      <c r="S6" s="13" t="str">
        <f t="shared" si="4"/>
        <v/>
      </c>
      <c r="T6" s="13"/>
      <c r="U6" s="32" t="s">
        <v>371</v>
      </c>
      <c r="W6" s="32" t="s">
        <v>152</v>
      </c>
      <c r="Y6" s="32" t="s">
        <v>404</v>
      </c>
      <c r="Z6" s="32" t="s">
        <v>537</v>
      </c>
      <c r="AA6" s="92" t="s">
        <v>498</v>
      </c>
      <c r="AB6" s="92" t="s">
        <v>631</v>
      </c>
      <c r="AC6" s="92" t="s">
        <v>138</v>
      </c>
      <c r="AD6" s="31"/>
      <c r="AE6" s="43" t="s">
        <v>366</v>
      </c>
      <c r="AF6" s="30"/>
      <c r="AG6" s="52" t="s">
        <v>360</v>
      </c>
      <c r="AI6" s="50" t="s">
        <v>400</v>
      </c>
      <c r="AK6" s="50" t="str">
        <f>CHAR(CODE(AK5)+1)</f>
        <v>E</v>
      </c>
      <c r="AP6" s="52" t="s">
        <v>360</v>
      </c>
    </row>
    <row r="7" spans="1:42" ht="13.5" customHeight="1" x14ac:dyDescent="0.15">
      <c r="A7" s="14" t="s">
        <v>90</v>
      </c>
      <c r="B7" s="15"/>
      <c r="C7" s="13" t="str">
        <f t="shared" si="0"/>
        <v/>
      </c>
      <c r="D7" s="13" t="str">
        <f t="shared" si="8"/>
        <v/>
      </c>
      <c r="F7" s="18" t="s">
        <v>292</v>
      </c>
      <c r="G7" s="17"/>
      <c r="H7" s="13" t="str">
        <f t="shared" si="1"/>
        <v/>
      </c>
      <c r="I7" s="13" t="str">
        <f t="shared" si="5"/>
        <v>一般会計</v>
      </c>
      <c r="K7" s="14" t="s">
        <v>108</v>
      </c>
      <c r="L7" s="15"/>
      <c r="M7" s="13" t="str">
        <f t="shared" si="2"/>
        <v/>
      </c>
      <c r="N7" s="13" t="str">
        <f t="shared" si="6"/>
        <v>公共事業</v>
      </c>
      <c r="O7" s="13"/>
      <c r="P7" s="12" t="s">
        <v>79</v>
      </c>
      <c r="Q7" s="17" t="s">
        <v>699</v>
      </c>
      <c r="R7" s="13" t="str">
        <f t="shared" si="3"/>
        <v>貸付</v>
      </c>
      <c r="S7" s="13" t="str">
        <f t="shared" si="4"/>
        <v>貸付</v>
      </c>
      <c r="T7" s="13"/>
      <c r="U7" s="32"/>
      <c r="W7" s="32" t="s">
        <v>153</v>
      </c>
      <c r="Y7" s="32" t="s">
        <v>405</v>
      </c>
      <c r="Z7" s="32" t="s">
        <v>538</v>
      </c>
      <c r="AA7" s="92" t="s">
        <v>499</v>
      </c>
      <c r="AB7" s="92" t="s">
        <v>632</v>
      </c>
      <c r="AC7" s="31"/>
      <c r="AD7" s="31"/>
      <c r="AE7" s="32" t="s">
        <v>138</v>
      </c>
      <c r="AF7" s="30"/>
      <c r="AG7" s="52" t="s">
        <v>361</v>
      </c>
      <c r="AH7" s="83"/>
      <c r="AI7" s="52" t="s">
        <v>384</v>
      </c>
      <c r="AK7" s="50" t="str">
        <f>CHAR(CODE(AK6)+1)</f>
        <v>F</v>
      </c>
      <c r="AP7" s="52" t="s">
        <v>361</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貸付</v>
      </c>
      <c r="T8" s="13"/>
      <c r="U8" s="32" t="s">
        <v>397</v>
      </c>
      <c r="W8" s="32" t="s">
        <v>154</v>
      </c>
      <c r="Y8" s="32" t="s">
        <v>406</v>
      </c>
      <c r="Z8" s="32" t="s">
        <v>539</v>
      </c>
      <c r="AA8" s="92" t="s">
        <v>500</v>
      </c>
      <c r="AB8" s="92" t="s">
        <v>633</v>
      </c>
      <c r="AC8" s="31"/>
      <c r="AD8" s="31"/>
      <c r="AE8" s="31"/>
      <c r="AF8" s="30"/>
      <c r="AG8" s="52" t="s">
        <v>362</v>
      </c>
      <c r="AI8" s="50" t="s">
        <v>385</v>
      </c>
      <c r="AK8" s="50" t="str">
        <f t="shared" si="7"/>
        <v>G</v>
      </c>
      <c r="AP8" s="52" t="s">
        <v>362</v>
      </c>
    </row>
    <row r="9" spans="1:42" ht="13.5" customHeight="1" x14ac:dyDescent="0.15">
      <c r="A9" s="14" t="s">
        <v>92</v>
      </c>
      <c r="B9" s="15"/>
      <c r="C9" s="13" t="str">
        <f t="shared" si="0"/>
        <v/>
      </c>
      <c r="D9" s="13" t="str">
        <f t="shared" si="8"/>
        <v/>
      </c>
      <c r="F9" s="18" t="s">
        <v>293</v>
      </c>
      <c r="G9" s="17"/>
      <c r="H9" s="13" t="str">
        <f t="shared" si="1"/>
        <v/>
      </c>
      <c r="I9" s="13" t="str">
        <f t="shared" si="5"/>
        <v>一般会計</v>
      </c>
      <c r="K9" s="14" t="s">
        <v>110</v>
      </c>
      <c r="L9" s="15"/>
      <c r="M9" s="13" t="str">
        <f t="shared" si="2"/>
        <v/>
      </c>
      <c r="N9" s="13" t="str">
        <f t="shared" si="6"/>
        <v>公共事業</v>
      </c>
      <c r="O9" s="13"/>
      <c r="P9" s="13"/>
      <c r="Q9" s="19"/>
      <c r="T9" s="13"/>
      <c r="U9" s="32" t="s">
        <v>398</v>
      </c>
      <c r="W9" s="32" t="s">
        <v>155</v>
      </c>
      <c r="Y9" s="32" t="s">
        <v>407</v>
      </c>
      <c r="Z9" s="32" t="s">
        <v>540</v>
      </c>
      <c r="AA9" s="92" t="s">
        <v>501</v>
      </c>
      <c r="AB9" s="92" t="s">
        <v>634</v>
      </c>
      <c r="AC9" s="31"/>
      <c r="AD9" s="31"/>
      <c r="AE9" s="31"/>
      <c r="AF9" s="30"/>
      <c r="AG9" s="52" t="s">
        <v>363</v>
      </c>
      <c r="AI9" s="79"/>
      <c r="AK9" s="50" t="str">
        <f t="shared" si="7"/>
        <v>H</v>
      </c>
      <c r="AP9" s="52" t="s">
        <v>363</v>
      </c>
    </row>
    <row r="10" spans="1:42" ht="13.5" customHeight="1" x14ac:dyDescent="0.15">
      <c r="A10" s="14" t="s">
        <v>313</v>
      </c>
      <c r="B10" s="15" t="s">
        <v>699</v>
      </c>
      <c r="C10" s="13" t="str">
        <f t="shared" si="0"/>
        <v>国土強靱化施策</v>
      </c>
      <c r="D10" s="13" t="str">
        <f t="shared" si="8"/>
        <v>国土強靱化施策</v>
      </c>
      <c r="F10" s="18" t="s">
        <v>117</v>
      </c>
      <c r="G10" s="17"/>
      <c r="H10" s="13" t="str">
        <f t="shared" si="1"/>
        <v/>
      </c>
      <c r="I10" s="13" t="str">
        <f t="shared" si="5"/>
        <v>一般会計</v>
      </c>
      <c r="K10" s="14" t="s">
        <v>317</v>
      </c>
      <c r="L10" s="15"/>
      <c r="M10" s="13" t="str">
        <f t="shared" si="2"/>
        <v/>
      </c>
      <c r="N10" s="13" t="str">
        <f t="shared" si="6"/>
        <v>公共事業</v>
      </c>
      <c r="O10" s="13"/>
      <c r="P10" s="13" t="str">
        <f>S8</f>
        <v>貸付</v>
      </c>
      <c r="Q10" s="19"/>
      <c r="T10" s="13"/>
      <c r="W10" s="32" t="s">
        <v>156</v>
      </c>
      <c r="Y10" s="32" t="s">
        <v>408</v>
      </c>
      <c r="Z10" s="32" t="s">
        <v>541</v>
      </c>
      <c r="AA10" s="92" t="s">
        <v>502</v>
      </c>
      <c r="AB10" s="92" t="s">
        <v>635</v>
      </c>
      <c r="AC10" s="31"/>
      <c r="AD10" s="31"/>
      <c r="AE10" s="31"/>
      <c r="AF10" s="30"/>
      <c r="AG10" s="52" t="s">
        <v>347</v>
      </c>
      <c r="AK10" s="50" t="str">
        <f t="shared" si="7"/>
        <v>I</v>
      </c>
      <c r="AP10" s="50" t="s">
        <v>342</v>
      </c>
    </row>
    <row r="11" spans="1:42" ht="13.5" customHeight="1" x14ac:dyDescent="0.15">
      <c r="A11" s="14" t="s">
        <v>93</v>
      </c>
      <c r="B11" s="15"/>
      <c r="C11" s="13" t="str">
        <f t="shared" si="0"/>
        <v/>
      </c>
      <c r="D11" s="13" t="str">
        <f t="shared" si="8"/>
        <v>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409</v>
      </c>
      <c r="Z11" s="32" t="s">
        <v>542</v>
      </c>
      <c r="AA11" s="92" t="s">
        <v>503</v>
      </c>
      <c r="AB11" s="92" t="s">
        <v>636</v>
      </c>
      <c r="AC11" s="31"/>
      <c r="AD11" s="31"/>
      <c r="AE11" s="31"/>
      <c r="AF11" s="30"/>
      <c r="AG11" s="50" t="s">
        <v>350</v>
      </c>
      <c r="AK11" s="50" t="str">
        <f t="shared" si="7"/>
        <v>J</v>
      </c>
    </row>
    <row r="12" spans="1:42" ht="13.5" customHeight="1" x14ac:dyDescent="0.15">
      <c r="A12" s="14" t="s">
        <v>94</v>
      </c>
      <c r="B12" s="15"/>
      <c r="C12" s="13" t="str">
        <f t="shared" ref="C12:C24" si="9">IF(B12="","",A12)</f>
        <v/>
      </c>
      <c r="D12" s="13" t="str">
        <f t="shared" si="8"/>
        <v>国土強靱化施策</v>
      </c>
      <c r="F12" s="18" t="s">
        <v>119</v>
      </c>
      <c r="G12" s="17"/>
      <c r="H12" s="13" t="str">
        <f t="shared" si="1"/>
        <v/>
      </c>
      <c r="I12" s="13" t="str">
        <f t="shared" si="5"/>
        <v>一般会計</v>
      </c>
      <c r="K12" s="13"/>
      <c r="L12" s="13"/>
      <c r="O12" s="13"/>
      <c r="P12" s="13"/>
      <c r="Q12" s="19"/>
      <c r="T12" s="13"/>
      <c r="U12" s="29" t="s">
        <v>661</v>
      </c>
      <c r="W12" s="32" t="s">
        <v>158</v>
      </c>
      <c r="Y12" s="32" t="s">
        <v>410</v>
      </c>
      <c r="Z12" s="32" t="s">
        <v>543</v>
      </c>
      <c r="AA12" s="92" t="s">
        <v>504</v>
      </c>
      <c r="AB12" s="92" t="s">
        <v>637</v>
      </c>
      <c r="AC12" s="31"/>
      <c r="AD12" s="31"/>
      <c r="AE12" s="31"/>
      <c r="AF12" s="30"/>
      <c r="AG12" s="50" t="s">
        <v>348</v>
      </c>
      <c r="AK12" s="50" t="str">
        <f t="shared" si="7"/>
        <v>K</v>
      </c>
    </row>
    <row r="13" spans="1:42" ht="13.5" customHeight="1" x14ac:dyDescent="0.15">
      <c r="A13" s="14" t="s">
        <v>95</v>
      </c>
      <c r="B13" s="15"/>
      <c r="C13" s="13" t="str">
        <f t="shared" si="9"/>
        <v/>
      </c>
      <c r="D13" s="13" t="str">
        <f t="shared" si="8"/>
        <v>国土強靱化施策</v>
      </c>
      <c r="F13" s="18" t="s">
        <v>120</v>
      </c>
      <c r="G13" s="17"/>
      <c r="H13" s="13" t="str">
        <f t="shared" si="1"/>
        <v/>
      </c>
      <c r="I13" s="13" t="str">
        <f t="shared" si="5"/>
        <v>一般会計</v>
      </c>
      <c r="K13" s="13" t="str">
        <f>N11</f>
        <v>公共事業</v>
      </c>
      <c r="L13" s="13"/>
      <c r="O13" s="13"/>
      <c r="P13" s="13"/>
      <c r="Q13" s="19"/>
      <c r="T13" s="13"/>
      <c r="U13" s="32" t="s">
        <v>178</v>
      </c>
      <c r="W13" s="32" t="s">
        <v>159</v>
      </c>
      <c r="Y13" s="32" t="s">
        <v>411</v>
      </c>
      <c r="Z13" s="32" t="s">
        <v>544</v>
      </c>
      <c r="AA13" s="92" t="s">
        <v>505</v>
      </c>
      <c r="AB13" s="92" t="s">
        <v>638</v>
      </c>
      <c r="AC13" s="31"/>
      <c r="AD13" s="31"/>
      <c r="AE13" s="31"/>
      <c r="AF13" s="30"/>
      <c r="AG13" s="50" t="s">
        <v>349</v>
      </c>
      <c r="AK13" s="50" t="str">
        <f t="shared" si="7"/>
        <v>L</v>
      </c>
    </row>
    <row r="14" spans="1:42" ht="13.5" customHeight="1" x14ac:dyDescent="0.15">
      <c r="A14" s="14" t="s">
        <v>96</v>
      </c>
      <c r="B14" s="15"/>
      <c r="C14" s="13" t="str">
        <f t="shared" si="9"/>
        <v/>
      </c>
      <c r="D14" s="13" t="str">
        <f t="shared" si="8"/>
        <v>国土強靱化施策</v>
      </c>
      <c r="F14" s="18" t="s">
        <v>121</v>
      </c>
      <c r="G14" s="17"/>
      <c r="H14" s="13" t="str">
        <f t="shared" si="1"/>
        <v/>
      </c>
      <c r="I14" s="13" t="str">
        <f t="shared" si="5"/>
        <v>一般会計</v>
      </c>
      <c r="K14" s="13"/>
      <c r="L14" s="13"/>
      <c r="O14" s="13"/>
      <c r="P14" s="13"/>
      <c r="Q14" s="19"/>
      <c r="T14" s="13"/>
      <c r="U14" s="32" t="s">
        <v>662</v>
      </c>
      <c r="W14" s="32" t="s">
        <v>160</v>
      </c>
      <c r="Y14" s="32" t="s">
        <v>412</v>
      </c>
      <c r="Z14" s="32" t="s">
        <v>545</v>
      </c>
      <c r="AA14" s="92" t="s">
        <v>506</v>
      </c>
      <c r="AB14" s="92" t="s">
        <v>639</v>
      </c>
      <c r="AC14" s="31"/>
      <c r="AD14" s="31"/>
      <c r="AE14" s="31"/>
      <c r="AF14" s="30"/>
      <c r="AG14" s="79"/>
      <c r="AK14" s="50" t="str">
        <f t="shared" si="7"/>
        <v>M</v>
      </c>
    </row>
    <row r="15" spans="1:42" ht="13.5" customHeight="1" x14ac:dyDescent="0.15">
      <c r="A15" s="14" t="s">
        <v>97</v>
      </c>
      <c r="B15" s="15"/>
      <c r="C15" s="13" t="str">
        <f t="shared" si="9"/>
        <v/>
      </c>
      <c r="D15" s="13" t="str">
        <f t="shared" si="8"/>
        <v>国土強靱化施策</v>
      </c>
      <c r="F15" s="18" t="s">
        <v>122</v>
      </c>
      <c r="G15" s="17"/>
      <c r="H15" s="13" t="str">
        <f t="shared" si="1"/>
        <v/>
      </c>
      <c r="I15" s="13" t="str">
        <f t="shared" si="5"/>
        <v>一般会計</v>
      </c>
      <c r="K15" s="13"/>
      <c r="L15" s="13"/>
      <c r="O15" s="13"/>
      <c r="P15" s="13"/>
      <c r="Q15" s="19"/>
      <c r="T15" s="13"/>
      <c r="U15" s="32" t="s">
        <v>663</v>
      </c>
      <c r="W15" s="32" t="s">
        <v>161</v>
      </c>
      <c r="Y15" s="32" t="s">
        <v>413</v>
      </c>
      <c r="Z15" s="32" t="s">
        <v>546</v>
      </c>
      <c r="AA15" s="92" t="s">
        <v>507</v>
      </c>
      <c r="AB15" s="92" t="s">
        <v>640</v>
      </c>
      <c r="AC15" s="31"/>
      <c r="AD15" s="31"/>
      <c r="AE15" s="31"/>
      <c r="AF15" s="30"/>
      <c r="AG15" s="80"/>
      <c r="AK15" s="50" t="str">
        <f t="shared" si="7"/>
        <v>N</v>
      </c>
    </row>
    <row r="16" spans="1:42" ht="13.5" customHeight="1" x14ac:dyDescent="0.15">
      <c r="A16" s="14" t="s">
        <v>98</v>
      </c>
      <c r="B16" s="15"/>
      <c r="C16" s="13" t="str">
        <f t="shared" si="9"/>
        <v/>
      </c>
      <c r="D16" s="13" t="str">
        <f t="shared" si="8"/>
        <v>国土強靱化施策</v>
      </c>
      <c r="F16" s="18" t="s">
        <v>123</v>
      </c>
      <c r="G16" s="17"/>
      <c r="H16" s="13" t="str">
        <f t="shared" si="1"/>
        <v/>
      </c>
      <c r="I16" s="13" t="str">
        <f t="shared" si="5"/>
        <v>一般会計</v>
      </c>
      <c r="K16" s="13"/>
      <c r="L16" s="13"/>
      <c r="O16" s="13"/>
      <c r="P16" s="13"/>
      <c r="Q16" s="19"/>
      <c r="T16" s="13"/>
      <c r="U16" s="32" t="s">
        <v>664</v>
      </c>
      <c r="W16" s="32" t="s">
        <v>162</v>
      </c>
      <c r="Y16" s="32" t="s">
        <v>414</v>
      </c>
      <c r="Z16" s="32" t="s">
        <v>547</v>
      </c>
      <c r="AA16" s="92" t="s">
        <v>508</v>
      </c>
      <c r="AB16" s="92" t="s">
        <v>641</v>
      </c>
      <c r="AC16" s="31"/>
      <c r="AD16" s="31"/>
      <c r="AE16" s="31"/>
      <c r="AF16" s="30"/>
      <c r="AG16" s="80"/>
      <c r="AK16" s="50" t="str">
        <f t="shared" si="7"/>
        <v>O</v>
      </c>
    </row>
    <row r="17" spans="1:37" ht="13.5" customHeight="1" x14ac:dyDescent="0.15">
      <c r="A17" s="14" t="s">
        <v>99</v>
      </c>
      <c r="B17" s="15"/>
      <c r="C17" s="13" t="str">
        <f t="shared" si="9"/>
        <v/>
      </c>
      <c r="D17" s="13" t="str">
        <f t="shared" si="8"/>
        <v>国土強靱化施策</v>
      </c>
      <c r="F17" s="18" t="s">
        <v>124</v>
      </c>
      <c r="G17" s="17"/>
      <c r="H17" s="13" t="str">
        <f t="shared" si="1"/>
        <v/>
      </c>
      <c r="I17" s="13" t="str">
        <f t="shared" si="5"/>
        <v>一般会計</v>
      </c>
      <c r="K17" s="13"/>
      <c r="L17" s="13"/>
      <c r="O17" s="13"/>
      <c r="P17" s="13"/>
      <c r="Q17" s="19"/>
      <c r="T17" s="13"/>
      <c r="U17" s="32" t="s">
        <v>665</v>
      </c>
      <c r="W17" s="32" t="s">
        <v>163</v>
      </c>
      <c r="Y17" s="32" t="s">
        <v>415</v>
      </c>
      <c r="Z17" s="32" t="s">
        <v>548</v>
      </c>
      <c r="AA17" s="92" t="s">
        <v>509</v>
      </c>
      <c r="AB17" s="92" t="s">
        <v>642</v>
      </c>
      <c r="AC17" s="31"/>
      <c r="AD17" s="31"/>
      <c r="AE17" s="31"/>
      <c r="AF17" s="30"/>
      <c r="AG17" s="80"/>
      <c r="AK17" s="50" t="str">
        <f t="shared" si="7"/>
        <v>P</v>
      </c>
    </row>
    <row r="18" spans="1:37" ht="13.5" customHeight="1" x14ac:dyDescent="0.15">
      <c r="A18" s="14" t="s">
        <v>100</v>
      </c>
      <c r="B18" s="15"/>
      <c r="C18" s="13" t="str">
        <f t="shared" si="9"/>
        <v/>
      </c>
      <c r="D18" s="13" t="str">
        <f t="shared" si="8"/>
        <v>国土強靱化施策</v>
      </c>
      <c r="F18" s="18" t="s">
        <v>125</v>
      </c>
      <c r="G18" s="17"/>
      <c r="H18" s="13" t="str">
        <f t="shared" si="1"/>
        <v/>
      </c>
      <c r="I18" s="13" t="str">
        <f t="shared" si="5"/>
        <v>一般会計</v>
      </c>
      <c r="K18" s="13"/>
      <c r="L18" s="13"/>
      <c r="O18" s="13"/>
      <c r="P18" s="13"/>
      <c r="Q18" s="19"/>
      <c r="T18" s="13"/>
      <c r="U18" s="32" t="s">
        <v>666</v>
      </c>
      <c r="W18" s="32" t="s">
        <v>164</v>
      </c>
      <c r="Y18" s="32" t="s">
        <v>416</v>
      </c>
      <c r="Z18" s="32" t="s">
        <v>549</v>
      </c>
      <c r="AA18" s="92" t="s">
        <v>510</v>
      </c>
      <c r="AB18" s="92" t="s">
        <v>643</v>
      </c>
      <c r="AC18" s="31"/>
      <c r="AD18" s="31"/>
      <c r="AE18" s="31"/>
      <c r="AF18" s="30"/>
      <c r="AK18" s="50" t="str">
        <f t="shared" si="7"/>
        <v>Q</v>
      </c>
    </row>
    <row r="19" spans="1:37" ht="13.5" customHeight="1" x14ac:dyDescent="0.15">
      <c r="A19" s="14" t="s">
        <v>101</v>
      </c>
      <c r="B19" s="15"/>
      <c r="C19" s="13" t="str">
        <f t="shared" si="9"/>
        <v/>
      </c>
      <c r="D19" s="13" t="str">
        <f t="shared" si="8"/>
        <v>国土強靱化施策</v>
      </c>
      <c r="F19" s="18" t="s">
        <v>126</v>
      </c>
      <c r="G19" s="17"/>
      <c r="H19" s="13" t="str">
        <f t="shared" si="1"/>
        <v/>
      </c>
      <c r="I19" s="13" t="str">
        <f t="shared" si="5"/>
        <v>一般会計</v>
      </c>
      <c r="K19" s="13"/>
      <c r="L19" s="13"/>
      <c r="O19" s="13"/>
      <c r="P19" s="13"/>
      <c r="Q19" s="19"/>
      <c r="T19" s="13"/>
      <c r="U19" s="32" t="s">
        <v>667</v>
      </c>
      <c r="W19" s="32" t="s">
        <v>165</v>
      </c>
      <c r="Y19" s="32" t="s">
        <v>417</v>
      </c>
      <c r="Z19" s="32" t="s">
        <v>550</v>
      </c>
      <c r="AA19" s="92" t="s">
        <v>511</v>
      </c>
      <c r="AB19" s="92" t="s">
        <v>644</v>
      </c>
      <c r="AC19" s="31"/>
      <c r="AD19" s="31"/>
      <c r="AE19" s="31"/>
      <c r="AF19" s="30"/>
      <c r="AK19" s="50" t="str">
        <f t="shared" si="7"/>
        <v>R</v>
      </c>
    </row>
    <row r="20" spans="1:37" ht="13.5" customHeight="1" x14ac:dyDescent="0.15">
      <c r="A20" s="14" t="s">
        <v>303</v>
      </c>
      <c r="B20" s="15"/>
      <c r="C20" s="13" t="str">
        <f t="shared" si="9"/>
        <v/>
      </c>
      <c r="D20" s="13" t="str">
        <f t="shared" si="8"/>
        <v>国土強靱化施策</v>
      </c>
      <c r="F20" s="18" t="s">
        <v>302</v>
      </c>
      <c r="G20" s="17"/>
      <c r="H20" s="13" t="str">
        <f t="shared" si="1"/>
        <v/>
      </c>
      <c r="I20" s="13" t="str">
        <f t="shared" si="5"/>
        <v>一般会計</v>
      </c>
      <c r="K20" s="13"/>
      <c r="L20" s="13"/>
      <c r="O20" s="13"/>
      <c r="P20" s="13"/>
      <c r="Q20" s="19"/>
      <c r="T20" s="13"/>
      <c r="U20" s="32" t="s">
        <v>668</v>
      </c>
      <c r="W20" s="32" t="s">
        <v>166</v>
      </c>
      <c r="Y20" s="32" t="s">
        <v>418</v>
      </c>
      <c r="Z20" s="32" t="s">
        <v>551</v>
      </c>
      <c r="AA20" s="92" t="s">
        <v>512</v>
      </c>
      <c r="AB20" s="92" t="s">
        <v>645</v>
      </c>
      <c r="AC20" s="31"/>
      <c r="AD20" s="31"/>
      <c r="AE20" s="31"/>
      <c r="AF20" s="30"/>
      <c r="AK20" s="50" t="str">
        <f t="shared" si="7"/>
        <v>S</v>
      </c>
    </row>
    <row r="21" spans="1:37" ht="13.5" customHeight="1" x14ac:dyDescent="0.15">
      <c r="A21" s="14" t="s">
        <v>304</v>
      </c>
      <c r="B21" s="15"/>
      <c r="C21" s="13" t="str">
        <f t="shared" si="9"/>
        <v/>
      </c>
      <c r="D21" s="13" t="str">
        <f t="shared" si="8"/>
        <v>国土強靱化施策</v>
      </c>
      <c r="F21" s="18" t="s">
        <v>127</v>
      </c>
      <c r="G21" s="17"/>
      <c r="H21" s="13" t="str">
        <f t="shared" si="1"/>
        <v/>
      </c>
      <c r="I21" s="13" t="str">
        <f t="shared" si="5"/>
        <v>一般会計</v>
      </c>
      <c r="K21" s="13"/>
      <c r="L21" s="13"/>
      <c r="O21" s="13"/>
      <c r="P21" s="13"/>
      <c r="Q21" s="19"/>
      <c r="T21" s="13"/>
      <c r="U21" s="32" t="s">
        <v>669</v>
      </c>
      <c r="W21" s="32" t="s">
        <v>167</v>
      </c>
      <c r="Y21" s="32" t="s">
        <v>419</v>
      </c>
      <c r="Z21" s="32" t="s">
        <v>552</v>
      </c>
      <c r="AA21" s="92" t="s">
        <v>513</v>
      </c>
      <c r="AB21" s="92" t="s">
        <v>646</v>
      </c>
      <c r="AC21" s="31"/>
      <c r="AD21" s="31"/>
      <c r="AE21" s="31"/>
      <c r="AF21" s="30"/>
      <c r="AK21" s="50" t="str">
        <f t="shared" si="7"/>
        <v>T</v>
      </c>
    </row>
    <row r="22" spans="1:37" ht="13.5" customHeight="1" x14ac:dyDescent="0.15">
      <c r="A22" s="14" t="s">
        <v>305</v>
      </c>
      <c r="B22" s="15"/>
      <c r="C22" s="13" t="str">
        <f t="shared" si="9"/>
        <v/>
      </c>
      <c r="D22" s="13" t="str">
        <f>IF(C22="",D21,IF(D21&lt;&gt;"",CONCATENATE(D21,"、",C22),C22))</f>
        <v>国土強靱化施策</v>
      </c>
      <c r="F22" s="18" t="s">
        <v>128</v>
      </c>
      <c r="G22" s="17"/>
      <c r="H22" s="13" t="str">
        <f t="shared" si="1"/>
        <v/>
      </c>
      <c r="I22" s="13" t="str">
        <f t="shared" si="5"/>
        <v>一般会計</v>
      </c>
      <c r="K22" s="13"/>
      <c r="L22" s="13"/>
      <c r="O22" s="13"/>
      <c r="P22" s="13"/>
      <c r="Q22" s="19"/>
      <c r="T22" s="13"/>
      <c r="U22" s="32" t="s">
        <v>670</v>
      </c>
      <c r="W22" s="32" t="s">
        <v>168</v>
      </c>
      <c r="Y22" s="32" t="s">
        <v>420</v>
      </c>
      <c r="Z22" s="32" t="s">
        <v>553</v>
      </c>
      <c r="AA22" s="92" t="s">
        <v>514</v>
      </c>
      <c r="AB22" s="92" t="s">
        <v>647</v>
      </c>
      <c r="AC22" s="31"/>
      <c r="AD22" s="31"/>
      <c r="AE22" s="31"/>
      <c r="AF22" s="30"/>
      <c r="AK22" s="50" t="str">
        <f t="shared" si="7"/>
        <v>U</v>
      </c>
    </row>
    <row r="23" spans="1:37" ht="13.5" customHeight="1" x14ac:dyDescent="0.15">
      <c r="A23" s="14" t="s">
        <v>306</v>
      </c>
      <c r="B23" s="15"/>
      <c r="C23" s="13" t="str">
        <f t="shared" si="9"/>
        <v/>
      </c>
      <c r="D23" s="13" t="str">
        <f>IF(C23="",D22,IF(D22&lt;&gt;"",CONCATENATE(D22,"、",C23),C23))</f>
        <v>国土強靱化施策</v>
      </c>
      <c r="F23" s="18" t="s">
        <v>129</v>
      </c>
      <c r="G23" s="17"/>
      <c r="H23" s="13" t="str">
        <f t="shared" si="1"/>
        <v/>
      </c>
      <c r="I23" s="13" t="str">
        <f t="shared" si="5"/>
        <v>一般会計</v>
      </c>
      <c r="K23" s="13"/>
      <c r="L23" s="13"/>
      <c r="O23" s="13"/>
      <c r="P23" s="13"/>
      <c r="Q23" s="19"/>
      <c r="T23" s="13"/>
      <c r="U23" s="32" t="s">
        <v>671</v>
      </c>
      <c r="W23" s="32" t="s">
        <v>687</v>
      </c>
      <c r="Y23" s="32" t="s">
        <v>421</v>
      </c>
      <c r="Z23" s="32" t="s">
        <v>554</v>
      </c>
      <c r="AA23" s="92" t="s">
        <v>515</v>
      </c>
      <c r="AB23" s="92" t="s">
        <v>648</v>
      </c>
      <c r="AC23" s="31"/>
      <c r="AD23" s="31"/>
      <c r="AE23" s="31"/>
      <c r="AF23" s="30"/>
      <c r="AK23" s="50" t="str">
        <f t="shared" si="7"/>
        <v>V</v>
      </c>
    </row>
    <row r="24" spans="1:37" ht="13.5" customHeight="1" x14ac:dyDescent="0.15">
      <c r="A24" s="86" t="s">
        <v>388</v>
      </c>
      <c r="B24" s="15"/>
      <c r="C24" s="13" t="str">
        <f t="shared" si="9"/>
        <v/>
      </c>
      <c r="D24" s="13" t="str">
        <f>IF(C24="",D23,IF(D23&lt;&gt;"",CONCATENATE(D23,"、",C24),C24))</f>
        <v>国土強靱化施策</v>
      </c>
      <c r="F24" s="18" t="s">
        <v>393</v>
      </c>
      <c r="G24" s="17"/>
      <c r="H24" s="13" t="str">
        <f t="shared" si="1"/>
        <v/>
      </c>
      <c r="I24" s="13" t="str">
        <f t="shared" si="5"/>
        <v>一般会計</v>
      </c>
      <c r="K24" s="13"/>
      <c r="L24" s="13"/>
      <c r="O24" s="13"/>
      <c r="P24" s="13"/>
      <c r="Q24" s="19"/>
      <c r="T24" s="13"/>
      <c r="U24" s="32" t="s">
        <v>672</v>
      </c>
      <c r="Y24" s="32" t="s">
        <v>422</v>
      </c>
      <c r="Z24" s="32" t="s">
        <v>555</v>
      </c>
      <c r="AA24" s="92" t="s">
        <v>516</v>
      </c>
      <c r="AB24" s="92" t="s">
        <v>649</v>
      </c>
      <c r="AC24" s="31"/>
      <c r="AD24" s="31"/>
      <c r="AE24" s="31"/>
      <c r="AF24" s="30"/>
      <c r="AK24" s="50" t="str">
        <f>CHAR(CODE(AK23)+1)</f>
        <v>W</v>
      </c>
    </row>
    <row r="25" spans="1:37" ht="13.5" customHeight="1" x14ac:dyDescent="0.15">
      <c r="A25" s="88"/>
      <c r="B25" s="87"/>
      <c r="F25" s="18" t="s">
        <v>130</v>
      </c>
      <c r="G25" s="17"/>
      <c r="H25" s="13" t="str">
        <f t="shared" si="1"/>
        <v/>
      </c>
      <c r="I25" s="13" t="str">
        <f t="shared" si="5"/>
        <v>一般会計</v>
      </c>
      <c r="K25" s="13"/>
      <c r="L25" s="13"/>
      <c r="O25" s="13"/>
      <c r="P25" s="13"/>
      <c r="Q25" s="19"/>
      <c r="T25" s="13"/>
      <c r="U25" s="32" t="s">
        <v>673</v>
      </c>
      <c r="Y25" s="32" t="s">
        <v>423</v>
      </c>
      <c r="Z25" s="32" t="s">
        <v>556</v>
      </c>
      <c r="AA25" s="92" t="s">
        <v>517</v>
      </c>
      <c r="AB25" s="92" t="s">
        <v>650</v>
      </c>
      <c r="AC25" s="31"/>
      <c r="AD25" s="31"/>
      <c r="AE25" s="31"/>
      <c r="AF25" s="30"/>
      <c r="AK25" s="50" t="str">
        <f t="shared" si="7"/>
        <v>X</v>
      </c>
    </row>
    <row r="26" spans="1:37" ht="13.5" customHeight="1" x14ac:dyDescent="0.15">
      <c r="A26" s="85"/>
      <c r="B26" s="84"/>
      <c r="F26" s="18" t="s">
        <v>131</v>
      </c>
      <c r="G26" s="17"/>
      <c r="H26" s="13" t="str">
        <f t="shared" si="1"/>
        <v/>
      </c>
      <c r="I26" s="13" t="str">
        <f t="shared" si="5"/>
        <v>一般会計</v>
      </c>
      <c r="K26" s="13"/>
      <c r="L26" s="13"/>
      <c r="O26" s="13"/>
      <c r="P26" s="13"/>
      <c r="Q26" s="19"/>
      <c r="T26" s="13"/>
      <c r="U26" s="32" t="s">
        <v>674</v>
      </c>
      <c r="Y26" s="32" t="s">
        <v>424</v>
      </c>
      <c r="Z26" s="32" t="s">
        <v>557</v>
      </c>
      <c r="AA26" s="92" t="s">
        <v>518</v>
      </c>
      <c r="AB26" s="92" t="s">
        <v>651</v>
      </c>
      <c r="AC26" s="31"/>
      <c r="AD26" s="31"/>
      <c r="AE26" s="31"/>
      <c r="AF26" s="30"/>
      <c r="AK26" s="50" t="str">
        <f t="shared" si="7"/>
        <v>Y</v>
      </c>
    </row>
    <row r="27" spans="1:37" ht="13.5" customHeight="1" x14ac:dyDescent="0.15">
      <c r="A27" s="13" t="str">
        <f>IF(D24="", "-", D24)</f>
        <v>国土強靱化施策</v>
      </c>
      <c r="B27" s="13"/>
      <c r="F27" s="18" t="s">
        <v>132</v>
      </c>
      <c r="G27" s="17"/>
      <c r="H27" s="13" t="str">
        <f t="shared" si="1"/>
        <v/>
      </c>
      <c r="I27" s="13" t="str">
        <f t="shared" si="5"/>
        <v>一般会計</v>
      </c>
      <c r="K27" s="13"/>
      <c r="L27" s="13"/>
      <c r="O27" s="13"/>
      <c r="P27" s="13"/>
      <c r="Q27" s="19"/>
      <c r="T27" s="13"/>
      <c r="U27" s="32" t="s">
        <v>675</v>
      </c>
      <c r="Y27" s="32" t="s">
        <v>425</v>
      </c>
      <c r="Z27" s="32" t="s">
        <v>558</v>
      </c>
      <c r="AA27" s="92" t="s">
        <v>519</v>
      </c>
      <c r="AB27" s="92" t="s">
        <v>652</v>
      </c>
      <c r="AC27" s="31"/>
      <c r="AD27" s="31"/>
      <c r="AE27" s="31"/>
      <c r="AF27" s="30"/>
      <c r="AK27" s="50"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676</v>
      </c>
      <c r="Y28" s="32" t="s">
        <v>426</v>
      </c>
      <c r="Z28" s="32" t="s">
        <v>559</v>
      </c>
      <c r="AA28" s="92" t="s">
        <v>520</v>
      </c>
      <c r="AB28" s="92" t="s">
        <v>653</v>
      </c>
      <c r="AC28" s="31"/>
      <c r="AD28" s="31"/>
      <c r="AE28" s="31"/>
      <c r="AF28" s="30"/>
      <c r="AK28" s="50" t="s">
        <v>254</v>
      </c>
    </row>
    <row r="29" spans="1:37" ht="13.5" customHeight="1" x14ac:dyDescent="0.15">
      <c r="A29" s="13"/>
      <c r="B29" s="13"/>
      <c r="F29" s="18" t="s">
        <v>294</v>
      </c>
      <c r="G29" s="17"/>
      <c r="H29" s="13" t="str">
        <f t="shared" si="1"/>
        <v/>
      </c>
      <c r="I29" s="13" t="str">
        <f t="shared" si="5"/>
        <v>一般会計</v>
      </c>
      <c r="K29" s="13"/>
      <c r="L29" s="13"/>
      <c r="O29" s="13"/>
      <c r="P29" s="13"/>
      <c r="Q29" s="19"/>
      <c r="T29" s="13"/>
      <c r="U29" s="32" t="s">
        <v>677</v>
      </c>
      <c r="Y29" s="32" t="s">
        <v>427</v>
      </c>
      <c r="Z29" s="32" t="s">
        <v>560</v>
      </c>
      <c r="AA29" s="92" t="s">
        <v>521</v>
      </c>
      <c r="AB29" s="92" t="s">
        <v>654</v>
      </c>
      <c r="AC29" s="31"/>
      <c r="AD29" s="31"/>
      <c r="AE29" s="31"/>
      <c r="AF29" s="30"/>
      <c r="AK29" s="50" t="str">
        <f t="shared" si="7"/>
        <v>b</v>
      </c>
    </row>
    <row r="30" spans="1:37" ht="13.5" customHeight="1" x14ac:dyDescent="0.15">
      <c r="A30" s="13"/>
      <c r="B30" s="13"/>
      <c r="F30" s="18" t="s">
        <v>295</v>
      </c>
      <c r="G30" s="17"/>
      <c r="H30" s="13" t="str">
        <f t="shared" si="1"/>
        <v/>
      </c>
      <c r="I30" s="13" t="str">
        <f t="shared" si="5"/>
        <v>一般会計</v>
      </c>
      <c r="K30" s="13"/>
      <c r="L30" s="13"/>
      <c r="O30" s="13"/>
      <c r="P30" s="13"/>
      <c r="Q30" s="19"/>
      <c r="T30" s="13"/>
      <c r="U30" s="32" t="s">
        <v>678</v>
      </c>
      <c r="Y30" s="32" t="s">
        <v>428</v>
      </c>
      <c r="Z30" s="32" t="s">
        <v>561</v>
      </c>
      <c r="AA30" s="92" t="s">
        <v>522</v>
      </c>
      <c r="AB30" s="92" t="s">
        <v>655</v>
      </c>
      <c r="AC30" s="31"/>
      <c r="AD30" s="31"/>
      <c r="AE30" s="31"/>
      <c r="AF30" s="30"/>
      <c r="AK30" s="50" t="str">
        <f t="shared" si="7"/>
        <v>c</v>
      </c>
    </row>
    <row r="31" spans="1:37" ht="13.5" customHeight="1" x14ac:dyDescent="0.15">
      <c r="A31" s="13"/>
      <c r="B31" s="13"/>
      <c r="F31" s="18" t="s">
        <v>296</v>
      </c>
      <c r="G31" s="17"/>
      <c r="H31" s="13" t="str">
        <f t="shared" si="1"/>
        <v/>
      </c>
      <c r="I31" s="13" t="str">
        <f t="shared" si="5"/>
        <v>一般会計</v>
      </c>
      <c r="K31" s="13"/>
      <c r="L31" s="13"/>
      <c r="O31" s="13"/>
      <c r="P31" s="13"/>
      <c r="Q31" s="19"/>
      <c r="T31" s="13"/>
      <c r="U31" s="32" t="s">
        <v>679</v>
      </c>
      <c r="Y31" s="32" t="s">
        <v>429</v>
      </c>
      <c r="Z31" s="32" t="s">
        <v>562</v>
      </c>
      <c r="AA31" s="92" t="s">
        <v>523</v>
      </c>
      <c r="AB31" s="92" t="s">
        <v>656</v>
      </c>
      <c r="AC31" s="31"/>
      <c r="AD31" s="31"/>
      <c r="AE31" s="31"/>
      <c r="AF31" s="30"/>
      <c r="AK31" s="50" t="str">
        <f t="shared" si="7"/>
        <v>d</v>
      </c>
    </row>
    <row r="32" spans="1:37" ht="13.5" customHeight="1" x14ac:dyDescent="0.15">
      <c r="A32" s="13"/>
      <c r="B32" s="13"/>
      <c r="F32" s="18" t="s">
        <v>297</v>
      </c>
      <c r="G32" s="17"/>
      <c r="H32" s="13" t="str">
        <f t="shared" si="1"/>
        <v/>
      </c>
      <c r="I32" s="13" t="str">
        <f t="shared" si="5"/>
        <v>一般会計</v>
      </c>
      <c r="K32" s="13"/>
      <c r="L32" s="13"/>
      <c r="O32" s="13"/>
      <c r="P32" s="13"/>
      <c r="Q32" s="19"/>
      <c r="T32" s="13"/>
      <c r="U32" s="32" t="s">
        <v>680</v>
      </c>
      <c r="Y32" s="32" t="s">
        <v>430</v>
      </c>
      <c r="Z32" s="32" t="s">
        <v>563</v>
      </c>
      <c r="AA32" s="92" t="s">
        <v>70</v>
      </c>
      <c r="AB32" s="92" t="s">
        <v>70</v>
      </c>
      <c r="AC32" s="31"/>
      <c r="AD32" s="31"/>
      <c r="AE32" s="31"/>
      <c r="AF32" s="30"/>
      <c r="AK32" s="50" t="str">
        <f t="shared" si="7"/>
        <v>e</v>
      </c>
    </row>
    <row r="33" spans="1:37" ht="13.5" customHeight="1" x14ac:dyDescent="0.15">
      <c r="A33" s="13"/>
      <c r="B33" s="13"/>
      <c r="F33" s="18" t="s">
        <v>298</v>
      </c>
      <c r="G33" s="17"/>
      <c r="H33" s="13" t="str">
        <f t="shared" si="1"/>
        <v/>
      </c>
      <c r="I33" s="13" t="str">
        <f t="shared" si="5"/>
        <v>一般会計</v>
      </c>
      <c r="K33" s="13"/>
      <c r="L33" s="13"/>
      <c r="O33" s="13"/>
      <c r="P33" s="13"/>
      <c r="Q33" s="19"/>
      <c r="T33" s="13"/>
      <c r="U33" s="32" t="s">
        <v>681</v>
      </c>
      <c r="Y33" s="32" t="s">
        <v>431</v>
      </c>
      <c r="Z33" s="32" t="s">
        <v>564</v>
      </c>
      <c r="AA33" s="73"/>
      <c r="AB33" s="31"/>
      <c r="AC33" s="31"/>
      <c r="AD33" s="31"/>
      <c r="AE33" s="31"/>
      <c r="AF33" s="30"/>
      <c r="AK33" s="50" t="str">
        <f t="shared" si="7"/>
        <v>f</v>
      </c>
    </row>
    <row r="34" spans="1:37" ht="13.5" customHeight="1" x14ac:dyDescent="0.15">
      <c r="A34" s="13"/>
      <c r="B34" s="13"/>
      <c r="F34" s="18" t="s">
        <v>299</v>
      </c>
      <c r="G34" s="17"/>
      <c r="H34" s="13" t="str">
        <f t="shared" si="1"/>
        <v/>
      </c>
      <c r="I34" s="13" t="str">
        <f t="shared" si="5"/>
        <v>一般会計</v>
      </c>
      <c r="K34" s="13"/>
      <c r="L34" s="13"/>
      <c r="O34" s="13"/>
      <c r="P34" s="13"/>
      <c r="Q34" s="19"/>
      <c r="T34" s="13"/>
      <c r="U34" s="32" t="s">
        <v>682</v>
      </c>
      <c r="Y34" s="32" t="s">
        <v>432</v>
      </c>
      <c r="Z34" s="32" t="s">
        <v>565</v>
      </c>
      <c r="AB34" s="31"/>
      <c r="AC34" s="31"/>
      <c r="AD34" s="31"/>
      <c r="AE34" s="31"/>
      <c r="AF34" s="30"/>
      <c r="AK34" s="50" t="str">
        <f t="shared" si="7"/>
        <v>g</v>
      </c>
    </row>
    <row r="35" spans="1:37" ht="13.5" customHeight="1" x14ac:dyDescent="0.15">
      <c r="A35" s="13"/>
      <c r="B35" s="13"/>
      <c r="F35" s="18" t="s">
        <v>300</v>
      </c>
      <c r="G35" s="17"/>
      <c r="H35" s="13" t="str">
        <f t="shared" si="1"/>
        <v/>
      </c>
      <c r="I35" s="13" t="str">
        <f t="shared" si="5"/>
        <v>一般会計</v>
      </c>
      <c r="K35" s="13"/>
      <c r="L35" s="13"/>
      <c r="O35" s="13"/>
      <c r="P35" s="13"/>
      <c r="Q35" s="19"/>
      <c r="T35" s="13"/>
      <c r="Y35" s="32" t="s">
        <v>433</v>
      </c>
      <c r="Z35" s="32" t="s">
        <v>566</v>
      </c>
      <c r="AC35" s="31"/>
      <c r="AF35" s="30"/>
      <c r="AK35" s="50" t="str">
        <f t="shared" si="7"/>
        <v>h</v>
      </c>
    </row>
    <row r="36" spans="1:37" ht="13.5" customHeight="1" x14ac:dyDescent="0.15">
      <c r="A36" s="13"/>
      <c r="B36" s="13"/>
      <c r="F36" s="18" t="s">
        <v>301</v>
      </c>
      <c r="G36" s="17"/>
      <c r="H36" s="13" t="str">
        <f t="shared" si="1"/>
        <v/>
      </c>
      <c r="I36" s="13" t="str">
        <f t="shared" si="5"/>
        <v>一般会計</v>
      </c>
      <c r="K36" s="13"/>
      <c r="L36" s="13"/>
      <c r="O36" s="13"/>
      <c r="P36" s="13"/>
      <c r="Q36" s="19"/>
      <c r="T36" s="13"/>
      <c r="U36" s="32" t="s">
        <v>683</v>
      </c>
      <c r="Y36" s="32" t="s">
        <v>434</v>
      </c>
      <c r="Z36" s="32" t="s">
        <v>567</v>
      </c>
      <c r="AF36" s="30"/>
      <c r="AK36" s="50"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435</v>
      </c>
      <c r="Z37" s="32" t="s">
        <v>568</v>
      </c>
      <c r="AF37" s="30"/>
      <c r="AK37" s="50" t="str">
        <f t="shared" si="7"/>
        <v>j</v>
      </c>
    </row>
    <row r="38" spans="1:37" x14ac:dyDescent="0.15">
      <c r="A38" s="13"/>
      <c r="B38" s="13"/>
      <c r="F38" s="13"/>
      <c r="G38" s="19"/>
      <c r="K38" s="13"/>
      <c r="L38" s="13"/>
      <c r="O38" s="13"/>
      <c r="P38" s="13"/>
      <c r="Q38" s="19"/>
      <c r="T38" s="13"/>
      <c r="U38" s="32" t="s">
        <v>372</v>
      </c>
      <c r="Y38" s="32" t="s">
        <v>436</v>
      </c>
      <c r="Z38" s="32" t="s">
        <v>569</v>
      </c>
      <c r="AF38" s="30"/>
      <c r="AK38" s="50" t="str">
        <f t="shared" si="7"/>
        <v>k</v>
      </c>
    </row>
    <row r="39" spans="1:37" x14ac:dyDescent="0.15">
      <c r="A39" s="13"/>
      <c r="B39" s="13"/>
      <c r="F39" s="13" t="str">
        <f>I37</f>
        <v>一般会計</v>
      </c>
      <c r="G39" s="19"/>
      <c r="K39" s="13"/>
      <c r="L39" s="13"/>
      <c r="O39" s="13"/>
      <c r="P39" s="13"/>
      <c r="Q39" s="19"/>
      <c r="T39" s="13"/>
      <c r="U39" s="32" t="s">
        <v>382</v>
      </c>
      <c r="Y39" s="32" t="s">
        <v>437</v>
      </c>
      <c r="Z39" s="32" t="s">
        <v>570</v>
      </c>
      <c r="AF39" s="30"/>
      <c r="AK39" s="50" t="str">
        <f t="shared" si="7"/>
        <v>l</v>
      </c>
    </row>
    <row r="40" spans="1:37" x14ac:dyDescent="0.15">
      <c r="A40" s="13"/>
      <c r="B40" s="13"/>
      <c r="F40" s="13"/>
      <c r="G40" s="19"/>
      <c r="K40" s="13"/>
      <c r="L40" s="13"/>
      <c r="O40" s="13"/>
      <c r="P40" s="13"/>
      <c r="Q40" s="19"/>
      <c r="T40" s="13"/>
      <c r="Y40" s="32" t="s">
        <v>438</v>
      </c>
      <c r="Z40" s="32" t="s">
        <v>571</v>
      </c>
      <c r="AF40" s="30"/>
      <c r="AK40" s="50" t="str">
        <f t="shared" si="7"/>
        <v>m</v>
      </c>
    </row>
    <row r="41" spans="1:37" x14ac:dyDescent="0.15">
      <c r="A41" s="13"/>
      <c r="B41" s="13"/>
      <c r="F41" s="13"/>
      <c r="G41" s="19"/>
      <c r="K41" s="13"/>
      <c r="L41" s="13"/>
      <c r="O41" s="13"/>
      <c r="P41" s="13"/>
      <c r="Q41" s="19"/>
      <c r="T41" s="13"/>
      <c r="Y41" s="32" t="s">
        <v>439</v>
      </c>
      <c r="Z41" s="32" t="s">
        <v>572</v>
      </c>
      <c r="AF41" s="30"/>
      <c r="AK41" s="50" t="str">
        <f t="shared" si="7"/>
        <v>n</v>
      </c>
    </row>
    <row r="42" spans="1:37" x14ac:dyDescent="0.15">
      <c r="A42" s="13"/>
      <c r="B42" s="13"/>
      <c r="F42" s="13"/>
      <c r="G42" s="19"/>
      <c r="K42" s="13"/>
      <c r="L42" s="13"/>
      <c r="O42" s="13"/>
      <c r="P42" s="13"/>
      <c r="Q42" s="19"/>
      <c r="T42" s="13"/>
      <c r="Y42" s="32" t="s">
        <v>440</v>
      </c>
      <c r="Z42" s="32" t="s">
        <v>573</v>
      </c>
      <c r="AF42" s="30"/>
      <c r="AK42" s="50" t="str">
        <f t="shared" si="7"/>
        <v>o</v>
      </c>
    </row>
    <row r="43" spans="1:37" x14ac:dyDescent="0.15">
      <c r="A43" s="13"/>
      <c r="B43" s="13"/>
      <c r="F43" s="13"/>
      <c r="G43" s="19"/>
      <c r="K43" s="13"/>
      <c r="L43" s="13"/>
      <c r="O43" s="13"/>
      <c r="P43" s="13"/>
      <c r="Q43" s="19"/>
      <c r="T43" s="13"/>
      <c r="Y43" s="32" t="s">
        <v>441</v>
      </c>
      <c r="Z43" s="32" t="s">
        <v>574</v>
      </c>
      <c r="AF43" s="30"/>
      <c r="AK43" s="50" t="str">
        <f t="shared" si="7"/>
        <v>p</v>
      </c>
    </row>
    <row r="44" spans="1:37" x14ac:dyDescent="0.15">
      <c r="A44" s="13"/>
      <c r="B44" s="13"/>
      <c r="F44" s="13"/>
      <c r="G44" s="19"/>
      <c r="K44" s="13"/>
      <c r="L44" s="13"/>
      <c r="O44" s="13"/>
      <c r="P44" s="13"/>
      <c r="Q44" s="19"/>
      <c r="T44" s="13"/>
      <c r="Y44" s="32" t="s">
        <v>442</v>
      </c>
      <c r="Z44" s="32" t="s">
        <v>575</v>
      </c>
      <c r="AF44" s="30"/>
      <c r="AK44" s="50" t="str">
        <f t="shared" si="7"/>
        <v>q</v>
      </c>
    </row>
    <row r="45" spans="1:37" x14ac:dyDescent="0.15">
      <c r="A45" s="13"/>
      <c r="B45" s="13"/>
      <c r="F45" s="13"/>
      <c r="G45" s="19"/>
      <c r="K45" s="13"/>
      <c r="L45" s="13"/>
      <c r="O45" s="13"/>
      <c r="P45" s="13"/>
      <c r="Q45" s="19"/>
      <c r="T45" s="13"/>
      <c r="Y45" s="32" t="s">
        <v>443</v>
      </c>
      <c r="Z45" s="32" t="s">
        <v>576</v>
      </c>
      <c r="AF45" s="30"/>
      <c r="AK45" s="50" t="str">
        <f t="shared" si="7"/>
        <v>r</v>
      </c>
    </row>
    <row r="46" spans="1:37" x14ac:dyDescent="0.15">
      <c r="A46" s="13"/>
      <c r="B46" s="13"/>
      <c r="F46" s="13"/>
      <c r="G46" s="19"/>
      <c r="K46" s="13"/>
      <c r="L46" s="13"/>
      <c r="O46" s="13"/>
      <c r="P46" s="13"/>
      <c r="Q46" s="19"/>
      <c r="T46" s="13"/>
      <c r="Y46" s="32" t="s">
        <v>444</v>
      </c>
      <c r="Z46" s="32" t="s">
        <v>577</v>
      </c>
      <c r="AF46" s="30"/>
      <c r="AK46" s="50" t="str">
        <f t="shared" si="7"/>
        <v>s</v>
      </c>
    </row>
    <row r="47" spans="1:37" x14ac:dyDescent="0.15">
      <c r="A47" s="13"/>
      <c r="B47" s="13"/>
      <c r="F47" s="13"/>
      <c r="G47" s="19"/>
      <c r="K47" s="13"/>
      <c r="L47" s="13"/>
      <c r="O47" s="13"/>
      <c r="P47" s="13"/>
      <c r="Q47" s="19"/>
      <c r="T47" s="13"/>
      <c r="Y47" s="32" t="s">
        <v>445</v>
      </c>
      <c r="Z47" s="32" t="s">
        <v>578</v>
      </c>
      <c r="AF47" s="30"/>
      <c r="AK47" s="50" t="str">
        <f t="shared" si="7"/>
        <v>t</v>
      </c>
    </row>
    <row r="48" spans="1:37" x14ac:dyDescent="0.15">
      <c r="A48" s="13"/>
      <c r="B48" s="13"/>
      <c r="F48" s="13"/>
      <c r="G48" s="19"/>
      <c r="K48" s="13"/>
      <c r="L48" s="13"/>
      <c r="O48" s="13"/>
      <c r="P48" s="13"/>
      <c r="Q48" s="19"/>
      <c r="T48" s="13"/>
      <c r="Y48" s="32" t="s">
        <v>446</v>
      </c>
      <c r="Z48" s="32" t="s">
        <v>579</v>
      </c>
      <c r="AF48" s="30"/>
      <c r="AK48" s="50" t="str">
        <f t="shared" si="7"/>
        <v>u</v>
      </c>
    </row>
    <row r="49" spans="1:37" x14ac:dyDescent="0.15">
      <c r="A49" s="13"/>
      <c r="B49" s="13"/>
      <c r="F49" s="13"/>
      <c r="G49" s="19"/>
      <c r="K49" s="13"/>
      <c r="L49" s="13"/>
      <c r="O49" s="13"/>
      <c r="P49" s="13"/>
      <c r="Q49" s="19"/>
      <c r="T49" s="13"/>
      <c r="Y49" s="32" t="s">
        <v>447</v>
      </c>
      <c r="Z49" s="32" t="s">
        <v>580</v>
      </c>
      <c r="AF49" s="30"/>
      <c r="AK49" s="50" t="str">
        <f t="shared" si="7"/>
        <v>v</v>
      </c>
    </row>
    <row r="50" spans="1:37" x14ac:dyDescent="0.15">
      <c r="A50" s="13"/>
      <c r="B50" s="13"/>
      <c r="F50" s="13"/>
      <c r="G50" s="19"/>
      <c r="K50" s="13"/>
      <c r="L50" s="13"/>
      <c r="O50" s="13"/>
      <c r="P50" s="13"/>
      <c r="Q50" s="19"/>
      <c r="T50" s="13"/>
      <c r="Y50" s="32" t="s">
        <v>448</v>
      </c>
      <c r="Z50" s="32" t="s">
        <v>581</v>
      </c>
      <c r="AF50" s="30"/>
    </row>
    <row r="51" spans="1:37" x14ac:dyDescent="0.15">
      <c r="A51" s="13"/>
      <c r="B51" s="13"/>
      <c r="F51" s="13"/>
      <c r="G51" s="19"/>
      <c r="K51" s="13"/>
      <c r="L51" s="13"/>
      <c r="O51" s="13"/>
      <c r="P51" s="13"/>
      <c r="Q51" s="19"/>
      <c r="T51" s="13"/>
      <c r="Y51" s="32" t="s">
        <v>449</v>
      </c>
      <c r="Z51" s="32" t="s">
        <v>582</v>
      </c>
      <c r="AF51" s="30"/>
    </row>
    <row r="52" spans="1:37" x14ac:dyDescent="0.15">
      <c r="A52" s="13"/>
      <c r="B52" s="13"/>
      <c r="F52" s="13"/>
      <c r="G52" s="19"/>
      <c r="K52" s="13"/>
      <c r="L52" s="13"/>
      <c r="O52" s="13"/>
      <c r="P52" s="13"/>
      <c r="Q52" s="19"/>
      <c r="T52" s="13"/>
      <c r="Y52" s="32" t="s">
        <v>450</v>
      </c>
      <c r="Z52" s="32" t="s">
        <v>583</v>
      </c>
      <c r="AF52" s="30"/>
    </row>
    <row r="53" spans="1:37" x14ac:dyDescent="0.15">
      <c r="A53" s="13"/>
      <c r="B53" s="13"/>
      <c r="F53" s="13"/>
      <c r="G53" s="19"/>
      <c r="K53" s="13"/>
      <c r="L53" s="13"/>
      <c r="O53" s="13"/>
      <c r="P53" s="13"/>
      <c r="Q53" s="19"/>
      <c r="T53" s="13"/>
      <c r="Y53" s="32" t="s">
        <v>451</v>
      </c>
      <c r="Z53" s="32" t="s">
        <v>584</v>
      </c>
      <c r="AF53" s="30"/>
    </row>
    <row r="54" spans="1:37" x14ac:dyDescent="0.15">
      <c r="A54" s="13"/>
      <c r="B54" s="13"/>
      <c r="F54" s="13"/>
      <c r="G54" s="19"/>
      <c r="K54" s="13"/>
      <c r="L54" s="13"/>
      <c r="O54" s="13"/>
      <c r="P54" s="20"/>
      <c r="Q54" s="19"/>
      <c r="T54" s="13"/>
      <c r="Y54" s="32" t="s">
        <v>452</v>
      </c>
      <c r="Z54" s="32" t="s">
        <v>585</v>
      </c>
      <c r="AF54" s="30"/>
    </row>
    <row r="55" spans="1:37" x14ac:dyDescent="0.15">
      <c r="A55" s="13"/>
      <c r="B55" s="13"/>
      <c r="F55" s="13"/>
      <c r="G55" s="19"/>
      <c r="K55" s="13"/>
      <c r="L55" s="13"/>
      <c r="O55" s="13"/>
      <c r="P55" s="13"/>
      <c r="Q55" s="19"/>
      <c r="T55" s="13"/>
      <c r="Y55" s="32" t="s">
        <v>453</v>
      </c>
      <c r="Z55" s="32" t="s">
        <v>586</v>
      </c>
      <c r="AF55" s="30"/>
    </row>
    <row r="56" spans="1:37" x14ac:dyDescent="0.15">
      <c r="A56" s="13"/>
      <c r="B56" s="13"/>
      <c r="F56" s="13"/>
      <c r="G56" s="19"/>
      <c r="K56" s="13"/>
      <c r="L56" s="13"/>
      <c r="O56" s="13"/>
      <c r="P56" s="13"/>
      <c r="Q56" s="19"/>
      <c r="T56" s="13"/>
      <c r="Y56" s="32" t="s">
        <v>454</v>
      </c>
      <c r="Z56" s="32" t="s">
        <v>587</v>
      </c>
      <c r="AF56" s="30"/>
    </row>
    <row r="57" spans="1:37" x14ac:dyDescent="0.15">
      <c r="A57" s="13"/>
      <c r="B57" s="13"/>
      <c r="F57" s="13"/>
      <c r="G57" s="19"/>
      <c r="K57" s="13"/>
      <c r="L57" s="13"/>
      <c r="O57" s="13"/>
      <c r="P57" s="13"/>
      <c r="Q57" s="19"/>
      <c r="T57" s="13"/>
      <c r="Y57" s="32" t="s">
        <v>455</v>
      </c>
      <c r="Z57" s="32" t="s">
        <v>588</v>
      </c>
      <c r="AF57" s="30"/>
    </row>
    <row r="58" spans="1:37" x14ac:dyDescent="0.15">
      <c r="A58" s="13"/>
      <c r="B58" s="13"/>
      <c r="F58" s="13"/>
      <c r="G58" s="19"/>
      <c r="K58" s="13"/>
      <c r="L58" s="13"/>
      <c r="O58" s="13"/>
      <c r="P58" s="13"/>
      <c r="Q58" s="19"/>
      <c r="T58" s="13"/>
      <c r="Y58" s="32" t="s">
        <v>456</v>
      </c>
      <c r="Z58" s="32" t="s">
        <v>589</v>
      </c>
      <c r="AF58" s="30"/>
    </row>
    <row r="59" spans="1:37" x14ac:dyDescent="0.15">
      <c r="A59" s="13"/>
      <c r="B59" s="13"/>
      <c r="F59" s="13"/>
      <c r="G59" s="19"/>
      <c r="K59" s="13"/>
      <c r="L59" s="13"/>
      <c r="O59" s="13"/>
      <c r="P59" s="13"/>
      <c r="Q59" s="19"/>
      <c r="T59" s="13"/>
      <c r="Y59" s="32" t="s">
        <v>457</v>
      </c>
      <c r="Z59" s="32" t="s">
        <v>590</v>
      </c>
      <c r="AF59" s="30"/>
    </row>
    <row r="60" spans="1:37" x14ac:dyDescent="0.15">
      <c r="A60" s="13"/>
      <c r="B60" s="13"/>
      <c r="F60" s="13"/>
      <c r="G60" s="19"/>
      <c r="K60" s="13"/>
      <c r="L60" s="13"/>
      <c r="O60" s="13"/>
      <c r="P60" s="13"/>
      <c r="Q60" s="19"/>
      <c r="T60" s="13"/>
      <c r="Y60" s="32" t="s">
        <v>458</v>
      </c>
      <c r="Z60" s="32" t="s">
        <v>591</v>
      </c>
      <c r="AF60" s="30"/>
    </row>
    <row r="61" spans="1:37" x14ac:dyDescent="0.15">
      <c r="A61" s="13"/>
      <c r="B61" s="13"/>
      <c r="F61" s="13"/>
      <c r="G61" s="19"/>
      <c r="K61" s="13"/>
      <c r="L61" s="13"/>
      <c r="O61" s="13"/>
      <c r="P61" s="13"/>
      <c r="Q61" s="19"/>
      <c r="T61" s="13"/>
      <c r="Y61" s="32" t="s">
        <v>459</v>
      </c>
      <c r="Z61" s="32" t="s">
        <v>592</v>
      </c>
      <c r="AF61" s="30"/>
    </row>
    <row r="62" spans="1:37" x14ac:dyDescent="0.15">
      <c r="A62" s="13"/>
      <c r="B62" s="13"/>
      <c r="F62" s="13"/>
      <c r="G62" s="19"/>
      <c r="K62" s="13"/>
      <c r="L62" s="13"/>
      <c r="O62" s="13"/>
      <c r="P62" s="13"/>
      <c r="Q62" s="19"/>
      <c r="T62" s="13"/>
      <c r="Y62" s="32" t="s">
        <v>460</v>
      </c>
      <c r="Z62" s="32" t="s">
        <v>593</v>
      </c>
      <c r="AF62" s="30"/>
    </row>
    <row r="63" spans="1:37" x14ac:dyDescent="0.15">
      <c r="A63" s="13"/>
      <c r="B63" s="13"/>
      <c r="F63" s="13"/>
      <c r="G63" s="19"/>
      <c r="K63" s="13"/>
      <c r="L63" s="13"/>
      <c r="O63" s="13"/>
      <c r="P63" s="13"/>
      <c r="Q63" s="19"/>
      <c r="T63" s="13"/>
      <c r="Y63" s="32" t="s">
        <v>461</v>
      </c>
      <c r="Z63" s="32" t="s">
        <v>594</v>
      </c>
      <c r="AF63" s="30"/>
    </row>
    <row r="64" spans="1:37" x14ac:dyDescent="0.15">
      <c r="A64" s="13"/>
      <c r="B64" s="13"/>
      <c r="F64" s="13"/>
      <c r="G64" s="19"/>
      <c r="K64" s="13"/>
      <c r="L64" s="13"/>
      <c r="O64" s="13"/>
      <c r="P64" s="13"/>
      <c r="Q64" s="19"/>
      <c r="T64" s="13"/>
      <c r="Y64" s="32" t="s">
        <v>462</v>
      </c>
      <c r="Z64" s="32" t="s">
        <v>595</v>
      </c>
      <c r="AF64" s="30"/>
    </row>
    <row r="65" spans="1:32" x14ac:dyDescent="0.15">
      <c r="A65" s="13"/>
      <c r="B65" s="13"/>
      <c r="F65" s="13"/>
      <c r="G65" s="19"/>
      <c r="K65" s="13"/>
      <c r="L65" s="13"/>
      <c r="O65" s="13"/>
      <c r="P65" s="13"/>
      <c r="Q65" s="19"/>
      <c r="T65" s="13"/>
      <c r="Y65" s="32" t="s">
        <v>463</v>
      </c>
      <c r="Z65" s="32" t="s">
        <v>596</v>
      </c>
      <c r="AF65" s="30"/>
    </row>
    <row r="66" spans="1:32" x14ac:dyDescent="0.15">
      <c r="A66" s="13"/>
      <c r="B66" s="13"/>
      <c r="F66" s="13"/>
      <c r="G66" s="19"/>
      <c r="K66" s="13"/>
      <c r="L66" s="13"/>
      <c r="O66" s="13"/>
      <c r="P66" s="13"/>
      <c r="Q66" s="19"/>
      <c r="T66" s="13"/>
      <c r="Y66" s="32" t="s">
        <v>71</v>
      </c>
      <c r="Z66" s="32" t="s">
        <v>597</v>
      </c>
      <c r="AF66" s="30"/>
    </row>
    <row r="67" spans="1:32" x14ac:dyDescent="0.15">
      <c r="A67" s="13"/>
      <c r="B67" s="13"/>
      <c r="F67" s="13"/>
      <c r="G67" s="19"/>
      <c r="K67" s="13"/>
      <c r="L67" s="13"/>
      <c r="O67" s="13"/>
      <c r="P67" s="13"/>
      <c r="Q67" s="19"/>
      <c r="T67" s="13"/>
      <c r="Y67" s="32" t="s">
        <v>464</v>
      </c>
      <c r="Z67" s="32" t="s">
        <v>598</v>
      </c>
      <c r="AF67" s="30"/>
    </row>
    <row r="68" spans="1:32" x14ac:dyDescent="0.15">
      <c r="A68" s="13"/>
      <c r="B68" s="13"/>
      <c r="F68" s="13"/>
      <c r="G68" s="19"/>
      <c r="K68" s="13"/>
      <c r="L68" s="13"/>
      <c r="O68" s="13"/>
      <c r="P68" s="13"/>
      <c r="Q68" s="19"/>
      <c r="T68" s="13"/>
      <c r="Y68" s="32" t="s">
        <v>465</v>
      </c>
      <c r="Z68" s="32" t="s">
        <v>599</v>
      </c>
      <c r="AF68" s="30"/>
    </row>
    <row r="69" spans="1:32" x14ac:dyDescent="0.15">
      <c r="A69" s="13"/>
      <c r="B69" s="13"/>
      <c r="F69" s="13"/>
      <c r="G69" s="19"/>
      <c r="K69" s="13"/>
      <c r="L69" s="13"/>
      <c r="O69" s="13"/>
      <c r="P69" s="13"/>
      <c r="Q69" s="19"/>
      <c r="T69" s="13"/>
      <c r="Y69" s="32" t="s">
        <v>466</v>
      </c>
      <c r="Z69" s="32" t="s">
        <v>600</v>
      </c>
      <c r="AF69" s="30"/>
    </row>
    <row r="70" spans="1:32" x14ac:dyDescent="0.15">
      <c r="A70" s="13"/>
      <c r="B70" s="13"/>
      <c r="Y70" s="32" t="s">
        <v>467</v>
      </c>
      <c r="Z70" s="32" t="s">
        <v>601</v>
      </c>
    </row>
    <row r="71" spans="1:32" x14ac:dyDescent="0.15">
      <c r="Y71" s="32" t="s">
        <v>468</v>
      </c>
      <c r="Z71" s="32" t="s">
        <v>602</v>
      </c>
    </row>
    <row r="72" spans="1:32" x14ac:dyDescent="0.15">
      <c r="Y72" s="32" t="s">
        <v>469</v>
      </c>
      <c r="Z72" s="32" t="s">
        <v>603</v>
      </c>
    </row>
    <row r="73" spans="1:32" x14ac:dyDescent="0.15">
      <c r="Y73" s="32" t="s">
        <v>470</v>
      </c>
      <c r="Z73" s="32" t="s">
        <v>604</v>
      </c>
    </row>
    <row r="74" spans="1:32" x14ac:dyDescent="0.15">
      <c r="Y74" s="32" t="s">
        <v>471</v>
      </c>
      <c r="Z74" s="32" t="s">
        <v>605</v>
      </c>
    </row>
    <row r="75" spans="1:32" x14ac:dyDescent="0.15">
      <c r="Y75" s="32" t="s">
        <v>472</v>
      </c>
      <c r="Z75" s="32" t="s">
        <v>606</v>
      </c>
    </row>
    <row r="76" spans="1:32" x14ac:dyDescent="0.15">
      <c r="Y76" s="32" t="s">
        <v>473</v>
      </c>
      <c r="Z76" s="32" t="s">
        <v>607</v>
      </c>
    </row>
    <row r="77" spans="1:32" x14ac:dyDescent="0.15">
      <c r="Y77" s="32" t="s">
        <v>474</v>
      </c>
      <c r="Z77" s="32" t="s">
        <v>608</v>
      </c>
    </row>
    <row r="78" spans="1:32" x14ac:dyDescent="0.15">
      <c r="Y78" s="32" t="s">
        <v>475</v>
      </c>
      <c r="Z78" s="32" t="s">
        <v>609</v>
      </c>
    </row>
    <row r="79" spans="1:32" x14ac:dyDescent="0.15">
      <c r="Y79" s="32" t="s">
        <v>476</v>
      </c>
      <c r="Z79" s="32" t="s">
        <v>610</v>
      </c>
    </row>
    <row r="80" spans="1:32" x14ac:dyDescent="0.15">
      <c r="Y80" s="32" t="s">
        <v>477</v>
      </c>
      <c r="Z80" s="32" t="s">
        <v>611</v>
      </c>
    </row>
    <row r="81" spans="25:26" x14ac:dyDescent="0.15">
      <c r="Y81" s="32" t="s">
        <v>478</v>
      </c>
      <c r="Z81" s="32" t="s">
        <v>612</v>
      </c>
    </row>
    <row r="82" spans="25:26" x14ac:dyDescent="0.15">
      <c r="Y82" s="32" t="s">
        <v>479</v>
      </c>
      <c r="Z82" s="32" t="s">
        <v>613</v>
      </c>
    </row>
    <row r="83" spans="25:26" x14ac:dyDescent="0.15">
      <c r="Y83" s="32" t="s">
        <v>480</v>
      </c>
      <c r="Z83" s="32" t="s">
        <v>614</v>
      </c>
    </row>
    <row r="84" spans="25:26" x14ac:dyDescent="0.15">
      <c r="Y84" s="32" t="s">
        <v>481</v>
      </c>
      <c r="Z84" s="32" t="s">
        <v>615</v>
      </c>
    </row>
    <row r="85" spans="25:26" x14ac:dyDescent="0.15">
      <c r="Y85" s="32" t="s">
        <v>482</v>
      </c>
      <c r="Z85" s="32" t="s">
        <v>616</v>
      </c>
    </row>
    <row r="86" spans="25:26" x14ac:dyDescent="0.15">
      <c r="Y86" s="32" t="s">
        <v>483</v>
      </c>
      <c r="Z86" s="32" t="s">
        <v>617</v>
      </c>
    </row>
    <row r="87" spans="25:26" x14ac:dyDescent="0.15">
      <c r="Y87" s="32" t="s">
        <v>484</v>
      </c>
      <c r="Z87" s="32" t="s">
        <v>618</v>
      </c>
    </row>
    <row r="88" spans="25:26" x14ac:dyDescent="0.15">
      <c r="Y88" s="32" t="s">
        <v>485</v>
      </c>
      <c r="Z88" s="32" t="s">
        <v>619</v>
      </c>
    </row>
    <row r="89" spans="25:26" x14ac:dyDescent="0.15">
      <c r="Y89" s="32" t="s">
        <v>486</v>
      </c>
      <c r="Z89" s="32" t="s">
        <v>620</v>
      </c>
    </row>
    <row r="90" spans="25:26" x14ac:dyDescent="0.15">
      <c r="Y90" s="32" t="s">
        <v>487</v>
      </c>
      <c r="Z90" s="32" t="s">
        <v>621</v>
      </c>
    </row>
    <row r="91" spans="25:26" x14ac:dyDescent="0.15">
      <c r="Y91" s="32" t="s">
        <v>488</v>
      </c>
      <c r="Z91" s="32" t="s">
        <v>622</v>
      </c>
    </row>
    <row r="92" spans="25:26" x14ac:dyDescent="0.15">
      <c r="Y92" s="32" t="s">
        <v>489</v>
      </c>
      <c r="Z92" s="32" t="s">
        <v>623</v>
      </c>
    </row>
    <row r="93" spans="25:26" x14ac:dyDescent="0.15">
      <c r="Y93" s="32" t="s">
        <v>490</v>
      </c>
      <c r="Z93" s="32" t="s">
        <v>624</v>
      </c>
    </row>
    <row r="94" spans="25:26" x14ac:dyDescent="0.15">
      <c r="Y94" s="32" t="s">
        <v>491</v>
      </c>
      <c r="Z94" s="32" t="s">
        <v>625</v>
      </c>
    </row>
    <row r="95" spans="25:26" x14ac:dyDescent="0.15">
      <c r="Y95" s="32" t="s">
        <v>492</v>
      </c>
      <c r="Z95" s="32" t="s">
        <v>626</v>
      </c>
    </row>
    <row r="96" spans="25:26" x14ac:dyDescent="0.15">
      <c r="Y96" s="32" t="s">
        <v>394</v>
      </c>
      <c r="Z96" s="32" t="s">
        <v>627</v>
      </c>
    </row>
    <row r="97" spans="25:26" x14ac:dyDescent="0.15">
      <c r="Y97" s="32" t="s">
        <v>493</v>
      </c>
      <c r="Z97" s="32" t="s">
        <v>628</v>
      </c>
    </row>
    <row r="98" spans="25:26" x14ac:dyDescent="0.15">
      <c r="Y98" s="32" t="s">
        <v>494</v>
      </c>
      <c r="Z98" s="32" t="s">
        <v>629</v>
      </c>
    </row>
    <row r="99" spans="25:26" x14ac:dyDescent="0.15">
      <c r="Y99" s="32" t="s">
        <v>526</v>
      </c>
      <c r="Z99" s="32" t="s">
        <v>630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C715" sqref="C715:AC715"/>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5" t="s">
        <v>28</v>
      </c>
      <c r="B2" s="996"/>
      <c r="C2" s="996"/>
      <c r="D2" s="996"/>
      <c r="E2" s="996"/>
      <c r="F2" s="997"/>
      <c r="G2" s="440" t="s">
        <v>792</v>
      </c>
      <c r="H2" s="441"/>
      <c r="I2" s="441"/>
      <c r="J2" s="441"/>
      <c r="K2" s="441"/>
      <c r="L2" s="441"/>
      <c r="M2" s="441"/>
      <c r="N2" s="441"/>
      <c r="O2" s="441"/>
      <c r="P2" s="441"/>
      <c r="Q2" s="441"/>
      <c r="R2" s="441"/>
      <c r="S2" s="441"/>
      <c r="T2" s="441"/>
      <c r="U2" s="441"/>
      <c r="V2" s="441"/>
      <c r="W2" s="441"/>
      <c r="X2" s="441"/>
      <c r="Y2" s="441"/>
      <c r="Z2" s="441"/>
      <c r="AA2" s="441"/>
      <c r="AB2" s="442"/>
      <c r="AC2" s="440" t="s">
        <v>352</v>
      </c>
      <c r="AD2" s="1004"/>
      <c r="AE2" s="1004"/>
      <c r="AF2" s="1004"/>
      <c r="AG2" s="1004"/>
      <c r="AH2" s="1004"/>
      <c r="AI2" s="1004"/>
      <c r="AJ2" s="1004"/>
      <c r="AK2" s="1004"/>
      <c r="AL2" s="1004"/>
      <c r="AM2" s="1004"/>
      <c r="AN2" s="1004"/>
      <c r="AO2" s="1004"/>
      <c r="AP2" s="1004"/>
      <c r="AQ2" s="1004"/>
      <c r="AR2" s="1004"/>
      <c r="AS2" s="1004"/>
      <c r="AT2" s="1004"/>
      <c r="AU2" s="1004"/>
      <c r="AV2" s="1004"/>
      <c r="AW2" s="1004"/>
      <c r="AX2" s="1005"/>
      <c r="AY2">
        <f>COUNTA($G$4,$AC$4)</f>
        <v>1</v>
      </c>
    </row>
    <row r="3" spans="1:51" ht="24.75" customHeight="1" x14ac:dyDescent="0.15">
      <c r="A3" s="998"/>
      <c r="B3" s="999"/>
      <c r="C3" s="999"/>
      <c r="D3" s="999"/>
      <c r="E3" s="999"/>
      <c r="F3" s="100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1</v>
      </c>
    </row>
    <row r="4" spans="1:51" ht="30" customHeight="1" x14ac:dyDescent="0.15">
      <c r="A4" s="998"/>
      <c r="B4" s="999"/>
      <c r="C4" s="999"/>
      <c r="D4" s="999"/>
      <c r="E4" s="999"/>
      <c r="F4" s="1000"/>
      <c r="G4" s="450" t="s">
        <v>752</v>
      </c>
      <c r="H4" s="451"/>
      <c r="I4" s="451"/>
      <c r="J4" s="451"/>
      <c r="K4" s="452"/>
      <c r="L4" s="453" t="s">
        <v>791</v>
      </c>
      <c r="M4" s="454"/>
      <c r="N4" s="454"/>
      <c r="O4" s="454"/>
      <c r="P4" s="454"/>
      <c r="Q4" s="454"/>
      <c r="R4" s="454"/>
      <c r="S4" s="454"/>
      <c r="T4" s="454"/>
      <c r="U4" s="454"/>
      <c r="V4" s="454"/>
      <c r="W4" s="454"/>
      <c r="X4" s="455"/>
      <c r="Y4" s="456">
        <v>2914</v>
      </c>
      <c r="Z4" s="457"/>
      <c r="AA4" s="457"/>
      <c r="AB4" s="559"/>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1</v>
      </c>
    </row>
    <row r="5" spans="1:51" ht="0.75" customHeight="1" x14ac:dyDescent="0.15">
      <c r="A5" s="998"/>
      <c r="B5" s="999"/>
      <c r="C5" s="999"/>
      <c r="D5" s="999"/>
      <c r="E5" s="999"/>
      <c r="F5" s="1000"/>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1</v>
      </c>
    </row>
    <row r="6" spans="1:51" ht="24.75" hidden="1" customHeight="1" x14ac:dyDescent="0.15">
      <c r="A6" s="998"/>
      <c r="B6" s="999"/>
      <c r="C6" s="999"/>
      <c r="D6" s="999"/>
      <c r="E6" s="999"/>
      <c r="F6" s="1000"/>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1</v>
      </c>
    </row>
    <row r="7" spans="1:51" ht="24.75" hidden="1" customHeight="1" x14ac:dyDescent="0.15">
      <c r="A7" s="998"/>
      <c r="B7" s="999"/>
      <c r="C7" s="999"/>
      <c r="D7" s="999"/>
      <c r="E7" s="999"/>
      <c r="F7" s="1000"/>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1</v>
      </c>
    </row>
    <row r="8" spans="1:51" ht="24.75" hidden="1" customHeight="1" x14ac:dyDescent="0.15">
      <c r="A8" s="998"/>
      <c r="B8" s="999"/>
      <c r="C8" s="999"/>
      <c r="D8" s="999"/>
      <c r="E8" s="999"/>
      <c r="F8" s="1000"/>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1</v>
      </c>
    </row>
    <row r="9" spans="1:51" ht="24.75" hidden="1" customHeight="1" x14ac:dyDescent="0.15">
      <c r="A9" s="998"/>
      <c r="B9" s="999"/>
      <c r="C9" s="999"/>
      <c r="D9" s="999"/>
      <c r="E9" s="999"/>
      <c r="F9" s="1000"/>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1</v>
      </c>
    </row>
    <row r="10" spans="1:51" ht="24.75" hidden="1" customHeight="1" x14ac:dyDescent="0.15">
      <c r="A10" s="998"/>
      <c r="B10" s="999"/>
      <c r="C10" s="999"/>
      <c r="D10" s="999"/>
      <c r="E10" s="999"/>
      <c r="F10" s="1000"/>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1</v>
      </c>
    </row>
    <row r="11" spans="1:51" ht="24.75" hidden="1" customHeight="1" x14ac:dyDescent="0.15">
      <c r="A11" s="998"/>
      <c r="B11" s="999"/>
      <c r="C11" s="999"/>
      <c r="D11" s="999"/>
      <c r="E11" s="999"/>
      <c r="F11" s="1000"/>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1</v>
      </c>
    </row>
    <row r="12" spans="1:51" ht="24.75" hidden="1" customHeight="1" x14ac:dyDescent="0.15">
      <c r="A12" s="998"/>
      <c r="B12" s="999"/>
      <c r="C12" s="999"/>
      <c r="D12" s="999"/>
      <c r="E12" s="999"/>
      <c r="F12" s="1000"/>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1</v>
      </c>
    </row>
    <row r="13" spans="1:51" ht="26.25" customHeight="1" x14ac:dyDescent="0.15">
      <c r="A13" s="998"/>
      <c r="B13" s="999"/>
      <c r="C13" s="999"/>
      <c r="D13" s="999"/>
      <c r="E13" s="999"/>
      <c r="F13" s="1000"/>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1</v>
      </c>
    </row>
    <row r="14" spans="1:51" ht="36" customHeight="1" x14ac:dyDescent="0.15">
      <c r="A14" s="998"/>
      <c r="B14" s="999"/>
      <c r="C14" s="999"/>
      <c r="D14" s="999"/>
      <c r="E14" s="999"/>
      <c r="F14" s="1000"/>
      <c r="G14" s="407" t="s">
        <v>20</v>
      </c>
      <c r="H14" s="408"/>
      <c r="I14" s="408"/>
      <c r="J14" s="408"/>
      <c r="K14" s="408"/>
      <c r="L14" s="409"/>
      <c r="M14" s="410"/>
      <c r="N14" s="410"/>
      <c r="O14" s="410"/>
      <c r="P14" s="410"/>
      <c r="Q14" s="410"/>
      <c r="R14" s="410"/>
      <c r="S14" s="410"/>
      <c r="T14" s="410"/>
      <c r="U14" s="410"/>
      <c r="V14" s="410"/>
      <c r="W14" s="410"/>
      <c r="X14" s="411"/>
      <c r="Y14" s="412">
        <f>SUM(Y4:AB13)</f>
        <v>2914</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1</v>
      </c>
    </row>
    <row r="15" spans="1:51" ht="30" hidden="1" customHeight="1" x14ac:dyDescent="0.15">
      <c r="A15" s="998"/>
      <c r="B15" s="999"/>
      <c r="C15" s="999"/>
      <c r="D15" s="999"/>
      <c r="E15" s="999"/>
      <c r="F15" s="1000"/>
      <c r="G15" s="440" t="s">
        <v>260</v>
      </c>
      <c r="H15" s="441"/>
      <c r="I15" s="441"/>
      <c r="J15" s="441"/>
      <c r="K15" s="441"/>
      <c r="L15" s="441"/>
      <c r="M15" s="441"/>
      <c r="N15" s="441"/>
      <c r="O15" s="441"/>
      <c r="P15" s="441"/>
      <c r="Q15" s="441"/>
      <c r="R15" s="441"/>
      <c r="S15" s="441"/>
      <c r="T15" s="441"/>
      <c r="U15" s="441"/>
      <c r="V15" s="441"/>
      <c r="W15" s="441"/>
      <c r="X15" s="441"/>
      <c r="Y15" s="441"/>
      <c r="Z15" s="441"/>
      <c r="AA15" s="441"/>
      <c r="AB15" s="442"/>
      <c r="AC15" s="440" t="s">
        <v>261</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hidden="1" customHeight="1" x14ac:dyDescent="0.15">
      <c r="A16" s="998"/>
      <c r="B16" s="999"/>
      <c r="C16" s="999"/>
      <c r="D16" s="999"/>
      <c r="E16" s="999"/>
      <c r="F16" s="100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hidden="1" customHeight="1" x14ac:dyDescent="0.15">
      <c r="A17" s="998"/>
      <c r="B17" s="999"/>
      <c r="C17" s="999"/>
      <c r="D17" s="999"/>
      <c r="E17" s="999"/>
      <c r="F17" s="1000"/>
      <c r="G17" s="450"/>
      <c r="H17" s="451"/>
      <c r="I17" s="451"/>
      <c r="J17" s="451"/>
      <c r="K17" s="452"/>
      <c r="L17" s="453"/>
      <c r="M17" s="454"/>
      <c r="N17" s="454"/>
      <c r="O17" s="454"/>
      <c r="P17" s="454"/>
      <c r="Q17" s="454"/>
      <c r="R17" s="454"/>
      <c r="S17" s="454"/>
      <c r="T17" s="454"/>
      <c r="U17" s="454"/>
      <c r="V17" s="454"/>
      <c r="W17" s="454"/>
      <c r="X17" s="455"/>
      <c r="Y17" s="456"/>
      <c r="Z17" s="457"/>
      <c r="AA17" s="457"/>
      <c r="AB17" s="559"/>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hidden="1" customHeight="1" x14ac:dyDescent="0.15">
      <c r="A18" s="998"/>
      <c r="B18" s="999"/>
      <c r="C18" s="999"/>
      <c r="D18" s="999"/>
      <c r="E18" s="999"/>
      <c r="F18" s="1000"/>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hidden="1" customHeight="1" x14ac:dyDescent="0.15">
      <c r="A19" s="998"/>
      <c r="B19" s="999"/>
      <c r="C19" s="999"/>
      <c r="D19" s="999"/>
      <c r="E19" s="999"/>
      <c r="F19" s="1000"/>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hidden="1" customHeight="1" x14ac:dyDescent="0.15">
      <c r="A20" s="998"/>
      <c r="B20" s="999"/>
      <c r="C20" s="999"/>
      <c r="D20" s="999"/>
      <c r="E20" s="999"/>
      <c r="F20" s="1000"/>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hidden="1" customHeight="1" x14ac:dyDescent="0.15">
      <c r="A21" s="998"/>
      <c r="B21" s="999"/>
      <c r="C21" s="999"/>
      <c r="D21" s="999"/>
      <c r="E21" s="999"/>
      <c r="F21" s="1000"/>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hidden="1" customHeight="1" x14ac:dyDescent="0.15">
      <c r="A22" s="998"/>
      <c r="B22" s="999"/>
      <c r="C22" s="999"/>
      <c r="D22" s="999"/>
      <c r="E22" s="999"/>
      <c r="F22" s="1000"/>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hidden="1" customHeight="1" x14ac:dyDescent="0.15">
      <c r="A23" s="998"/>
      <c r="B23" s="999"/>
      <c r="C23" s="999"/>
      <c r="D23" s="999"/>
      <c r="E23" s="999"/>
      <c r="F23" s="1000"/>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hidden="1" customHeight="1" x14ac:dyDescent="0.15">
      <c r="A24" s="998"/>
      <c r="B24" s="999"/>
      <c r="C24" s="999"/>
      <c r="D24" s="999"/>
      <c r="E24" s="999"/>
      <c r="F24" s="1000"/>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25" hidden="1" customHeight="1" x14ac:dyDescent="0.15">
      <c r="A25" s="998"/>
      <c r="B25" s="999"/>
      <c r="C25" s="999"/>
      <c r="D25" s="999"/>
      <c r="E25" s="999"/>
      <c r="F25" s="1000"/>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hidden="1" customHeight="1" x14ac:dyDescent="0.15">
      <c r="A26" s="998"/>
      <c r="B26" s="999"/>
      <c r="C26" s="999"/>
      <c r="D26" s="999"/>
      <c r="E26" s="999"/>
      <c r="F26" s="1000"/>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hidden="1" customHeight="1" x14ac:dyDescent="0.15">
      <c r="A27" s="998"/>
      <c r="B27" s="999"/>
      <c r="C27" s="999"/>
      <c r="D27" s="999"/>
      <c r="E27" s="999"/>
      <c r="F27" s="1000"/>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hidden="1" customHeight="1" x14ac:dyDescent="0.15">
      <c r="A28" s="998"/>
      <c r="B28" s="999"/>
      <c r="C28" s="999"/>
      <c r="D28" s="999"/>
      <c r="E28" s="999"/>
      <c r="F28" s="1000"/>
      <c r="G28" s="440" t="s">
        <v>259</v>
      </c>
      <c r="H28" s="441"/>
      <c r="I28" s="441"/>
      <c r="J28" s="441"/>
      <c r="K28" s="441"/>
      <c r="L28" s="441"/>
      <c r="M28" s="441"/>
      <c r="N28" s="441"/>
      <c r="O28" s="441"/>
      <c r="P28" s="441"/>
      <c r="Q28" s="441"/>
      <c r="R28" s="441"/>
      <c r="S28" s="441"/>
      <c r="T28" s="441"/>
      <c r="U28" s="441"/>
      <c r="V28" s="441"/>
      <c r="W28" s="441"/>
      <c r="X28" s="441"/>
      <c r="Y28" s="441"/>
      <c r="Z28" s="441"/>
      <c r="AA28" s="441"/>
      <c r="AB28" s="442"/>
      <c r="AC28" s="440" t="s">
        <v>262</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hidden="1" customHeight="1" x14ac:dyDescent="0.15">
      <c r="A29" s="998"/>
      <c r="B29" s="999"/>
      <c r="C29" s="999"/>
      <c r="D29" s="999"/>
      <c r="E29" s="999"/>
      <c r="F29" s="100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hidden="1" customHeight="1" x14ac:dyDescent="0.15">
      <c r="A30" s="998"/>
      <c r="B30" s="999"/>
      <c r="C30" s="999"/>
      <c r="D30" s="999"/>
      <c r="E30" s="999"/>
      <c r="F30" s="1000"/>
      <c r="G30" s="450"/>
      <c r="H30" s="451"/>
      <c r="I30" s="451"/>
      <c r="J30" s="451"/>
      <c r="K30" s="452"/>
      <c r="L30" s="453"/>
      <c r="M30" s="454"/>
      <c r="N30" s="454"/>
      <c r="O30" s="454"/>
      <c r="P30" s="454"/>
      <c r="Q30" s="454"/>
      <c r="R30" s="454"/>
      <c r="S30" s="454"/>
      <c r="T30" s="454"/>
      <c r="U30" s="454"/>
      <c r="V30" s="454"/>
      <c r="W30" s="454"/>
      <c r="X30" s="455"/>
      <c r="Y30" s="456"/>
      <c r="Z30" s="457"/>
      <c r="AA30" s="457"/>
      <c r="AB30" s="559"/>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hidden="1" customHeight="1" x14ac:dyDescent="0.15">
      <c r="A31" s="998"/>
      <c r="B31" s="999"/>
      <c r="C31" s="999"/>
      <c r="D31" s="999"/>
      <c r="E31" s="999"/>
      <c r="F31" s="1000"/>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hidden="1" customHeight="1" x14ac:dyDescent="0.15">
      <c r="A32" s="998"/>
      <c r="B32" s="999"/>
      <c r="C32" s="999"/>
      <c r="D32" s="999"/>
      <c r="E32" s="999"/>
      <c r="F32" s="1000"/>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hidden="1" customHeight="1" x14ac:dyDescent="0.15">
      <c r="A33" s="998"/>
      <c r="B33" s="999"/>
      <c r="C33" s="999"/>
      <c r="D33" s="999"/>
      <c r="E33" s="999"/>
      <c r="F33" s="1000"/>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hidden="1" customHeight="1" x14ac:dyDescent="0.15">
      <c r="A34" s="998"/>
      <c r="B34" s="999"/>
      <c r="C34" s="999"/>
      <c r="D34" s="999"/>
      <c r="E34" s="999"/>
      <c r="F34" s="1000"/>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hidden="1" customHeight="1" x14ac:dyDescent="0.15">
      <c r="A35" s="998"/>
      <c r="B35" s="999"/>
      <c r="C35" s="999"/>
      <c r="D35" s="999"/>
      <c r="E35" s="999"/>
      <c r="F35" s="1000"/>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hidden="1" customHeight="1" x14ac:dyDescent="0.15">
      <c r="A36" s="998"/>
      <c r="B36" s="999"/>
      <c r="C36" s="999"/>
      <c r="D36" s="999"/>
      <c r="E36" s="999"/>
      <c r="F36" s="1000"/>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hidden="1" customHeight="1" x14ac:dyDescent="0.15">
      <c r="A37" s="998"/>
      <c r="B37" s="999"/>
      <c r="C37" s="999"/>
      <c r="D37" s="999"/>
      <c r="E37" s="999"/>
      <c r="F37" s="1000"/>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hidden="1" customHeight="1" x14ac:dyDescent="0.15">
      <c r="A38" s="998"/>
      <c r="B38" s="999"/>
      <c r="C38" s="999"/>
      <c r="D38" s="999"/>
      <c r="E38" s="999"/>
      <c r="F38" s="1000"/>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hidden="1" customHeight="1" x14ac:dyDescent="0.15">
      <c r="A39" s="998"/>
      <c r="B39" s="999"/>
      <c r="C39" s="999"/>
      <c r="D39" s="999"/>
      <c r="E39" s="999"/>
      <c r="F39" s="1000"/>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hidden="1" customHeight="1" x14ac:dyDescent="0.15">
      <c r="A40" s="998"/>
      <c r="B40" s="999"/>
      <c r="C40" s="999"/>
      <c r="D40" s="999"/>
      <c r="E40" s="999"/>
      <c r="F40" s="1000"/>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hidden="1" customHeight="1" x14ac:dyDescent="0.15">
      <c r="A41" s="998"/>
      <c r="B41" s="999"/>
      <c r="C41" s="999"/>
      <c r="D41" s="999"/>
      <c r="E41" s="999"/>
      <c r="F41" s="1000"/>
      <c r="G41" s="440" t="s">
        <v>307</v>
      </c>
      <c r="H41" s="441"/>
      <c r="I41" s="441"/>
      <c r="J41" s="441"/>
      <c r="K41" s="441"/>
      <c r="L41" s="441"/>
      <c r="M41" s="441"/>
      <c r="N41" s="441"/>
      <c r="O41" s="441"/>
      <c r="P41" s="441"/>
      <c r="Q41" s="441"/>
      <c r="R41" s="441"/>
      <c r="S41" s="441"/>
      <c r="T41" s="441"/>
      <c r="U41" s="441"/>
      <c r="V41" s="441"/>
      <c r="W41" s="441"/>
      <c r="X41" s="441"/>
      <c r="Y41" s="441"/>
      <c r="Z41" s="441"/>
      <c r="AA41" s="441"/>
      <c r="AB41" s="442"/>
      <c r="AC41" s="440" t="s">
        <v>181</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hidden="1" customHeight="1" x14ac:dyDescent="0.15">
      <c r="A42" s="998"/>
      <c r="B42" s="999"/>
      <c r="C42" s="999"/>
      <c r="D42" s="999"/>
      <c r="E42" s="999"/>
      <c r="F42" s="100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hidden="1" customHeight="1" x14ac:dyDescent="0.15">
      <c r="A43" s="998"/>
      <c r="B43" s="999"/>
      <c r="C43" s="999"/>
      <c r="D43" s="999"/>
      <c r="E43" s="999"/>
      <c r="F43" s="1000"/>
      <c r="G43" s="450"/>
      <c r="H43" s="451"/>
      <c r="I43" s="451"/>
      <c r="J43" s="451"/>
      <c r="K43" s="452"/>
      <c r="L43" s="453"/>
      <c r="M43" s="454"/>
      <c r="N43" s="454"/>
      <c r="O43" s="454"/>
      <c r="P43" s="454"/>
      <c r="Q43" s="454"/>
      <c r="R43" s="454"/>
      <c r="S43" s="454"/>
      <c r="T43" s="454"/>
      <c r="U43" s="454"/>
      <c r="V43" s="454"/>
      <c r="W43" s="454"/>
      <c r="X43" s="455"/>
      <c r="Y43" s="456"/>
      <c r="Z43" s="457"/>
      <c r="AA43" s="457"/>
      <c r="AB43" s="559"/>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hidden="1" customHeight="1" x14ac:dyDescent="0.15">
      <c r="A44" s="998"/>
      <c r="B44" s="999"/>
      <c r="C44" s="999"/>
      <c r="D44" s="999"/>
      <c r="E44" s="999"/>
      <c r="F44" s="1000"/>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hidden="1" customHeight="1" x14ac:dyDescent="0.15">
      <c r="A45" s="998"/>
      <c r="B45" s="999"/>
      <c r="C45" s="999"/>
      <c r="D45" s="999"/>
      <c r="E45" s="999"/>
      <c r="F45" s="1000"/>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hidden="1" customHeight="1" x14ac:dyDescent="0.15">
      <c r="A46" s="998"/>
      <c r="B46" s="999"/>
      <c r="C46" s="999"/>
      <c r="D46" s="999"/>
      <c r="E46" s="999"/>
      <c r="F46" s="1000"/>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hidden="1" customHeight="1" x14ac:dyDescent="0.15">
      <c r="A47" s="998"/>
      <c r="B47" s="999"/>
      <c r="C47" s="999"/>
      <c r="D47" s="999"/>
      <c r="E47" s="999"/>
      <c r="F47" s="1000"/>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2.5" hidden="1" customHeight="1" x14ac:dyDescent="0.15">
      <c r="A48" s="998"/>
      <c r="B48" s="999"/>
      <c r="C48" s="999"/>
      <c r="D48" s="999"/>
      <c r="E48" s="999"/>
      <c r="F48" s="1000"/>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hidden="1" customHeight="1" x14ac:dyDescent="0.15">
      <c r="A49" s="998"/>
      <c r="B49" s="999"/>
      <c r="C49" s="999"/>
      <c r="D49" s="999"/>
      <c r="E49" s="999"/>
      <c r="F49" s="1000"/>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hidden="1" customHeight="1" x14ac:dyDescent="0.15">
      <c r="A50" s="998"/>
      <c r="B50" s="999"/>
      <c r="C50" s="999"/>
      <c r="D50" s="999"/>
      <c r="E50" s="999"/>
      <c r="F50" s="1000"/>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hidden="1" customHeight="1" x14ac:dyDescent="0.15">
      <c r="A51" s="998"/>
      <c r="B51" s="999"/>
      <c r="C51" s="999"/>
      <c r="D51" s="999"/>
      <c r="E51" s="999"/>
      <c r="F51" s="1000"/>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hidden="1" customHeight="1" x14ac:dyDescent="0.15">
      <c r="A52" s="998"/>
      <c r="B52" s="999"/>
      <c r="C52" s="999"/>
      <c r="D52" s="999"/>
      <c r="E52" s="999"/>
      <c r="F52" s="1000"/>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hidden="1" customHeight="1" thickBot="1" x14ac:dyDescent="0.2">
      <c r="A53" s="1001"/>
      <c r="B53" s="1002"/>
      <c r="C53" s="1002"/>
      <c r="D53" s="1002"/>
      <c r="E53" s="1002"/>
      <c r="F53" s="1003"/>
      <c r="G53" s="1006" t="s">
        <v>20</v>
      </c>
      <c r="H53" s="1007"/>
      <c r="I53" s="1007"/>
      <c r="J53" s="1007"/>
      <c r="K53" s="1007"/>
      <c r="L53" s="1008"/>
      <c r="M53" s="1009"/>
      <c r="N53" s="1009"/>
      <c r="O53" s="1009"/>
      <c r="P53" s="1009"/>
      <c r="Q53" s="1009"/>
      <c r="R53" s="1009"/>
      <c r="S53" s="1009"/>
      <c r="T53" s="1009"/>
      <c r="U53" s="1009"/>
      <c r="V53" s="1009"/>
      <c r="W53" s="1009"/>
      <c r="X53" s="1010"/>
      <c r="Y53" s="1011">
        <f>SUM(Y43:AB52)</f>
        <v>0</v>
      </c>
      <c r="Z53" s="1012"/>
      <c r="AA53" s="1012"/>
      <c r="AB53" s="1013"/>
      <c r="AC53" s="1006" t="s">
        <v>20</v>
      </c>
      <c r="AD53" s="1007"/>
      <c r="AE53" s="1007"/>
      <c r="AF53" s="1007"/>
      <c r="AG53" s="1007"/>
      <c r="AH53" s="1008"/>
      <c r="AI53" s="1009"/>
      <c r="AJ53" s="1009"/>
      <c r="AK53" s="1009"/>
      <c r="AL53" s="1009"/>
      <c r="AM53" s="1009"/>
      <c r="AN53" s="1009"/>
      <c r="AO53" s="1009"/>
      <c r="AP53" s="1009"/>
      <c r="AQ53" s="1009"/>
      <c r="AR53" s="1009"/>
      <c r="AS53" s="1009"/>
      <c r="AT53" s="1010"/>
      <c r="AU53" s="1011">
        <f>SUM(AU43:AX52)</f>
        <v>0</v>
      </c>
      <c r="AV53" s="1012"/>
      <c r="AW53" s="1012"/>
      <c r="AX53" s="1014"/>
      <c r="AY53" s="34">
        <f t="shared" si="3"/>
        <v>0</v>
      </c>
    </row>
    <row r="54" spans="1:51" s="37" customFormat="1" ht="24.75" hidden="1" customHeight="1" x14ac:dyDescent="0.15"/>
    <row r="55" spans="1:51" ht="30" hidden="1" customHeight="1" x14ac:dyDescent="0.15">
      <c r="A55" s="995" t="s">
        <v>28</v>
      </c>
      <c r="B55" s="996"/>
      <c r="C55" s="996"/>
      <c r="D55" s="996"/>
      <c r="E55" s="996"/>
      <c r="F55" s="997"/>
      <c r="G55" s="440" t="s">
        <v>182</v>
      </c>
      <c r="H55" s="441"/>
      <c r="I55" s="441"/>
      <c r="J55" s="441"/>
      <c r="K55" s="441"/>
      <c r="L55" s="441"/>
      <c r="M55" s="441"/>
      <c r="N55" s="441"/>
      <c r="O55" s="441"/>
      <c r="P55" s="441"/>
      <c r="Q55" s="441"/>
      <c r="R55" s="441"/>
      <c r="S55" s="441"/>
      <c r="T55" s="441"/>
      <c r="U55" s="441"/>
      <c r="V55" s="441"/>
      <c r="W55" s="441"/>
      <c r="X55" s="441"/>
      <c r="Y55" s="441"/>
      <c r="Z55" s="441"/>
      <c r="AA55" s="441"/>
      <c r="AB55" s="442"/>
      <c r="AC55" s="440" t="s">
        <v>263</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hidden="1" customHeight="1" x14ac:dyDescent="0.15">
      <c r="A56" s="998"/>
      <c r="B56" s="999"/>
      <c r="C56" s="999"/>
      <c r="D56" s="999"/>
      <c r="E56" s="999"/>
      <c r="F56" s="100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hidden="1" customHeight="1" x14ac:dyDescent="0.15">
      <c r="A57" s="998"/>
      <c r="B57" s="999"/>
      <c r="C57" s="999"/>
      <c r="D57" s="999"/>
      <c r="E57" s="999"/>
      <c r="F57" s="1000"/>
      <c r="G57" s="450"/>
      <c r="H57" s="451"/>
      <c r="I57" s="451"/>
      <c r="J57" s="451"/>
      <c r="K57" s="452"/>
      <c r="L57" s="453"/>
      <c r="M57" s="454"/>
      <c r="N57" s="454"/>
      <c r="O57" s="454"/>
      <c r="P57" s="454"/>
      <c r="Q57" s="454"/>
      <c r="R57" s="454"/>
      <c r="S57" s="454"/>
      <c r="T57" s="454"/>
      <c r="U57" s="454"/>
      <c r="V57" s="454"/>
      <c r="W57" s="454"/>
      <c r="X57" s="455"/>
      <c r="Y57" s="456"/>
      <c r="Z57" s="457"/>
      <c r="AA57" s="457"/>
      <c r="AB57" s="559"/>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hidden="1" customHeight="1" x14ac:dyDescent="0.15">
      <c r="A58" s="998"/>
      <c r="B58" s="999"/>
      <c r="C58" s="999"/>
      <c r="D58" s="999"/>
      <c r="E58" s="999"/>
      <c r="F58" s="1000"/>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hidden="1" customHeight="1" x14ac:dyDescent="0.15">
      <c r="A59" s="998"/>
      <c r="B59" s="999"/>
      <c r="C59" s="999"/>
      <c r="D59" s="999"/>
      <c r="E59" s="999"/>
      <c r="F59" s="1000"/>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hidden="1" customHeight="1" x14ac:dyDescent="0.15">
      <c r="A60" s="998"/>
      <c r="B60" s="999"/>
      <c r="C60" s="999"/>
      <c r="D60" s="999"/>
      <c r="E60" s="999"/>
      <c r="F60" s="1000"/>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hidden="1" customHeight="1" x14ac:dyDescent="0.15">
      <c r="A61" s="998"/>
      <c r="B61" s="999"/>
      <c r="C61" s="999"/>
      <c r="D61" s="999"/>
      <c r="E61" s="999"/>
      <c r="F61" s="1000"/>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hidden="1" customHeight="1" x14ac:dyDescent="0.15">
      <c r="A62" s="998"/>
      <c r="B62" s="999"/>
      <c r="C62" s="999"/>
      <c r="D62" s="999"/>
      <c r="E62" s="999"/>
      <c r="F62" s="1000"/>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hidden="1" customHeight="1" x14ac:dyDescent="0.15">
      <c r="A63" s="998"/>
      <c r="B63" s="999"/>
      <c r="C63" s="999"/>
      <c r="D63" s="999"/>
      <c r="E63" s="999"/>
      <c r="F63" s="1000"/>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hidden="1" customHeight="1" x14ac:dyDescent="0.15">
      <c r="A64" s="998"/>
      <c r="B64" s="999"/>
      <c r="C64" s="999"/>
      <c r="D64" s="999"/>
      <c r="E64" s="999"/>
      <c r="F64" s="1000"/>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hidden="1" customHeight="1" x14ac:dyDescent="0.15">
      <c r="A65" s="998"/>
      <c r="B65" s="999"/>
      <c r="C65" s="999"/>
      <c r="D65" s="999"/>
      <c r="E65" s="999"/>
      <c r="F65" s="1000"/>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hidden="1" customHeight="1" x14ac:dyDescent="0.15">
      <c r="A66" s="998"/>
      <c r="B66" s="999"/>
      <c r="C66" s="999"/>
      <c r="D66" s="999"/>
      <c r="E66" s="999"/>
      <c r="F66" s="1000"/>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hidden="1" customHeight="1" x14ac:dyDescent="0.15">
      <c r="A67" s="998"/>
      <c r="B67" s="999"/>
      <c r="C67" s="999"/>
      <c r="D67" s="999"/>
      <c r="E67" s="999"/>
      <c r="F67" s="1000"/>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hidden="1" customHeight="1" x14ac:dyDescent="0.15">
      <c r="A68" s="998"/>
      <c r="B68" s="999"/>
      <c r="C68" s="999"/>
      <c r="D68" s="999"/>
      <c r="E68" s="999"/>
      <c r="F68" s="1000"/>
      <c r="G68" s="440" t="s">
        <v>264</v>
      </c>
      <c r="H68" s="441"/>
      <c r="I68" s="441"/>
      <c r="J68" s="441"/>
      <c r="K68" s="441"/>
      <c r="L68" s="441"/>
      <c r="M68" s="441"/>
      <c r="N68" s="441"/>
      <c r="O68" s="441"/>
      <c r="P68" s="441"/>
      <c r="Q68" s="441"/>
      <c r="R68" s="441"/>
      <c r="S68" s="441"/>
      <c r="T68" s="441"/>
      <c r="U68" s="441"/>
      <c r="V68" s="441"/>
      <c r="W68" s="441"/>
      <c r="X68" s="441"/>
      <c r="Y68" s="441"/>
      <c r="Z68" s="441"/>
      <c r="AA68" s="441"/>
      <c r="AB68" s="442"/>
      <c r="AC68" s="440" t="s">
        <v>265</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hidden="1" customHeight="1" x14ac:dyDescent="0.15">
      <c r="A69" s="998"/>
      <c r="B69" s="999"/>
      <c r="C69" s="999"/>
      <c r="D69" s="999"/>
      <c r="E69" s="999"/>
      <c r="F69" s="100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hidden="1" customHeight="1" x14ac:dyDescent="0.15">
      <c r="A70" s="998"/>
      <c r="B70" s="999"/>
      <c r="C70" s="999"/>
      <c r="D70" s="999"/>
      <c r="E70" s="999"/>
      <c r="F70" s="1000"/>
      <c r="G70" s="450"/>
      <c r="H70" s="451"/>
      <c r="I70" s="451"/>
      <c r="J70" s="451"/>
      <c r="K70" s="452"/>
      <c r="L70" s="453"/>
      <c r="M70" s="454"/>
      <c r="N70" s="454"/>
      <c r="O70" s="454"/>
      <c r="P70" s="454"/>
      <c r="Q70" s="454"/>
      <c r="R70" s="454"/>
      <c r="S70" s="454"/>
      <c r="T70" s="454"/>
      <c r="U70" s="454"/>
      <c r="V70" s="454"/>
      <c r="W70" s="454"/>
      <c r="X70" s="455"/>
      <c r="Y70" s="456"/>
      <c r="Z70" s="457"/>
      <c r="AA70" s="457"/>
      <c r="AB70" s="559"/>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16.5" hidden="1" customHeight="1" x14ac:dyDescent="0.15">
      <c r="A71" s="998"/>
      <c r="B71" s="999"/>
      <c r="C71" s="999"/>
      <c r="D71" s="999"/>
      <c r="E71" s="999"/>
      <c r="F71" s="1000"/>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hidden="1" customHeight="1" x14ac:dyDescent="0.15">
      <c r="A72" s="998"/>
      <c r="B72" s="999"/>
      <c r="C72" s="999"/>
      <c r="D72" s="999"/>
      <c r="E72" s="999"/>
      <c r="F72" s="1000"/>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hidden="1" customHeight="1" x14ac:dyDescent="0.15">
      <c r="A73" s="998"/>
      <c r="B73" s="999"/>
      <c r="C73" s="999"/>
      <c r="D73" s="999"/>
      <c r="E73" s="999"/>
      <c r="F73" s="1000"/>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hidden="1" customHeight="1" x14ac:dyDescent="0.15">
      <c r="A74" s="998"/>
      <c r="B74" s="999"/>
      <c r="C74" s="999"/>
      <c r="D74" s="999"/>
      <c r="E74" s="999"/>
      <c r="F74" s="1000"/>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hidden="1" customHeight="1" x14ac:dyDescent="0.15">
      <c r="A75" s="998"/>
      <c r="B75" s="999"/>
      <c r="C75" s="999"/>
      <c r="D75" s="999"/>
      <c r="E75" s="999"/>
      <c r="F75" s="1000"/>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hidden="1" customHeight="1" x14ac:dyDescent="0.15">
      <c r="A76" s="998"/>
      <c r="B76" s="999"/>
      <c r="C76" s="999"/>
      <c r="D76" s="999"/>
      <c r="E76" s="999"/>
      <c r="F76" s="1000"/>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hidden="1" customHeight="1" x14ac:dyDescent="0.15">
      <c r="A77" s="998"/>
      <c r="B77" s="999"/>
      <c r="C77" s="999"/>
      <c r="D77" s="999"/>
      <c r="E77" s="999"/>
      <c r="F77" s="1000"/>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hidden="1" customHeight="1" x14ac:dyDescent="0.15">
      <c r="A78" s="998"/>
      <c r="B78" s="999"/>
      <c r="C78" s="999"/>
      <c r="D78" s="999"/>
      <c r="E78" s="999"/>
      <c r="F78" s="1000"/>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hidden="1" customHeight="1" x14ac:dyDescent="0.15">
      <c r="A79" s="998"/>
      <c r="B79" s="999"/>
      <c r="C79" s="999"/>
      <c r="D79" s="999"/>
      <c r="E79" s="999"/>
      <c r="F79" s="1000"/>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hidden="1" customHeight="1" x14ac:dyDescent="0.15">
      <c r="A80" s="998"/>
      <c r="B80" s="999"/>
      <c r="C80" s="999"/>
      <c r="D80" s="999"/>
      <c r="E80" s="999"/>
      <c r="F80" s="1000"/>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hidden="1" customHeight="1" x14ac:dyDescent="0.15">
      <c r="A81" s="998"/>
      <c r="B81" s="999"/>
      <c r="C81" s="999"/>
      <c r="D81" s="999"/>
      <c r="E81" s="999"/>
      <c r="F81" s="1000"/>
      <c r="G81" s="440" t="s">
        <v>266</v>
      </c>
      <c r="H81" s="441"/>
      <c r="I81" s="441"/>
      <c r="J81" s="441"/>
      <c r="K81" s="441"/>
      <c r="L81" s="441"/>
      <c r="M81" s="441"/>
      <c r="N81" s="441"/>
      <c r="O81" s="441"/>
      <c r="P81" s="441"/>
      <c r="Q81" s="441"/>
      <c r="R81" s="441"/>
      <c r="S81" s="441"/>
      <c r="T81" s="441"/>
      <c r="U81" s="441"/>
      <c r="V81" s="441"/>
      <c r="W81" s="441"/>
      <c r="X81" s="441"/>
      <c r="Y81" s="441"/>
      <c r="Z81" s="441"/>
      <c r="AA81" s="441"/>
      <c r="AB81" s="442"/>
      <c r="AC81" s="440" t="s">
        <v>267</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hidden="1" customHeight="1" x14ac:dyDescent="0.15">
      <c r="A82" s="998"/>
      <c r="B82" s="999"/>
      <c r="C82" s="999"/>
      <c r="D82" s="999"/>
      <c r="E82" s="999"/>
      <c r="F82" s="100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hidden="1" customHeight="1" x14ac:dyDescent="0.15">
      <c r="A83" s="998"/>
      <c r="B83" s="999"/>
      <c r="C83" s="999"/>
      <c r="D83" s="999"/>
      <c r="E83" s="999"/>
      <c r="F83" s="1000"/>
      <c r="G83" s="450"/>
      <c r="H83" s="451"/>
      <c r="I83" s="451"/>
      <c r="J83" s="451"/>
      <c r="K83" s="452"/>
      <c r="L83" s="453"/>
      <c r="M83" s="454"/>
      <c r="N83" s="454"/>
      <c r="O83" s="454"/>
      <c r="P83" s="454"/>
      <c r="Q83" s="454"/>
      <c r="R83" s="454"/>
      <c r="S83" s="454"/>
      <c r="T83" s="454"/>
      <c r="U83" s="454"/>
      <c r="V83" s="454"/>
      <c r="W83" s="454"/>
      <c r="X83" s="455"/>
      <c r="Y83" s="456"/>
      <c r="Z83" s="457"/>
      <c r="AA83" s="457"/>
      <c r="AB83" s="559"/>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hidden="1" customHeight="1" x14ac:dyDescent="0.15">
      <c r="A84" s="998"/>
      <c r="B84" s="999"/>
      <c r="C84" s="999"/>
      <c r="D84" s="999"/>
      <c r="E84" s="999"/>
      <c r="F84" s="1000"/>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hidden="1" customHeight="1" x14ac:dyDescent="0.15">
      <c r="A85" s="998"/>
      <c r="B85" s="999"/>
      <c r="C85" s="999"/>
      <c r="D85" s="999"/>
      <c r="E85" s="999"/>
      <c r="F85" s="1000"/>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hidden="1" customHeight="1" x14ac:dyDescent="0.15">
      <c r="A86" s="998"/>
      <c r="B86" s="999"/>
      <c r="C86" s="999"/>
      <c r="D86" s="999"/>
      <c r="E86" s="999"/>
      <c r="F86" s="1000"/>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hidden="1" customHeight="1" x14ac:dyDescent="0.15">
      <c r="A87" s="998"/>
      <c r="B87" s="999"/>
      <c r="C87" s="999"/>
      <c r="D87" s="999"/>
      <c r="E87" s="999"/>
      <c r="F87" s="1000"/>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hidden="1" customHeight="1" x14ac:dyDescent="0.15">
      <c r="A88" s="998"/>
      <c r="B88" s="999"/>
      <c r="C88" s="999"/>
      <c r="D88" s="999"/>
      <c r="E88" s="999"/>
      <c r="F88" s="1000"/>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hidden="1" customHeight="1" x14ac:dyDescent="0.15">
      <c r="A89" s="998"/>
      <c r="B89" s="999"/>
      <c r="C89" s="999"/>
      <c r="D89" s="999"/>
      <c r="E89" s="999"/>
      <c r="F89" s="1000"/>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1.5" hidden="1" customHeight="1" x14ac:dyDescent="0.15">
      <c r="A90" s="998"/>
      <c r="B90" s="999"/>
      <c r="C90" s="999"/>
      <c r="D90" s="999"/>
      <c r="E90" s="999"/>
      <c r="F90" s="1000"/>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hidden="1" customHeight="1" x14ac:dyDescent="0.15">
      <c r="A91" s="998"/>
      <c r="B91" s="999"/>
      <c r="C91" s="999"/>
      <c r="D91" s="999"/>
      <c r="E91" s="999"/>
      <c r="F91" s="1000"/>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hidden="1" customHeight="1" x14ac:dyDescent="0.15">
      <c r="A92" s="998"/>
      <c r="B92" s="999"/>
      <c r="C92" s="999"/>
      <c r="D92" s="999"/>
      <c r="E92" s="999"/>
      <c r="F92" s="1000"/>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hidden="1" customHeight="1" x14ac:dyDescent="0.15">
      <c r="A93" s="998"/>
      <c r="B93" s="999"/>
      <c r="C93" s="999"/>
      <c r="D93" s="999"/>
      <c r="E93" s="999"/>
      <c r="F93" s="1000"/>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hidden="1" customHeight="1" x14ac:dyDescent="0.15">
      <c r="A94" s="998"/>
      <c r="B94" s="999"/>
      <c r="C94" s="999"/>
      <c r="D94" s="999"/>
      <c r="E94" s="999"/>
      <c r="F94" s="1000"/>
      <c r="G94" s="440" t="s">
        <v>268</v>
      </c>
      <c r="H94" s="441"/>
      <c r="I94" s="441"/>
      <c r="J94" s="441"/>
      <c r="K94" s="441"/>
      <c r="L94" s="441"/>
      <c r="M94" s="441"/>
      <c r="N94" s="441"/>
      <c r="O94" s="441"/>
      <c r="P94" s="441"/>
      <c r="Q94" s="441"/>
      <c r="R94" s="441"/>
      <c r="S94" s="441"/>
      <c r="T94" s="441"/>
      <c r="U94" s="441"/>
      <c r="V94" s="441"/>
      <c r="W94" s="441"/>
      <c r="X94" s="441"/>
      <c r="Y94" s="441"/>
      <c r="Z94" s="441"/>
      <c r="AA94" s="441"/>
      <c r="AB94" s="442"/>
      <c r="AC94" s="440" t="s">
        <v>183</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hidden="1" customHeight="1" x14ac:dyDescent="0.15">
      <c r="A95" s="998"/>
      <c r="B95" s="999"/>
      <c r="C95" s="999"/>
      <c r="D95" s="999"/>
      <c r="E95" s="999"/>
      <c r="F95" s="100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hidden="1" customHeight="1" x14ac:dyDescent="0.15">
      <c r="A96" s="998"/>
      <c r="B96" s="999"/>
      <c r="C96" s="999"/>
      <c r="D96" s="999"/>
      <c r="E96" s="999"/>
      <c r="F96" s="1000"/>
      <c r="G96" s="450"/>
      <c r="H96" s="451"/>
      <c r="I96" s="451"/>
      <c r="J96" s="451"/>
      <c r="K96" s="452"/>
      <c r="L96" s="453"/>
      <c r="M96" s="454"/>
      <c r="N96" s="454"/>
      <c r="O96" s="454"/>
      <c r="P96" s="454"/>
      <c r="Q96" s="454"/>
      <c r="R96" s="454"/>
      <c r="S96" s="454"/>
      <c r="T96" s="454"/>
      <c r="U96" s="454"/>
      <c r="V96" s="454"/>
      <c r="W96" s="454"/>
      <c r="X96" s="455"/>
      <c r="Y96" s="456"/>
      <c r="Z96" s="457"/>
      <c r="AA96" s="457"/>
      <c r="AB96" s="559"/>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hidden="1" customHeight="1" x14ac:dyDescent="0.15">
      <c r="A97" s="998"/>
      <c r="B97" s="999"/>
      <c r="C97" s="999"/>
      <c r="D97" s="999"/>
      <c r="E97" s="999"/>
      <c r="F97" s="1000"/>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hidden="1" customHeight="1" x14ac:dyDescent="0.15">
      <c r="A98" s="998"/>
      <c r="B98" s="999"/>
      <c r="C98" s="999"/>
      <c r="D98" s="999"/>
      <c r="E98" s="999"/>
      <c r="F98" s="1000"/>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hidden="1" customHeight="1" x14ac:dyDescent="0.15">
      <c r="A99" s="998"/>
      <c r="B99" s="999"/>
      <c r="C99" s="999"/>
      <c r="D99" s="999"/>
      <c r="E99" s="999"/>
      <c r="F99" s="1000"/>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hidden="1" customHeight="1" x14ac:dyDescent="0.15">
      <c r="A100" s="998"/>
      <c r="B100" s="999"/>
      <c r="C100" s="999"/>
      <c r="D100" s="999"/>
      <c r="E100" s="999"/>
      <c r="F100" s="1000"/>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hidden="1" customHeight="1" x14ac:dyDescent="0.15">
      <c r="A101" s="998"/>
      <c r="B101" s="999"/>
      <c r="C101" s="999"/>
      <c r="D101" s="999"/>
      <c r="E101" s="999"/>
      <c r="F101" s="1000"/>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hidden="1" customHeight="1" x14ac:dyDescent="0.15">
      <c r="A102" s="998"/>
      <c r="B102" s="999"/>
      <c r="C102" s="999"/>
      <c r="D102" s="999"/>
      <c r="E102" s="999"/>
      <c r="F102" s="1000"/>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hidden="1" customHeight="1" x14ac:dyDescent="0.15">
      <c r="A103" s="998"/>
      <c r="B103" s="999"/>
      <c r="C103" s="999"/>
      <c r="D103" s="999"/>
      <c r="E103" s="999"/>
      <c r="F103" s="1000"/>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hidden="1" customHeight="1" x14ac:dyDescent="0.15">
      <c r="A104" s="998"/>
      <c r="B104" s="999"/>
      <c r="C104" s="999"/>
      <c r="D104" s="999"/>
      <c r="E104" s="999"/>
      <c r="F104" s="1000"/>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hidden="1" customHeight="1" x14ac:dyDescent="0.15">
      <c r="A105" s="998"/>
      <c r="B105" s="999"/>
      <c r="C105" s="999"/>
      <c r="D105" s="999"/>
      <c r="E105" s="999"/>
      <c r="F105" s="1000"/>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hidden="1" customHeight="1" thickBot="1" x14ac:dyDescent="0.2">
      <c r="A106" s="1001"/>
      <c r="B106" s="1002"/>
      <c r="C106" s="1002"/>
      <c r="D106" s="1002"/>
      <c r="E106" s="1002"/>
      <c r="F106" s="1003"/>
      <c r="G106" s="1006" t="s">
        <v>20</v>
      </c>
      <c r="H106" s="1007"/>
      <c r="I106" s="1007"/>
      <c r="J106" s="1007"/>
      <c r="K106" s="1007"/>
      <c r="L106" s="1008"/>
      <c r="M106" s="1009"/>
      <c r="N106" s="1009"/>
      <c r="O106" s="1009"/>
      <c r="P106" s="1009"/>
      <c r="Q106" s="1009"/>
      <c r="R106" s="1009"/>
      <c r="S106" s="1009"/>
      <c r="T106" s="1009"/>
      <c r="U106" s="1009"/>
      <c r="V106" s="1009"/>
      <c r="W106" s="1009"/>
      <c r="X106" s="1010"/>
      <c r="Y106" s="1011">
        <f>SUM(Y96:AB105)</f>
        <v>0</v>
      </c>
      <c r="Z106" s="1012"/>
      <c r="AA106" s="1012"/>
      <c r="AB106" s="1013"/>
      <c r="AC106" s="1006" t="s">
        <v>20</v>
      </c>
      <c r="AD106" s="1007"/>
      <c r="AE106" s="1007"/>
      <c r="AF106" s="1007"/>
      <c r="AG106" s="1007"/>
      <c r="AH106" s="1008"/>
      <c r="AI106" s="1009"/>
      <c r="AJ106" s="1009"/>
      <c r="AK106" s="1009"/>
      <c r="AL106" s="1009"/>
      <c r="AM106" s="1009"/>
      <c r="AN106" s="1009"/>
      <c r="AO106" s="1009"/>
      <c r="AP106" s="1009"/>
      <c r="AQ106" s="1009"/>
      <c r="AR106" s="1009"/>
      <c r="AS106" s="1009"/>
      <c r="AT106" s="1010"/>
      <c r="AU106" s="1011">
        <f>SUM(AU96:AX105)</f>
        <v>0</v>
      </c>
      <c r="AV106" s="1012"/>
      <c r="AW106" s="1012"/>
      <c r="AX106" s="1014"/>
      <c r="AY106" s="34">
        <f t="shared" si="7"/>
        <v>0</v>
      </c>
    </row>
    <row r="107" spans="1:51" s="37" customFormat="1" ht="24.75" hidden="1" customHeight="1" x14ac:dyDescent="0.15"/>
    <row r="108" spans="1:51" ht="30" hidden="1" customHeight="1" x14ac:dyDescent="0.15">
      <c r="A108" s="995" t="s">
        <v>28</v>
      </c>
      <c r="B108" s="996"/>
      <c r="C108" s="996"/>
      <c r="D108" s="996"/>
      <c r="E108" s="996"/>
      <c r="F108" s="997"/>
      <c r="G108" s="440" t="s">
        <v>184</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269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hidden="1" customHeight="1" x14ac:dyDescent="0.15">
      <c r="A109" s="998"/>
      <c r="B109" s="999"/>
      <c r="C109" s="999"/>
      <c r="D109" s="999"/>
      <c r="E109" s="999"/>
      <c r="F109" s="100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hidden="1" customHeight="1" x14ac:dyDescent="0.15">
      <c r="A110" s="998"/>
      <c r="B110" s="999"/>
      <c r="C110" s="999"/>
      <c r="D110" s="999"/>
      <c r="E110" s="999"/>
      <c r="F110" s="100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9"/>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hidden="1" customHeight="1" x14ac:dyDescent="0.15">
      <c r="A111" s="998"/>
      <c r="B111" s="999"/>
      <c r="C111" s="999"/>
      <c r="D111" s="999"/>
      <c r="E111" s="999"/>
      <c r="F111" s="1000"/>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9" hidden="1" customHeight="1" x14ac:dyDescent="0.15">
      <c r="A112" s="998"/>
      <c r="B112" s="999"/>
      <c r="C112" s="999"/>
      <c r="D112" s="999"/>
      <c r="E112" s="999"/>
      <c r="F112" s="1000"/>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hidden="1" customHeight="1" x14ac:dyDescent="0.15">
      <c r="A113" s="998"/>
      <c r="B113" s="999"/>
      <c r="C113" s="999"/>
      <c r="D113" s="999"/>
      <c r="E113" s="999"/>
      <c r="F113" s="1000"/>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hidden="1" customHeight="1" x14ac:dyDescent="0.15">
      <c r="A114" s="998"/>
      <c r="B114" s="999"/>
      <c r="C114" s="999"/>
      <c r="D114" s="999"/>
      <c r="E114" s="999"/>
      <c r="F114" s="1000"/>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hidden="1" customHeight="1" x14ac:dyDescent="0.15">
      <c r="A115" s="998"/>
      <c r="B115" s="999"/>
      <c r="C115" s="999"/>
      <c r="D115" s="999"/>
      <c r="E115" s="999"/>
      <c r="F115" s="1000"/>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hidden="1" customHeight="1" x14ac:dyDescent="0.15">
      <c r="A116" s="998"/>
      <c r="B116" s="999"/>
      <c r="C116" s="999"/>
      <c r="D116" s="999"/>
      <c r="E116" s="999"/>
      <c r="F116" s="1000"/>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hidden="1" customHeight="1" x14ac:dyDescent="0.15">
      <c r="A117" s="998"/>
      <c r="B117" s="999"/>
      <c r="C117" s="999"/>
      <c r="D117" s="999"/>
      <c r="E117" s="999"/>
      <c r="F117" s="1000"/>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hidden="1" customHeight="1" x14ac:dyDescent="0.15">
      <c r="A118" s="998"/>
      <c r="B118" s="999"/>
      <c r="C118" s="999"/>
      <c r="D118" s="999"/>
      <c r="E118" s="999"/>
      <c r="F118" s="1000"/>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hidden="1" customHeight="1" x14ac:dyDescent="0.15">
      <c r="A119" s="998"/>
      <c r="B119" s="999"/>
      <c r="C119" s="999"/>
      <c r="D119" s="999"/>
      <c r="E119" s="999"/>
      <c r="F119" s="1000"/>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hidden="1" customHeight="1" x14ac:dyDescent="0.15">
      <c r="A120" s="998"/>
      <c r="B120" s="999"/>
      <c r="C120" s="999"/>
      <c r="D120" s="999"/>
      <c r="E120" s="999"/>
      <c r="F120" s="1000"/>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hidden="1" customHeight="1" x14ac:dyDescent="0.15">
      <c r="A121" s="998"/>
      <c r="B121" s="999"/>
      <c r="C121" s="999"/>
      <c r="D121" s="999"/>
      <c r="E121" s="999"/>
      <c r="F121" s="1000"/>
      <c r="G121" s="440" t="s">
        <v>270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hidden="1" customHeight="1" x14ac:dyDescent="0.15">
      <c r="A122" s="998"/>
      <c r="B122" s="999"/>
      <c r="C122" s="999"/>
      <c r="D122" s="999"/>
      <c r="E122" s="999"/>
      <c r="F122" s="100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hidden="1" customHeight="1" x14ac:dyDescent="0.15">
      <c r="A123" s="998"/>
      <c r="B123" s="999"/>
      <c r="C123" s="999"/>
      <c r="D123" s="999"/>
      <c r="E123" s="999"/>
      <c r="F123" s="100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9"/>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hidden="1" customHeight="1" x14ac:dyDescent="0.15">
      <c r="A124" s="998"/>
      <c r="B124" s="999"/>
      <c r="C124" s="999"/>
      <c r="D124" s="999"/>
      <c r="E124" s="999"/>
      <c r="F124" s="1000"/>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hidden="1" customHeight="1" x14ac:dyDescent="0.15">
      <c r="A125" s="998"/>
      <c r="B125" s="999"/>
      <c r="C125" s="999"/>
      <c r="D125" s="999"/>
      <c r="E125" s="999"/>
      <c r="F125" s="1000"/>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hidden="1" customHeight="1" x14ac:dyDescent="0.15">
      <c r="A126" s="998"/>
      <c r="B126" s="999"/>
      <c r="C126" s="999"/>
      <c r="D126" s="999"/>
      <c r="E126" s="999"/>
      <c r="F126" s="1000"/>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hidden="1" customHeight="1" x14ac:dyDescent="0.15">
      <c r="A127" s="998"/>
      <c r="B127" s="999"/>
      <c r="C127" s="999"/>
      <c r="D127" s="999"/>
      <c r="E127" s="999"/>
      <c r="F127" s="1000"/>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hidden="1" customHeight="1" x14ac:dyDescent="0.15">
      <c r="A128" s="998"/>
      <c r="B128" s="999"/>
      <c r="C128" s="999"/>
      <c r="D128" s="999"/>
      <c r="E128" s="999"/>
      <c r="F128" s="1000"/>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0.25" hidden="1" customHeight="1" x14ac:dyDescent="0.15">
      <c r="A129" s="998"/>
      <c r="B129" s="999"/>
      <c r="C129" s="999"/>
      <c r="D129" s="999"/>
      <c r="E129" s="999"/>
      <c r="F129" s="1000"/>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hidden="1" customHeight="1" x14ac:dyDescent="0.15">
      <c r="A130" s="998"/>
      <c r="B130" s="999"/>
      <c r="C130" s="999"/>
      <c r="D130" s="999"/>
      <c r="E130" s="999"/>
      <c r="F130" s="1000"/>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hidden="1" customHeight="1" x14ac:dyDescent="0.15">
      <c r="A131" s="998"/>
      <c r="B131" s="999"/>
      <c r="C131" s="999"/>
      <c r="D131" s="999"/>
      <c r="E131" s="999"/>
      <c r="F131" s="1000"/>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hidden="1" customHeight="1" x14ac:dyDescent="0.15">
      <c r="A132" s="998"/>
      <c r="B132" s="999"/>
      <c r="C132" s="999"/>
      <c r="D132" s="999"/>
      <c r="E132" s="999"/>
      <c r="F132" s="1000"/>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hidden="1" customHeight="1" x14ac:dyDescent="0.15">
      <c r="A133" s="998"/>
      <c r="B133" s="999"/>
      <c r="C133" s="999"/>
      <c r="D133" s="999"/>
      <c r="E133" s="999"/>
      <c r="F133" s="1000"/>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hidden="1" customHeight="1" x14ac:dyDescent="0.15">
      <c r="A134" s="998"/>
      <c r="B134" s="999"/>
      <c r="C134" s="999"/>
      <c r="D134" s="999"/>
      <c r="E134" s="999"/>
      <c r="F134" s="1000"/>
      <c r="G134" s="440" t="s">
        <v>272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273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hidden="1" customHeight="1" x14ac:dyDescent="0.15">
      <c r="A135" s="998"/>
      <c r="B135" s="999"/>
      <c r="C135" s="999"/>
      <c r="D135" s="999"/>
      <c r="E135" s="999"/>
      <c r="F135" s="100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hidden="1" customHeight="1" x14ac:dyDescent="0.15">
      <c r="A136" s="998"/>
      <c r="B136" s="999"/>
      <c r="C136" s="999"/>
      <c r="D136" s="999"/>
      <c r="E136" s="999"/>
      <c r="F136" s="100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9"/>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hidden="1" customHeight="1" x14ac:dyDescent="0.15">
      <c r="A137" s="998"/>
      <c r="B137" s="999"/>
      <c r="C137" s="999"/>
      <c r="D137" s="999"/>
      <c r="E137" s="999"/>
      <c r="F137" s="1000"/>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hidden="1" customHeight="1" x14ac:dyDescent="0.15">
      <c r="A138" s="998"/>
      <c r="B138" s="999"/>
      <c r="C138" s="999"/>
      <c r="D138" s="999"/>
      <c r="E138" s="999"/>
      <c r="F138" s="1000"/>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hidden="1" customHeight="1" x14ac:dyDescent="0.15">
      <c r="A139" s="998"/>
      <c r="B139" s="999"/>
      <c r="C139" s="999"/>
      <c r="D139" s="999"/>
      <c r="E139" s="999"/>
      <c r="F139" s="1000"/>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hidden="1" customHeight="1" x14ac:dyDescent="0.15">
      <c r="A140" s="998"/>
      <c r="B140" s="999"/>
      <c r="C140" s="999"/>
      <c r="D140" s="999"/>
      <c r="E140" s="999"/>
      <c r="F140" s="1000"/>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hidden="1" customHeight="1" x14ac:dyDescent="0.15">
      <c r="A141" s="998"/>
      <c r="B141" s="999"/>
      <c r="C141" s="999"/>
      <c r="D141" s="999"/>
      <c r="E141" s="999"/>
      <c r="F141" s="1000"/>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hidden="1" customHeight="1" x14ac:dyDescent="0.15">
      <c r="A142" s="998"/>
      <c r="B142" s="999"/>
      <c r="C142" s="999"/>
      <c r="D142" s="999"/>
      <c r="E142" s="999"/>
      <c r="F142" s="1000"/>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hidden="1" customHeight="1" x14ac:dyDescent="0.15">
      <c r="A143" s="998"/>
      <c r="B143" s="999"/>
      <c r="C143" s="999"/>
      <c r="D143" s="999"/>
      <c r="E143" s="999"/>
      <c r="F143" s="1000"/>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hidden="1" customHeight="1" x14ac:dyDescent="0.15">
      <c r="A144" s="998"/>
      <c r="B144" s="999"/>
      <c r="C144" s="999"/>
      <c r="D144" s="999"/>
      <c r="E144" s="999"/>
      <c r="F144" s="1000"/>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hidden="1" customHeight="1" x14ac:dyDescent="0.15">
      <c r="A145" s="998"/>
      <c r="B145" s="999"/>
      <c r="C145" s="999"/>
      <c r="D145" s="999"/>
      <c r="E145" s="999"/>
      <c r="F145" s="1000"/>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hidden="1" customHeight="1" x14ac:dyDescent="0.15">
      <c r="A146" s="998"/>
      <c r="B146" s="999"/>
      <c r="C146" s="999"/>
      <c r="D146" s="999"/>
      <c r="E146" s="999"/>
      <c r="F146" s="1000"/>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hidden="1" customHeight="1" x14ac:dyDescent="0.15">
      <c r="A147" s="998"/>
      <c r="B147" s="999"/>
      <c r="C147" s="999"/>
      <c r="D147" s="999"/>
      <c r="E147" s="999"/>
      <c r="F147" s="1000"/>
      <c r="G147" s="440" t="s">
        <v>274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185</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hidden="1" customHeight="1" x14ac:dyDescent="0.15">
      <c r="A148" s="998"/>
      <c r="B148" s="999"/>
      <c r="C148" s="999"/>
      <c r="D148" s="999"/>
      <c r="E148" s="999"/>
      <c r="F148" s="100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hidden="1" customHeight="1" x14ac:dyDescent="0.15">
      <c r="A149" s="998"/>
      <c r="B149" s="999"/>
      <c r="C149" s="999"/>
      <c r="D149" s="999"/>
      <c r="E149" s="999"/>
      <c r="F149" s="100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9"/>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hidden="1" customHeight="1" x14ac:dyDescent="0.15">
      <c r="A150" s="998"/>
      <c r="B150" s="999"/>
      <c r="C150" s="999"/>
      <c r="D150" s="999"/>
      <c r="E150" s="999"/>
      <c r="F150" s="1000"/>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2.5" hidden="1" customHeight="1" x14ac:dyDescent="0.15">
      <c r="A151" s="998"/>
      <c r="B151" s="999"/>
      <c r="C151" s="999"/>
      <c r="D151" s="999"/>
      <c r="E151" s="999"/>
      <c r="F151" s="1000"/>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hidden="1" customHeight="1" x14ac:dyDescent="0.15">
      <c r="A152" s="998"/>
      <c r="B152" s="999"/>
      <c r="C152" s="999"/>
      <c r="D152" s="999"/>
      <c r="E152" s="999"/>
      <c r="F152" s="1000"/>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hidden="1" customHeight="1" x14ac:dyDescent="0.15">
      <c r="A153" s="998"/>
      <c r="B153" s="999"/>
      <c r="C153" s="999"/>
      <c r="D153" s="999"/>
      <c r="E153" s="999"/>
      <c r="F153" s="1000"/>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hidden="1" customHeight="1" x14ac:dyDescent="0.15">
      <c r="A154" s="998"/>
      <c r="B154" s="999"/>
      <c r="C154" s="999"/>
      <c r="D154" s="999"/>
      <c r="E154" s="999"/>
      <c r="F154" s="1000"/>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hidden="1" customHeight="1" x14ac:dyDescent="0.15">
      <c r="A155" s="998"/>
      <c r="B155" s="999"/>
      <c r="C155" s="999"/>
      <c r="D155" s="999"/>
      <c r="E155" s="999"/>
      <c r="F155" s="1000"/>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hidden="1" customHeight="1" x14ac:dyDescent="0.15">
      <c r="A156" s="998"/>
      <c r="B156" s="999"/>
      <c r="C156" s="999"/>
      <c r="D156" s="999"/>
      <c r="E156" s="999"/>
      <c r="F156" s="1000"/>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hidden="1" customHeight="1" x14ac:dyDescent="0.15">
      <c r="A157" s="998"/>
      <c r="B157" s="999"/>
      <c r="C157" s="999"/>
      <c r="D157" s="999"/>
      <c r="E157" s="999"/>
      <c r="F157" s="1000"/>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hidden="1" customHeight="1" x14ac:dyDescent="0.15">
      <c r="A158" s="998"/>
      <c r="B158" s="999"/>
      <c r="C158" s="999"/>
      <c r="D158" s="999"/>
      <c r="E158" s="999"/>
      <c r="F158" s="1000"/>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hidden="1" customHeight="1" thickBot="1" x14ac:dyDescent="0.2">
      <c r="A159" s="1001"/>
      <c r="B159" s="1002"/>
      <c r="C159" s="1002"/>
      <c r="D159" s="1002"/>
      <c r="E159" s="1002"/>
      <c r="F159" s="1003"/>
      <c r="G159" s="1006" t="s">
        <v>20</v>
      </c>
      <c r="H159" s="1007"/>
      <c r="I159" s="1007"/>
      <c r="J159" s="1007"/>
      <c r="K159" s="1007"/>
      <c r="L159" s="1008"/>
      <c r="M159" s="1009"/>
      <c r="N159" s="1009"/>
      <c r="O159" s="1009"/>
      <c r="P159" s="1009"/>
      <c r="Q159" s="1009"/>
      <c r="R159" s="1009"/>
      <c r="S159" s="1009"/>
      <c r="T159" s="1009"/>
      <c r="U159" s="1009"/>
      <c r="V159" s="1009"/>
      <c r="W159" s="1009"/>
      <c r="X159" s="1010"/>
      <c r="Y159" s="1011">
        <f>SUM(Y149:AB158)</f>
        <v>0</v>
      </c>
      <c r="Z159" s="1012"/>
      <c r="AA159" s="1012"/>
      <c r="AB159" s="1013"/>
      <c r="AC159" s="1006" t="s">
        <v>20</v>
      </c>
      <c r="AD159" s="1007"/>
      <c r="AE159" s="1007"/>
      <c r="AF159" s="1007"/>
      <c r="AG159" s="1007"/>
      <c r="AH159" s="1008"/>
      <c r="AI159" s="1009"/>
      <c r="AJ159" s="1009"/>
      <c r="AK159" s="1009"/>
      <c r="AL159" s="1009"/>
      <c r="AM159" s="1009"/>
      <c r="AN159" s="1009"/>
      <c r="AO159" s="1009"/>
      <c r="AP159" s="1009"/>
      <c r="AQ159" s="1009"/>
      <c r="AR159" s="1009"/>
      <c r="AS159" s="1009"/>
      <c r="AT159" s="1010"/>
      <c r="AU159" s="1011">
        <f>SUM(AU149:AX158)</f>
        <v>0</v>
      </c>
      <c r="AV159" s="1012"/>
      <c r="AW159" s="1012"/>
      <c r="AX159" s="1014"/>
      <c r="AY159" s="34">
        <f t="shared" si="11"/>
        <v>0</v>
      </c>
    </row>
    <row r="160" spans="1:51" s="37" customFormat="1" ht="24.75" hidden="1" customHeight="1" x14ac:dyDescent="0.15"/>
    <row r="161" spans="1:51" ht="30" hidden="1" customHeight="1" x14ac:dyDescent="0.15">
      <c r="A161" s="995" t="s">
        <v>28</v>
      </c>
      <c r="B161" s="996"/>
      <c r="C161" s="996"/>
      <c r="D161" s="996"/>
      <c r="E161" s="996"/>
      <c r="F161" s="997"/>
      <c r="G161" s="440" t="s">
        <v>186</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275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hidden="1" customHeight="1" x14ac:dyDescent="0.15">
      <c r="A162" s="998"/>
      <c r="B162" s="999"/>
      <c r="C162" s="999"/>
      <c r="D162" s="999"/>
      <c r="E162" s="999"/>
      <c r="F162" s="100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hidden="1" customHeight="1" x14ac:dyDescent="0.15">
      <c r="A163" s="998"/>
      <c r="B163" s="999"/>
      <c r="C163" s="999"/>
      <c r="D163" s="999"/>
      <c r="E163" s="999"/>
      <c r="F163" s="100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9"/>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hidden="1" customHeight="1" x14ac:dyDescent="0.15">
      <c r="A164" s="998"/>
      <c r="B164" s="999"/>
      <c r="C164" s="999"/>
      <c r="D164" s="999"/>
      <c r="E164" s="999"/>
      <c r="F164" s="1000"/>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hidden="1" customHeight="1" x14ac:dyDescent="0.15">
      <c r="A165" s="998"/>
      <c r="B165" s="999"/>
      <c r="C165" s="999"/>
      <c r="D165" s="999"/>
      <c r="E165" s="999"/>
      <c r="F165" s="1000"/>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hidden="1" customHeight="1" x14ac:dyDescent="0.15">
      <c r="A166" s="998"/>
      <c r="B166" s="999"/>
      <c r="C166" s="999"/>
      <c r="D166" s="999"/>
      <c r="E166" s="999"/>
      <c r="F166" s="1000"/>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hidden="1" customHeight="1" x14ac:dyDescent="0.15">
      <c r="A167" s="998"/>
      <c r="B167" s="999"/>
      <c r="C167" s="999"/>
      <c r="D167" s="999"/>
      <c r="E167" s="999"/>
      <c r="F167" s="1000"/>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hidden="1" customHeight="1" x14ac:dyDescent="0.15">
      <c r="A168" s="998"/>
      <c r="B168" s="999"/>
      <c r="C168" s="999"/>
      <c r="D168" s="999"/>
      <c r="E168" s="999"/>
      <c r="F168" s="1000"/>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hidden="1" customHeight="1" x14ac:dyDescent="0.15">
      <c r="A169" s="998"/>
      <c r="B169" s="999"/>
      <c r="C169" s="999"/>
      <c r="D169" s="999"/>
      <c r="E169" s="999"/>
      <c r="F169" s="1000"/>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5.25" hidden="1" customHeight="1" x14ac:dyDescent="0.15">
      <c r="A170" s="998"/>
      <c r="B170" s="999"/>
      <c r="C170" s="999"/>
      <c r="D170" s="999"/>
      <c r="E170" s="999"/>
      <c r="F170" s="1000"/>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hidden="1" customHeight="1" x14ac:dyDescent="0.15">
      <c r="A171" s="998"/>
      <c r="B171" s="999"/>
      <c r="C171" s="999"/>
      <c r="D171" s="999"/>
      <c r="E171" s="999"/>
      <c r="F171" s="1000"/>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hidden="1" customHeight="1" x14ac:dyDescent="0.15">
      <c r="A172" s="998"/>
      <c r="B172" s="999"/>
      <c r="C172" s="999"/>
      <c r="D172" s="999"/>
      <c r="E172" s="999"/>
      <c r="F172" s="1000"/>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hidden="1" customHeight="1" x14ac:dyDescent="0.15">
      <c r="A173" s="998"/>
      <c r="B173" s="999"/>
      <c r="C173" s="999"/>
      <c r="D173" s="999"/>
      <c r="E173" s="999"/>
      <c r="F173" s="1000"/>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hidden="1" customHeight="1" x14ac:dyDescent="0.15">
      <c r="A174" s="998"/>
      <c r="B174" s="999"/>
      <c r="C174" s="999"/>
      <c r="D174" s="999"/>
      <c r="E174" s="999"/>
      <c r="F174" s="1000"/>
      <c r="G174" s="440" t="s">
        <v>276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277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hidden="1" customHeight="1" x14ac:dyDescent="0.15">
      <c r="A175" s="998"/>
      <c r="B175" s="999"/>
      <c r="C175" s="999"/>
      <c r="D175" s="999"/>
      <c r="E175" s="999"/>
      <c r="F175" s="100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hidden="1" customHeight="1" x14ac:dyDescent="0.15">
      <c r="A176" s="998"/>
      <c r="B176" s="999"/>
      <c r="C176" s="999"/>
      <c r="D176" s="999"/>
      <c r="E176" s="999"/>
      <c r="F176" s="100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9"/>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hidden="1" customHeight="1" x14ac:dyDescent="0.15">
      <c r="A177" s="998"/>
      <c r="B177" s="999"/>
      <c r="C177" s="999"/>
      <c r="D177" s="999"/>
      <c r="E177" s="999"/>
      <c r="F177" s="1000"/>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hidden="1" customHeight="1" x14ac:dyDescent="0.15">
      <c r="A178" s="998"/>
      <c r="B178" s="999"/>
      <c r="C178" s="999"/>
      <c r="D178" s="999"/>
      <c r="E178" s="999"/>
      <c r="F178" s="1000"/>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hidden="1" customHeight="1" x14ac:dyDescent="0.15">
      <c r="A179" s="998"/>
      <c r="B179" s="999"/>
      <c r="C179" s="999"/>
      <c r="D179" s="999"/>
      <c r="E179" s="999"/>
      <c r="F179" s="1000"/>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hidden="1" customHeight="1" x14ac:dyDescent="0.15">
      <c r="A180" s="998"/>
      <c r="B180" s="999"/>
      <c r="C180" s="999"/>
      <c r="D180" s="999"/>
      <c r="E180" s="999"/>
      <c r="F180" s="1000"/>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hidden="1" customHeight="1" x14ac:dyDescent="0.15">
      <c r="A181" s="998"/>
      <c r="B181" s="999"/>
      <c r="C181" s="999"/>
      <c r="D181" s="999"/>
      <c r="E181" s="999"/>
      <c r="F181" s="1000"/>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hidden="1" customHeight="1" x14ac:dyDescent="0.15">
      <c r="A182" s="998"/>
      <c r="B182" s="999"/>
      <c r="C182" s="999"/>
      <c r="D182" s="999"/>
      <c r="E182" s="999"/>
      <c r="F182" s="1000"/>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hidden="1" customHeight="1" x14ac:dyDescent="0.15">
      <c r="A183" s="998"/>
      <c r="B183" s="999"/>
      <c r="C183" s="999"/>
      <c r="D183" s="999"/>
      <c r="E183" s="999"/>
      <c r="F183" s="1000"/>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hidden="1" customHeight="1" x14ac:dyDescent="0.15">
      <c r="A184" s="998"/>
      <c r="B184" s="999"/>
      <c r="C184" s="999"/>
      <c r="D184" s="999"/>
      <c r="E184" s="999"/>
      <c r="F184" s="1000"/>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hidden="1" customHeight="1" x14ac:dyDescent="0.15">
      <c r="A185" s="998"/>
      <c r="B185" s="999"/>
      <c r="C185" s="999"/>
      <c r="D185" s="999"/>
      <c r="E185" s="999"/>
      <c r="F185" s="1000"/>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hidden="1" customHeight="1" x14ac:dyDescent="0.15">
      <c r="A186" s="998"/>
      <c r="B186" s="999"/>
      <c r="C186" s="999"/>
      <c r="D186" s="999"/>
      <c r="E186" s="999"/>
      <c r="F186" s="1000"/>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 hidden="1" customHeight="1" x14ac:dyDescent="0.15">
      <c r="A187" s="998"/>
      <c r="B187" s="999"/>
      <c r="C187" s="999"/>
      <c r="D187" s="999"/>
      <c r="E187" s="999"/>
      <c r="F187" s="1000"/>
      <c r="G187" s="440" t="s">
        <v>279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278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hidden="1" customHeight="1" x14ac:dyDescent="0.15">
      <c r="A188" s="998"/>
      <c r="B188" s="999"/>
      <c r="C188" s="999"/>
      <c r="D188" s="999"/>
      <c r="E188" s="999"/>
      <c r="F188" s="100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hidden="1" customHeight="1" x14ac:dyDescent="0.15">
      <c r="A189" s="998"/>
      <c r="B189" s="999"/>
      <c r="C189" s="999"/>
      <c r="D189" s="999"/>
      <c r="E189" s="999"/>
      <c r="F189" s="100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9"/>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hidden="1" customHeight="1" x14ac:dyDescent="0.15">
      <c r="A190" s="998"/>
      <c r="B190" s="999"/>
      <c r="C190" s="999"/>
      <c r="D190" s="999"/>
      <c r="E190" s="999"/>
      <c r="F190" s="1000"/>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hidden="1" customHeight="1" x14ac:dyDescent="0.15">
      <c r="A191" s="998"/>
      <c r="B191" s="999"/>
      <c r="C191" s="999"/>
      <c r="D191" s="999"/>
      <c r="E191" s="999"/>
      <c r="F191" s="1000"/>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hidden="1" customHeight="1" x14ac:dyDescent="0.15">
      <c r="A192" s="998"/>
      <c r="B192" s="999"/>
      <c r="C192" s="999"/>
      <c r="D192" s="999"/>
      <c r="E192" s="999"/>
      <c r="F192" s="1000"/>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hidden="1" customHeight="1" x14ac:dyDescent="0.15">
      <c r="A193" s="998"/>
      <c r="B193" s="999"/>
      <c r="C193" s="999"/>
      <c r="D193" s="999"/>
      <c r="E193" s="999"/>
      <c r="F193" s="1000"/>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hidden="1" customHeight="1" x14ac:dyDescent="0.15">
      <c r="A194" s="998"/>
      <c r="B194" s="999"/>
      <c r="C194" s="999"/>
      <c r="D194" s="999"/>
      <c r="E194" s="999"/>
      <c r="F194" s="1000"/>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hidden="1" customHeight="1" x14ac:dyDescent="0.15">
      <c r="A195" s="998"/>
      <c r="B195" s="999"/>
      <c r="C195" s="999"/>
      <c r="D195" s="999"/>
      <c r="E195" s="999"/>
      <c r="F195" s="1000"/>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hidden="1" customHeight="1" x14ac:dyDescent="0.15">
      <c r="A196" s="998"/>
      <c r="B196" s="999"/>
      <c r="C196" s="999"/>
      <c r="D196" s="999"/>
      <c r="E196" s="999"/>
      <c r="F196" s="1000"/>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hidden="1" customHeight="1" x14ac:dyDescent="0.15">
      <c r="A197" s="998"/>
      <c r="B197" s="999"/>
      <c r="C197" s="999"/>
      <c r="D197" s="999"/>
      <c r="E197" s="999"/>
      <c r="F197" s="1000"/>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hidden="1" customHeight="1" x14ac:dyDescent="0.15">
      <c r="A198" s="998"/>
      <c r="B198" s="999"/>
      <c r="C198" s="999"/>
      <c r="D198" s="999"/>
      <c r="E198" s="999"/>
      <c r="F198" s="1000"/>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hidden="1" customHeight="1" x14ac:dyDescent="0.15">
      <c r="A199" s="998"/>
      <c r="B199" s="999"/>
      <c r="C199" s="999"/>
      <c r="D199" s="999"/>
      <c r="E199" s="999"/>
      <c r="F199" s="1000"/>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hidden="1" customHeight="1" x14ac:dyDescent="0.15">
      <c r="A200" s="998"/>
      <c r="B200" s="999"/>
      <c r="C200" s="999"/>
      <c r="D200" s="999"/>
      <c r="E200" s="999"/>
      <c r="F200" s="1000"/>
      <c r="G200" s="440" t="s">
        <v>280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187</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hidden="1" customHeight="1" x14ac:dyDescent="0.15">
      <c r="A201" s="998"/>
      <c r="B201" s="999"/>
      <c r="C201" s="999"/>
      <c r="D201" s="999"/>
      <c r="E201" s="999"/>
      <c r="F201" s="100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hidden="1" customHeight="1" x14ac:dyDescent="0.15">
      <c r="A202" s="998"/>
      <c r="B202" s="999"/>
      <c r="C202" s="999"/>
      <c r="D202" s="999"/>
      <c r="E202" s="999"/>
      <c r="F202" s="100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9"/>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hidden="1" customHeight="1" x14ac:dyDescent="0.15">
      <c r="A203" s="998"/>
      <c r="B203" s="999"/>
      <c r="C203" s="999"/>
      <c r="D203" s="999"/>
      <c r="E203" s="999"/>
      <c r="F203" s="1000"/>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hidden="1" customHeight="1" x14ac:dyDescent="0.15">
      <c r="A204" s="998"/>
      <c r="B204" s="999"/>
      <c r="C204" s="999"/>
      <c r="D204" s="999"/>
      <c r="E204" s="999"/>
      <c r="F204" s="1000"/>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hidden="1" customHeight="1" x14ac:dyDescent="0.15">
      <c r="A205" s="998"/>
      <c r="B205" s="999"/>
      <c r="C205" s="999"/>
      <c r="D205" s="999"/>
      <c r="E205" s="999"/>
      <c r="F205" s="1000"/>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hidden="1" customHeight="1" x14ac:dyDescent="0.15">
      <c r="A206" s="998"/>
      <c r="B206" s="999"/>
      <c r="C206" s="999"/>
      <c r="D206" s="999"/>
      <c r="E206" s="999"/>
      <c r="F206" s="1000"/>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hidden="1" customHeight="1" x14ac:dyDescent="0.15">
      <c r="A207" s="998"/>
      <c r="B207" s="999"/>
      <c r="C207" s="999"/>
      <c r="D207" s="999"/>
      <c r="E207" s="999"/>
      <c r="F207" s="1000"/>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hidden="1" customHeight="1" x14ac:dyDescent="0.15">
      <c r="A208" s="998"/>
      <c r="B208" s="999"/>
      <c r="C208" s="999"/>
      <c r="D208" s="999"/>
      <c r="E208" s="999"/>
      <c r="F208" s="1000"/>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hidden="1" customHeight="1" x14ac:dyDescent="0.15">
      <c r="A209" s="998"/>
      <c r="B209" s="999"/>
      <c r="C209" s="999"/>
      <c r="D209" s="999"/>
      <c r="E209" s="999"/>
      <c r="F209" s="1000"/>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3.75" hidden="1" customHeight="1" x14ac:dyDescent="0.15">
      <c r="A210" s="998"/>
      <c r="B210" s="999"/>
      <c r="C210" s="999"/>
      <c r="D210" s="999"/>
      <c r="E210" s="999"/>
      <c r="F210" s="1000"/>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hidden="1" customHeight="1" x14ac:dyDescent="0.15">
      <c r="A211" s="998"/>
      <c r="B211" s="999"/>
      <c r="C211" s="999"/>
      <c r="D211" s="999"/>
      <c r="E211" s="999"/>
      <c r="F211" s="1000"/>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hidden="1" customHeight="1" thickBot="1" x14ac:dyDescent="0.2">
      <c r="A212" s="1001"/>
      <c r="B212" s="1002"/>
      <c r="C212" s="1002"/>
      <c r="D212" s="1002"/>
      <c r="E212" s="1002"/>
      <c r="F212" s="1003"/>
      <c r="G212" s="1006" t="s">
        <v>20</v>
      </c>
      <c r="H212" s="1007"/>
      <c r="I212" s="1007"/>
      <c r="J212" s="1007"/>
      <c r="K212" s="1007"/>
      <c r="L212" s="1008"/>
      <c r="M212" s="1009"/>
      <c r="N212" s="1009"/>
      <c r="O212" s="1009"/>
      <c r="P212" s="1009"/>
      <c r="Q212" s="1009"/>
      <c r="R212" s="1009"/>
      <c r="S212" s="1009"/>
      <c r="T212" s="1009"/>
      <c r="U212" s="1009"/>
      <c r="V212" s="1009"/>
      <c r="W212" s="1009"/>
      <c r="X212" s="1010"/>
      <c r="Y212" s="1011">
        <f>SUM(Y202:AB211)</f>
        <v>0</v>
      </c>
      <c r="Z212" s="1012"/>
      <c r="AA212" s="1012"/>
      <c r="AB212" s="1013"/>
      <c r="AC212" s="1006" t="s">
        <v>20</v>
      </c>
      <c r="AD212" s="1007"/>
      <c r="AE212" s="1007"/>
      <c r="AF212" s="1007"/>
      <c r="AG212" s="1007"/>
      <c r="AH212" s="1008"/>
      <c r="AI212" s="1009"/>
      <c r="AJ212" s="1009"/>
      <c r="AK212" s="1009"/>
      <c r="AL212" s="1009"/>
      <c r="AM212" s="1009"/>
      <c r="AN212" s="1009"/>
      <c r="AO212" s="1009"/>
      <c r="AP212" s="1009"/>
      <c r="AQ212" s="1009"/>
      <c r="AR212" s="1009"/>
      <c r="AS212" s="1009"/>
      <c r="AT212" s="1010"/>
      <c r="AU212" s="1011">
        <f>SUM(AU202:AX211)</f>
        <v>0</v>
      </c>
      <c r="AV212" s="1012"/>
      <c r="AW212" s="1012"/>
      <c r="AX212" s="1014"/>
      <c r="AY212" s="34">
        <f t="shared" si="15"/>
        <v>0</v>
      </c>
    </row>
    <row r="213" spans="1:51" s="37" customFormat="1" ht="24.75" hidden="1" customHeight="1" x14ac:dyDescent="0.15"/>
    <row r="214" spans="1:51" ht="30" hidden="1" customHeight="1" x14ac:dyDescent="0.15">
      <c r="A214" s="1015" t="s">
        <v>28</v>
      </c>
      <c r="B214" s="1016"/>
      <c r="C214" s="1016"/>
      <c r="D214" s="1016"/>
      <c r="E214" s="1016"/>
      <c r="F214" s="1017"/>
      <c r="G214" s="440" t="s">
        <v>188</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hidden="1" customHeight="1" x14ac:dyDescent="0.15">
      <c r="A215" s="998"/>
      <c r="B215" s="999"/>
      <c r="C215" s="999"/>
      <c r="D215" s="999"/>
      <c r="E215" s="999"/>
      <c r="F215" s="100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hidden="1" customHeight="1" x14ac:dyDescent="0.15">
      <c r="A216" s="998"/>
      <c r="B216" s="999"/>
      <c r="C216" s="999"/>
      <c r="D216" s="999"/>
      <c r="E216" s="999"/>
      <c r="F216" s="100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9"/>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hidden="1" customHeight="1" x14ac:dyDescent="0.15">
      <c r="A217" s="998"/>
      <c r="B217" s="999"/>
      <c r="C217" s="999"/>
      <c r="D217" s="999"/>
      <c r="E217" s="999"/>
      <c r="F217" s="1000"/>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hidden="1" customHeight="1" x14ac:dyDescent="0.15">
      <c r="A218" s="998"/>
      <c r="B218" s="999"/>
      <c r="C218" s="999"/>
      <c r="D218" s="999"/>
      <c r="E218" s="999"/>
      <c r="F218" s="1000"/>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hidden="1" customHeight="1" x14ac:dyDescent="0.15">
      <c r="A219" s="998"/>
      <c r="B219" s="999"/>
      <c r="C219" s="999"/>
      <c r="D219" s="999"/>
      <c r="E219" s="999"/>
      <c r="F219" s="1000"/>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hidden="1" customHeight="1" x14ac:dyDescent="0.15">
      <c r="A220" s="998"/>
      <c r="B220" s="999"/>
      <c r="C220" s="999"/>
      <c r="D220" s="999"/>
      <c r="E220" s="999"/>
      <c r="F220" s="1000"/>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hidden="1" customHeight="1" x14ac:dyDescent="0.15">
      <c r="A221" s="998"/>
      <c r="B221" s="999"/>
      <c r="C221" s="999"/>
      <c r="D221" s="999"/>
      <c r="E221" s="999"/>
      <c r="F221" s="1000"/>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hidden="1" customHeight="1" x14ac:dyDescent="0.15">
      <c r="A222" s="998"/>
      <c r="B222" s="999"/>
      <c r="C222" s="999"/>
      <c r="D222" s="999"/>
      <c r="E222" s="999"/>
      <c r="F222" s="1000"/>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hidden="1" customHeight="1" x14ac:dyDescent="0.15">
      <c r="A223" s="998"/>
      <c r="B223" s="999"/>
      <c r="C223" s="999"/>
      <c r="D223" s="999"/>
      <c r="E223" s="999"/>
      <c r="F223" s="1000"/>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hidden="1" customHeight="1" x14ac:dyDescent="0.15">
      <c r="A224" s="998"/>
      <c r="B224" s="999"/>
      <c r="C224" s="999"/>
      <c r="D224" s="999"/>
      <c r="E224" s="999"/>
      <c r="F224" s="1000"/>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hidden="1" customHeight="1" x14ac:dyDescent="0.15">
      <c r="A225" s="998"/>
      <c r="B225" s="999"/>
      <c r="C225" s="999"/>
      <c r="D225" s="999"/>
      <c r="E225" s="999"/>
      <c r="F225" s="1000"/>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hidden="1" customHeight="1" x14ac:dyDescent="0.15">
      <c r="A226" s="998"/>
      <c r="B226" s="999"/>
      <c r="C226" s="999"/>
      <c r="D226" s="999"/>
      <c r="E226" s="999"/>
      <c r="F226" s="1000"/>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hidden="1" customHeight="1" x14ac:dyDescent="0.15">
      <c r="A227" s="998"/>
      <c r="B227" s="999"/>
      <c r="C227" s="999"/>
      <c r="D227" s="999"/>
      <c r="E227" s="999"/>
      <c r="F227" s="1000"/>
      <c r="G227" s="440" t="s">
        <v>282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283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hidden="1" customHeight="1" x14ac:dyDescent="0.15">
      <c r="A228" s="998"/>
      <c r="B228" s="999"/>
      <c r="C228" s="999"/>
      <c r="D228" s="999"/>
      <c r="E228" s="999"/>
      <c r="F228" s="100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hidden="1" customHeight="1" x14ac:dyDescent="0.15">
      <c r="A229" s="998"/>
      <c r="B229" s="999"/>
      <c r="C229" s="999"/>
      <c r="D229" s="999"/>
      <c r="E229" s="999"/>
      <c r="F229" s="100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9"/>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hidden="1" customHeight="1" x14ac:dyDescent="0.15">
      <c r="A230" s="998"/>
      <c r="B230" s="999"/>
      <c r="C230" s="999"/>
      <c r="D230" s="999"/>
      <c r="E230" s="999"/>
      <c r="F230" s="1000"/>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hidden="1" customHeight="1" x14ac:dyDescent="0.15">
      <c r="A231" s="998"/>
      <c r="B231" s="999"/>
      <c r="C231" s="999"/>
      <c r="D231" s="999"/>
      <c r="E231" s="999"/>
      <c r="F231" s="1000"/>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hidden="1" customHeight="1" x14ac:dyDescent="0.15">
      <c r="A232" s="998"/>
      <c r="B232" s="999"/>
      <c r="C232" s="999"/>
      <c r="D232" s="999"/>
      <c r="E232" s="999"/>
      <c r="F232" s="1000"/>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hidden="1" customHeight="1" x14ac:dyDescent="0.15">
      <c r="A233" s="998"/>
      <c r="B233" s="999"/>
      <c r="C233" s="999"/>
      <c r="D233" s="999"/>
      <c r="E233" s="999"/>
      <c r="F233" s="1000"/>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hidden="1" customHeight="1" x14ac:dyDescent="0.15">
      <c r="A234" s="998"/>
      <c r="B234" s="999"/>
      <c r="C234" s="999"/>
      <c r="D234" s="999"/>
      <c r="E234" s="999"/>
      <c r="F234" s="1000"/>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hidden="1" customHeight="1" x14ac:dyDescent="0.15">
      <c r="A235" s="998"/>
      <c r="B235" s="999"/>
      <c r="C235" s="999"/>
      <c r="D235" s="999"/>
      <c r="E235" s="999"/>
      <c r="F235" s="1000"/>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hidden="1" customHeight="1" x14ac:dyDescent="0.15">
      <c r="A236" s="998"/>
      <c r="B236" s="999"/>
      <c r="C236" s="999"/>
      <c r="D236" s="999"/>
      <c r="E236" s="999"/>
      <c r="F236" s="1000"/>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7.5" hidden="1" customHeight="1" x14ac:dyDescent="0.15">
      <c r="A237" s="998"/>
      <c r="B237" s="999"/>
      <c r="C237" s="999"/>
      <c r="D237" s="999"/>
      <c r="E237" s="999"/>
      <c r="F237" s="1000"/>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hidden="1" customHeight="1" x14ac:dyDescent="0.15">
      <c r="A238" s="998"/>
      <c r="B238" s="999"/>
      <c r="C238" s="999"/>
      <c r="D238" s="999"/>
      <c r="E238" s="999"/>
      <c r="F238" s="1000"/>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hidden="1" customHeight="1" x14ac:dyDescent="0.15">
      <c r="A239" s="998"/>
      <c r="B239" s="999"/>
      <c r="C239" s="999"/>
      <c r="D239" s="999"/>
      <c r="E239" s="999"/>
      <c r="F239" s="1000"/>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hidden="1" customHeight="1" x14ac:dyDescent="0.15">
      <c r="A240" s="998"/>
      <c r="B240" s="999"/>
      <c r="C240" s="999"/>
      <c r="D240" s="999"/>
      <c r="E240" s="999"/>
      <c r="F240" s="1000"/>
      <c r="G240" s="440" t="s">
        <v>284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285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hidden="1" customHeight="1" x14ac:dyDescent="0.15">
      <c r="A241" s="998"/>
      <c r="B241" s="999"/>
      <c r="C241" s="999"/>
      <c r="D241" s="999"/>
      <c r="E241" s="999"/>
      <c r="F241" s="100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hidden="1" customHeight="1" x14ac:dyDescent="0.15">
      <c r="A242" s="998"/>
      <c r="B242" s="999"/>
      <c r="C242" s="999"/>
      <c r="D242" s="999"/>
      <c r="E242" s="999"/>
      <c r="F242" s="100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9"/>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hidden="1" customHeight="1" x14ac:dyDescent="0.15">
      <c r="A243" s="998"/>
      <c r="B243" s="999"/>
      <c r="C243" s="999"/>
      <c r="D243" s="999"/>
      <c r="E243" s="999"/>
      <c r="F243" s="1000"/>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hidden="1" customHeight="1" x14ac:dyDescent="0.15">
      <c r="A244" s="998"/>
      <c r="B244" s="999"/>
      <c r="C244" s="999"/>
      <c r="D244" s="999"/>
      <c r="E244" s="999"/>
      <c r="F244" s="1000"/>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hidden="1" customHeight="1" x14ac:dyDescent="0.15">
      <c r="A245" s="998"/>
      <c r="B245" s="999"/>
      <c r="C245" s="999"/>
      <c r="D245" s="999"/>
      <c r="E245" s="999"/>
      <c r="F245" s="1000"/>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hidden="1" customHeight="1" x14ac:dyDescent="0.15">
      <c r="A246" s="998"/>
      <c r="B246" s="999"/>
      <c r="C246" s="999"/>
      <c r="D246" s="999"/>
      <c r="E246" s="999"/>
      <c r="F246" s="1000"/>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hidden="1" customHeight="1" x14ac:dyDescent="0.15">
      <c r="A247" s="998"/>
      <c r="B247" s="999"/>
      <c r="C247" s="999"/>
      <c r="D247" s="999"/>
      <c r="E247" s="999"/>
      <c r="F247" s="1000"/>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0.25" hidden="1" customHeight="1" x14ac:dyDescent="0.15">
      <c r="A248" s="998"/>
      <c r="B248" s="999"/>
      <c r="C248" s="999"/>
      <c r="D248" s="999"/>
      <c r="E248" s="999"/>
      <c r="F248" s="1000"/>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hidden="1" customHeight="1" x14ac:dyDescent="0.15">
      <c r="A249" s="998"/>
      <c r="B249" s="999"/>
      <c r="C249" s="999"/>
      <c r="D249" s="999"/>
      <c r="E249" s="999"/>
      <c r="F249" s="1000"/>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hidden="1" customHeight="1" x14ac:dyDescent="0.15">
      <c r="A250" s="998"/>
      <c r="B250" s="999"/>
      <c r="C250" s="999"/>
      <c r="D250" s="999"/>
      <c r="E250" s="999"/>
      <c r="F250" s="1000"/>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hidden="1" customHeight="1" x14ac:dyDescent="0.15">
      <c r="A251" s="998"/>
      <c r="B251" s="999"/>
      <c r="C251" s="999"/>
      <c r="D251" s="999"/>
      <c r="E251" s="999"/>
      <c r="F251" s="1000"/>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hidden="1" customHeight="1" x14ac:dyDescent="0.15">
      <c r="A252" s="998"/>
      <c r="B252" s="999"/>
      <c r="C252" s="999"/>
      <c r="D252" s="999"/>
      <c r="E252" s="999"/>
      <c r="F252" s="1000"/>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hidden="1" customHeight="1" x14ac:dyDescent="0.15">
      <c r="A253" s="998"/>
      <c r="B253" s="999"/>
      <c r="C253" s="999"/>
      <c r="D253" s="999"/>
      <c r="E253" s="999"/>
      <c r="F253" s="1000"/>
      <c r="G253" s="440" t="s">
        <v>286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189</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hidden="1" customHeight="1" x14ac:dyDescent="0.15">
      <c r="A254" s="998"/>
      <c r="B254" s="999"/>
      <c r="C254" s="999"/>
      <c r="D254" s="999"/>
      <c r="E254" s="999"/>
      <c r="F254" s="100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hidden="1" customHeight="1" x14ac:dyDescent="0.15">
      <c r="A255" s="998"/>
      <c r="B255" s="999"/>
      <c r="C255" s="999"/>
      <c r="D255" s="999"/>
      <c r="E255" s="999"/>
      <c r="F255" s="100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9"/>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hidden="1" customHeight="1" x14ac:dyDescent="0.15">
      <c r="A256" s="998"/>
      <c r="B256" s="999"/>
      <c r="C256" s="999"/>
      <c r="D256" s="999"/>
      <c r="E256" s="999"/>
      <c r="F256" s="1000"/>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hidden="1" customHeight="1" x14ac:dyDescent="0.15">
      <c r="A257" s="998"/>
      <c r="B257" s="999"/>
      <c r="C257" s="999"/>
      <c r="D257" s="999"/>
      <c r="E257" s="999"/>
      <c r="F257" s="1000"/>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hidden="1" customHeight="1" x14ac:dyDescent="0.15">
      <c r="A258" s="998"/>
      <c r="B258" s="999"/>
      <c r="C258" s="999"/>
      <c r="D258" s="999"/>
      <c r="E258" s="999"/>
      <c r="F258" s="1000"/>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hidden="1" customHeight="1" x14ac:dyDescent="0.15">
      <c r="A259" s="998"/>
      <c r="B259" s="999"/>
      <c r="C259" s="999"/>
      <c r="D259" s="999"/>
      <c r="E259" s="999"/>
      <c r="F259" s="1000"/>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hidden="1" customHeight="1" x14ac:dyDescent="0.15">
      <c r="A260" s="998"/>
      <c r="B260" s="999"/>
      <c r="C260" s="999"/>
      <c r="D260" s="999"/>
      <c r="E260" s="999"/>
      <c r="F260" s="1000"/>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hidden="1" customHeight="1" x14ac:dyDescent="0.15">
      <c r="A261" s="998"/>
      <c r="B261" s="999"/>
      <c r="C261" s="999"/>
      <c r="D261" s="999"/>
      <c r="E261" s="999"/>
      <c r="F261" s="1000"/>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hidden="1" customHeight="1" x14ac:dyDescent="0.15">
      <c r="A262" s="998"/>
      <c r="B262" s="999"/>
      <c r="C262" s="999"/>
      <c r="D262" s="999"/>
      <c r="E262" s="999"/>
      <c r="F262" s="1000"/>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hidden="1" customHeight="1" x14ac:dyDescent="0.15">
      <c r="A263" s="998"/>
      <c r="B263" s="999"/>
      <c r="C263" s="999"/>
      <c r="D263" s="999"/>
      <c r="E263" s="999"/>
      <c r="F263" s="1000"/>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hidden="1" customHeight="1" x14ac:dyDescent="0.15">
      <c r="A264" s="998"/>
      <c r="B264" s="999"/>
      <c r="C264" s="999"/>
      <c r="D264" s="999"/>
      <c r="E264" s="999"/>
      <c r="F264" s="1000"/>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70.5" hidden="1" customHeight="1" thickBot="1" x14ac:dyDescent="0.2">
      <c r="A265" s="1001"/>
      <c r="B265" s="1002"/>
      <c r="C265" s="1002"/>
      <c r="D265" s="1002"/>
      <c r="E265" s="1002"/>
      <c r="F265" s="1003"/>
      <c r="G265" s="1006" t="s">
        <v>20</v>
      </c>
      <c r="H265" s="1007"/>
      <c r="I265" s="1007"/>
      <c r="J265" s="1007"/>
      <c r="K265" s="1007"/>
      <c r="L265" s="1008"/>
      <c r="M265" s="1009"/>
      <c r="N265" s="1009"/>
      <c r="O265" s="1009"/>
      <c r="P265" s="1009"/>
      <c r="Q265" s="1009"/>
      <c r="R265" s="1009"/>
      <c r="S265" s="1009"/>
      <c r="T265" s="1009"/>
      <c r="U265" s="1009"/>
      <c r="V265" s="1009"/>
      <c r="W265" s="1009"/>
      <c r="X265" s="1010"/>
      <c r="Y265" s="1011">
        <f>SUM(Y255:AB264)</f>
        <v>0</v>
      </c>
      <c r="Z265" s="1012"/>
      <c r="AA265" s="1012"/>
      <c r="AB265" s="1013"/>
      <c r="AC265" s="1006" t="s">
        <v>20</v>
      </c>
      <c r="AD265" s="1007"/>
      <c r="AE265" s="1007"/>
      <c r="AF265" s="1007"/>
      <c r="AG265" s="1007"/>
      <c r="AH265" s="1008"/>
      <c r="AI265" s="1009"/>
      <c r="AJ265" s="1009"/>
      <c r="AK265" s="1009"/>
      <c r="AL265" s="1009"/>
      <c r="AM265" s="1009"/>
      <c r="AN265" s="1009"/>
      <c r="AO265" s="1009"/>
      <c r="AP265" s="1009"/>
      <c r="AQ265" s="1009"/>
      <c r="AR265" s="1009"/>
      <c r="AS265" s="1009"/>
      <c r="AT265" s="1010"/>
      <c r="AU265" s="1011">
        <f>SUM(AU255:AX264)</f>
        <v>0</v>
      </c>
      <c r="AV265" s="1012"/>
      <c r="AW265" s="1012"/>
      <c r="AX265" s="101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3">
      <formula>IF(RIGHT(TEXT(Y5,"0.#"),1)=".",FALSE,TRUE)</formula>
    </cfRule>
    <cfRule type="expression" dxfId="486" priority="274">
      <formula>IF(RIGHT(TEXT(Y5,"0.#"),1)=".",TRUE,FALSE)</formula>
    </cfRule>
  </conditionalFormatting>
  <conditionalFormatting sqref="Y14">
    <cfRule type="expression" dxfId="485" priority="271">
      <formula>IF(RIGHT(TEXT(Y14,"0.#"),1)=".",FALSE,TRUE)</formula>
    </cfRule>
    <cfRule type="expression" dxfId="484" priority="272">
      <formula>IF(RIGHT(TEXT(Y14,"0.#"),1)=".",TRUE,FALSE)</formula>
    </cfRule>
  </conditionalFormatting>
  <conditionalFormatting sqref="Y6:Y13">
    <cfRule type="expression" dxfId="483" priority="269">
      <formula>IF(RIGHT(TEXT(Y6,"0.#"),1)=".",FALSE,TRUE)</formula>
    </cfRule>
    <cfRule type="expression" dxfId="482" priority="270">
      <formula>IF(RIGHT(TEXT(Y6,"0.#"),1)=".",TRUE,FALSE)</formula>
    </cfRule>
  </conditionalFormatting>
  <conditionalFormatting sqref="AU5">
    <cfRule type="expression" dxfId="481" priority="267">
      <formula>IF(RIGHT(TEXT(AU5,"0.#"),1)=".",FALSE,TRUE)</formula>
    </cfRule>
    <cfRule type="expression" dxfId="480" priority="268">
      <formula>IF(RIGHT(TEXT(AU5,"0.#"),1)=".",TRUE,FALSE)</formula>
    </cfRule>
  </conditionalFormatting>
  <conditionalFormatting sqref="AU14">
    <cfRule type="expression" dxfId="479" priority="265">
      <formula>IF(RIGHT(TEXT(AU14,"0.#"),1)=".",FALSE,TRUE)</formula>
    </cfRule>
    <cfRule type="expression" dxfId="478" priority="266">
      <formula>IF(RIGHT(TEXT(AU14,"0.#"),1)=".",TRUE,FALSE)</formula>
    </cfRule>
  </conditionalFormatting>
  <conditionalFormatting sqref="AU6:AU13 AU4">
    <cfRule type="expression" dxfId="477" priority="263">
      <formula>IF(RIGHT(TEXT(AU4,"0.#"),1)=".",FALSE,TRUE)</formula>
    </cfRule>
    <cfRule type="expression" dxfId="476" priority="264">
      <formula>IF(RIGHT(TEXT(AU4,"0.#"),1)=".",TRUE,FALSE)</formula>
    </cfRule>
  </conditionalFormatting>
  <conditionalFormatting sqref="Y18">
    <cfRule type="expression" dxfId="475" priority="261">
      <formula>IF(RIGHT(TEXT(Y18,"0.#"),1)=".",FALSE,TRUE)</formula>
    </cfRule>
    <cfRule type="expression" dxfId="474" priority="262">
      <formula>IF(RIGHT(TEXT(Y18,"0.#"),1)=".",TRUE,FALSE)</formula>
    </cfRule>
  </conditionalFormatting>
  <conditionalFormatting sqref="Y27">
    <cfRule type="expression" dxfId="473" priority="259">
      <formula>IF(RIGHT(TEXT(Y27,"0.#"),1)=".",FALSE,TRUE)</formula>
    </cfRule>
    <cfRule type="expression" dxfId="472" priority="260">
      <formula>IF(RIGHT(TEXT(Y27,"0.#"),1)=".",TRUE,FALSE)</formula>
    </cfRule>
  </conditionalFormatting>
  <conditionalFormatting sqref="Y19:Y26 Y17">
    <cfRule type="expression" dxfId="471" priority="257">
      <formula>IF(RIGHT(TEXT(Y17,"0.#"),1)=".",FALSE,TRUE)</formula>
    </cfRule>
    <cfRule type="expression" dxfId="470" priority="258">
      <formula>IF(RIGHT(TEXT(Y17,"0.#"),1)=".",TRUE,FALSE)</formula>
    </cfRule>
  </conditionalFormatting>
  <conditionalFormatting sqref="AU18">
    <cfRule type="expression" dxfId="469" priority="255">
      <formula>IF(RIGHT(TEXT(AU18,"0.#"),1)=".",FALSE,TRUE)</formula>
    </cfRule>
    <cfRule type="expression" dxfId="468" priority="256">
      <formula>IF(RIGHT(TEXT(AU18,"0.#"),1)=".",TRUE,FALSE)</formula>
    </cfRule>
  </conditionalFormatting>
  <conditionalFormatting sqref="AU27">
    <cfRule type="expression" dxfId="467" priority="253">
      <formula>IF(RIGHT(TEXT(AU27,"0.#"),1)=".",FALSE,TRUE)</formula>
    </cfRule>
    <cfRule type="expression" dxfId="466" priority="254">
      <formula>IF(RIGHT(TEXT(AU27,"0.#"),1)=".",TRUE,FALSE)</formula>
    </cfRule>
  </conditionalFormatting>
  <conditionalFormatting sqref="AU19:AU26 AU17">
    <cfRule type="expression" dxfId="465" priority="251">
      <formula>IF(RIGHT(TEXT(AU17,"0.#"),1)=".",FALSE,TRUE)</formula>
    </cfRule>
    <cfRule type="expression" dxfId="464" priority="252">
      <formula>IF(RIGHT(TEXT(AU17,"0.#"),1)=".",TRUE,FALSE)</formula>
    </cfRule>
  </conditionalFormatting>
  <conditionalFormatting sqref="Y31">
    <cfRule type="expression" dxfId="463" priority="249">
      <formula>IF(RIGHT(TEXT(Y31,"0.#"),1)=".",FALSE,TRUE)</formula>
    </cfRule>
    <cfRule type="expression" dxfId="462" priority="250">
      <formula>IF(RIGHT(TEXT(Y31,"0.#"),1)=".",TRUE,FALSE)</formula>
    </cfRule>
  </conditionalFormatting>
  <conditionalFormatting sqref="Y40">
    <cfRule type="expression" dxfId="461" priority="247">
      <formula>IF(RIGHT(TEXT(Y40,"0.#"),1)=".",FALSE,TRUE)</formula>
    </cfRule>
    <cfRule type="expression" dxfId="460" priority="248">
      <formula>IF(RIGHT(TEXT(Y40,"0.#"),1)=".",TRUE,FALSE)</formula>
    </cfRule>
  </conditionalFormatting>
  <conditionalFormatting sqref="Y32:Y39 Y30">
    <cfRule type="expression" dxfId="459" priority="245">
      <formula>IF(RIGHT(TEXT(Y30,"0.#"),1)=".",FALSE,TRUE)</formula>
    </cfRule>
    <cfRule type="expression" dxfId="458" priority="246">
      <formula>IF(RIGHT(TEXT(Y30,"0.#"),1)=".",TRUE,FALSE)</formula>
    </cfRule>
  </conditionalFormatting>
  <conditionalFormatting sqref="AU31">
    <cfRule type="expression" dxfId="457" priority="243">
      <formula>IF(RIGHT(TEXT(AU31,"0.#"),1)=".",FALSE,TRUE)</formula>
    </cfRule>
    <cfRule type="expression" dxfId="456" priority="244">
      <formula>IF(RIGHT(TEXT(AU31,"0.#"),1)=".",TRUE,FALSE)</formula>
    </cfRule>
  </conditionalFormatting>
  <conditionalFormatting sqref="AU40">
    <cfRule type="expression" dxfId="455" priority="241">
      <formula>IF(RIGHT(TEXT(AU40,"0.#"),1)=".",FALSE,TRUE)</formula>
    </cfRule>
    <cfRule type="expression" dxfId="454" priority="242">
      <formula>IF(RIGHT(TEXT(AU40,"0.#"),1)=".",TRUE,FALSE)</formula>
    </cfRule>
  </conditionalFormatting>
  <conditionalFormatting sqref="AU32:AU39 AU30">
    <cfRule type="expression" dxfId="453" priority="239">
      <formula>IF(RIGHT(TEXT(AU30,"0.#"),1)=".",FALSE,TRUE)</formula>
    </cfRule>
    <cfRule type="expression" dxfId="452" priority="240">
      <formula>IF(RIGHT(TEXT(AU30,"0.#"),1)=".",TRUE,FALSE)</formula>
    </cfRule>
  </conditionalFormatting>
  <conditionalFormatting sqref="Y44">
    <cfRule type="expression" dxfId="451" priority="237">
      <formula>IF(RIGHT(TEXT(Y44,"0.#"),1)=".",FALSE,TRUE)</formula>
    </cfRule>
    <cfRule type="expression" dxfId="450" priority="238">
      <formula>IF(RIGHT(TEXT(Y44,"0.#"),1)=".",TRUE,FALSE)</formula>
    </cfRule>
  </conditionalFormatting>
  <conditionalFormatting sqref="Y53">
    <cfRule type="expression" dxfId="449" priority="235">
      <formula>IF(RIGHT(TEXT(Y53,"0.#"),1)=".",FALSE,TRUE)</formula>
    </cfRule>
    <cfRule type="expression" dxfId="448" priority="236">
      <formula>IF(RIGHT(TEXT(Y53,"0.#"),1)=".",TRUE,FALSE)</formula>
    </cfRule>
  </conditionalFormatting>
  <conditionalFormatting sqref="Y45:Y52 Y43">
    <cfRule type="expression" dxfId="447" priority="233">
      <formula>IF(RIGHT(TEXT(Y43,"0.#"),1)=".",FALSE,TRUE)</formula>
    </cfRule>
    <cfRule type="expression" dxfId="446" priority="234">
      <formula>IF(RIGHT(TEXT(Y43,"0.#"),1)=".",TRUE,FALSE)</formula>
    </cfRule>
  </conditionalFormatting>
  <conditionalFormatting sqref="AU44">
    <cfRule type="expression" dxfId="445" priority="231">
      <formula>IF(RIGHT(TEXT(AU44,"0.#"),1)=".",FALSE,TRUE)</formula>
    </cfRule>
    <cfRule type="expression" dxfId="444" priority="232">
      <formula>IF(RIGHT(TEXT(AU44,"0.#"),1)=".",TRUE,FALSE)</formula>
    </cfRule>
  </conditionalFormatting>
  <conditionalFormatting sqref="AU53">
    <cfRule type="expression" dxfId="443" priority="229">
      <formula>IF(RIGHT(TEXT(AU53,"0.#"),1)=".",FALSE,TRUE)</formula>
    </cfRule>
    <cfRule type="expression" dxfId="442" priority="230">
      <formula>IF(RIGHT(TEXT(AU53,"0.#"),1)=".",TRUE,FALSE)</formula>
    </cfRule>
  </conditionalFormatting>
  <conditionalFormatting sqref="AU45:AU52 AU43">
    <cfRule type="expression" dxfId="441" priority="227">
      <formula>IF(RIGHT(TEXT(AU43,"0.#"),1)=".",FALSE,TRUE)</formula>
    </cfRule>
    <cfRule type="expression" dxfId="440" priority="228">
      <formula>IF(RIGHT(TEXT(AU43,"0.#"),1)=".",TRUE,FALSE)</formula>
    </cfRule>
  </conditionalFormatting>
  <conditionalFormatting sqref="Y58">
    <cfRule type="expression" dxfId="439" priority="225">
      <formula>IF(RIGHT(TEXT(Y58,"0.#"),1)=".",FALSE,TRUE)</formula>
    </cfRule>
    <cfRule type="expression" dxfId="438" priority="226">
      <formula>IF(RIGHT(TEXT(Y58,"0.#"),1)=".",TRUE,FALSE)</formula>
    </cfRule>
  </conditionalFormatting>
  <conditionalFormatting sqref="Y67">
    <cfRule type="expression" dxfId="437" priority="223">
      <formula>IF(RIGHT(TEXT(Y67,"0.#"),1)=".",FALSE,TRUE)</formula>
    </cfRule>
    <cfRule type="expression" dxfId="436" priority="224">
      <formula>IF(RIGHT(TEXT(Y67,"0.#"),1)=".",TRUE,FALSE)</formula>
    </cfRule>
  </conditionalFormatting>
  <conditionalFormatting sqref="Y59:Y66 Y57">
    <cfRule type="expression" dxfId="435" priority="221">
      <formula>IF(RIGHT(TEXT(Y57,"0.#"),1)=".",FALSE,TRUE)</formula>
    </cfRule>
    <cfRule type="expression" dxfId="434" priority="222">
      <formula>IF(RIGHT(TEXT(Y57,"0.#"),1)=".",TRUE,FALSE)</formula>
    </cfRule>
  </conditionalFormatting>
  <conditionalFormatting sqref="AU58">
    <cfRule type="expression" dxfId="433" priority="219">
      <formula>IF(RIGHT(TEXT(AU58,"0.#"),1)=".",FALSE,TRUE)</formula>
    </cfRule>
    <cfRule type="expression" dxfId="432" priority="220">
      <formula>IF(RIGHT(TEXT(AU58,"0.#"),1)=".",TRUE,FALSE)</formula>
    </cfRule>
  </conditionalFormatting>
  <conditionalFormatting sqref="AU67">
    <cfRule type="expression" dxfId="431" priority="217">
      <formula>IF(RIGHT(TEXT(AU67,"0.#"),1)=".",FALSE,TRUE)</formula>
    </cfRule>
    <cfRule type="expression" dxfId="430" priority="218">
      <formula>IF(RIGHT(TEXT(AU67,"0.#"),1)=".",TRUE,FALSE)</formula>
    </cfRule>
  </conditionalFormatting>
  <conditionalFormatting sqref="AU59:AU66 AU57">
    <cfRule type="expression" dxfId="429" priority="215">
      <formula>IF(RIGHT(TEXT(AU57,"0.#"),1)=".",FALSE,TRUE)</formula>
    </cfRule>
    <cfRule type="expression" dxfId="428" priority="216">
      <formula>IF(RIGHT(TEXT(AU57,"0.#"),1)=".",TRUE,FALSE)</formula>
    </cfRule>
  </conditionalFormatting>
  <conditionalFormatting sqref="Y71">
    <cfRule type="expression" dxfId="427" priority="213">
      <formula>IF(RIGHT(TEXT(Y71,"0.#"),1)=".",FALSE,TRUE)</formula>
    </cfRule>
    <cfRule type="expression" dxfId="426" priority="214">
      <formula>IF(RIGHT(TEXT(Y71,"0.#"),1)=".",TRUE,FALSE)</formula>
    </cfRule>
  </conditionalFormatting>
  <conditionalFormatting sqref="Y80">
    <cfRule type="expression" dxfId="425" priority="211">
      <formula>IF(RIGHT(TEXT(Y80,"0.#"),1)=".",FALSE,TRUE)</formula>
    </cfRule>
    <cfRule type="expression" dxfId="424" priority="212">
      <formula>IF(RIGHT(TEXT(Y80,"0.#"),1)=".",TRUE,FALSE)</formula>
    </cfRule>
  </conditionalFormatting>
  <conditionalFormatting sqref="Y72:Y79 Y70">
    <cfRule type="expression" dxfId="423" priority="209">
      <formula>IF(RIGHT(TEXT(Y70,"0.#"),1)=".",FALSE,TRUE)</formula>
    </cfRule>
    <cfRule type="expression" dxfId="422" priority="210">
      <formula>IF(RIGHT(TEXT(Y70,"0.#"),1)=".",TRUE,FALSE)</formula>
    </cfRule>
  </conditionalFormatting>
  <conditionalFormatting sqref="AU71">
    <cfRule type="expression" dxfId="421" priority="207">
      <formula>IF(RIGHT(TEXT(AU71,"0.#"),1)=".",FALSE,TRUE)</formula>
    </cfRule>
    <cfRule type="expression" dxfId="420" priority="208">
      <formula>IF(RIGHT(TEXT(AU71,"0.#"),1)=".",TRUE,FALSE)</formula>
    </cfRule>
  </conditionalFormatting>
  <conditionalFormatting sqref="AU80">
    <cfRule type="expression" dxfId="419" priority="205">
      <formula>IF(RIGHT(TEXT(AU80,"0.#"),1)=".",FALSE,TRUE)</formula>
    </cfRule>
    <cfRule type="expression" dxfId="418" priority="206">
      <formula>IF(RIGHT(TEXT(AU80,"0.#"),1)=".",TRUE,FALSE)</formula>
    </cfRule>
  </conditionalFormatting>
  <conditionalFormatting sqref="AU72:AU79 AU70">
    <cfRule type="expression" dxfId="417" priority="203">
      <formula>IF(RIGHT(TEXT(AU70,"0.#"),1)=".",FALSE,TRUE)</formula>
    </cfRule>
    <cfRule type="expression" dxfId="416" priority="204">
      <formula>IF(RIGHT(TEXT(AU70,"0.#"),1)=".",TRUE,FALSE)</formula>
    </cfRule>
  </conditionalFormatting>
  <conditionalFormatting sqref="Y84">
    <cfRule type="expression" dxfId="415" priority="201">
      <formula>IF(RIGHT(TEXT(Y84,"0.#"),1)=".",FALSE,TRUE)</formula>
    </cfRule>
    <cfRule type="expression" dxfId="414" priority="202">
      <formula>IF(RIGHT(TEXT(Y84,"0.#"),1)=".",TRUE,FALSE)</formula>
    </cfRule>
  </conditionalFormatting>
  <conditionalFormatting sqref="Y93">
    <cfRule type="expression" dxfId="413" priority="199">
      <formula>IF(RIGHT(TEXT(Y93,"0.#"),1)=".",FALSE,TRUE)</formula>
    </cfRule>
    <cfRule type="expression" dxfId="412" priority="200">
      <formula>IF(RIGHT(TEXT(Y93,"0.#"),1)=".",TRUE,FALSE)</formula>
    </cfRule>
  </conditionalFormatting>
  <conditionalFormatting sqref="Y85:Y92 Y83">
    <cfRule type="expression" dxfId="411" priority="197">
      <formula>IF(RIGHT(TEXT(Y83,"0.#"),1)=".",FALSE,TRUE)</formula>
    </cfRule>
    <cfRule type="expression" dxfId="410" priority="198">
      <formula>IF(RIGHT(TEXT(Y83,"0.#"),1)=".",TRUE,FALSE)</formula>
    </cfRule>
  </conditionalFormatting>
  <conditionalFormatting sqref="AU84">
    <cfRule type="expression" dxfId="409" priority="195">
      <formula>IF(RIGHT(TEXT(AU84,"0.#"),1)=".",FALSE,TRUE)</formula>
    </cfRule>
    <cfRule type="expression" dxfId="408" priority="196">
      <formula>IF(RIGHT(TEXT(AU84,"0.#"),1)=".",TRUE,FALSE)</formula>
    </cfRule>
  </conditionalFormatting>
  <conditionalFormatting sqref="AU93">
    <cfRule type="expression" dxfId="407" priority="193">
      <formula>IF(RIGHT(TEXT(AU93,"0.#"),1)=".",FALSE,TRUE)</formula>
    </cfRule>
    <cfRule type="expression" dxfId="406" priority="194">
      <formula>IF(RIGHT(TEXT(AU93,"0.#"),1)=".",TRUE,FALSE)</formula>
    </cfRule>
  </conditionalFormatting>
  <conditionalFormatting sqref="AU85:AU92 AU83">
    <cfRule type="expression" dxfId="405" priority="191">
      <formula>IF(RIGHT(TEXT(AU83,"0.#"),1)=".",FALSE,TRUE)</formula>
    </cfRule>
    <cfRule type="expression" dxfId="404" priority="192">
      <formula>IF(RIGHT(TEXT(AU83,"0.#"),1)=".",TRUE,FALSE)</formula>
    </cfRule>
  </conditionalFormatting>
  <conditionalFormatting sqref="Y97">
    <cfRule type="expression" dxfId="403" priority="189">
      <formula>IF(RIGHT(TEXT(Y97,"0.#"),1)=".",FALSE,TRUE)</formula>
    </cfRule>
    <cfRule type="expression" dxfId="402" priority="190">
      <formula>IF(RIGHT(TEXT(Y97,"0.#"),1)=".",TRUE,FALSE)</formula>
    </cfRule>
  </conditionalFormatting>
  <conditionalFormatting sqref="Y106">
    <cfRule type="expression" dxfId="401" priority="187">
      <formula>IF(RIGHT(TEXT(Y106,"0.#"),1)=".",FALSE,TRUE)</formula>
    </cfRule>
    <cfRule type="expression" dxfId="400" priority="188">
      <formula>IF(RIGHT(TEXT(Y106,"0.#"),1)=".",TRUE,FALSE)</formula>
    </cfRule>
  </conditionalFormatting>
  <conditionalFormatting sqref="Y98:Y105 Y96">
    <cfRule type="expression" dxfId="399" priority="185">
      <formula>IF(RIGHT(TEXT(Y96,"0.#"),1)=".",FALSE,TRUE)</formula>
    </cfRule>
    <cfRule type="expression" dxfId="398" priority="186">
      <formula>IF(RIGHT(TEXT(Y96,"0.#"),1)=".",TRUE,FALSE)</formula>
    </cfRule>
  </conditionalFormatting>
  <conditionalFormatting sqref="AU97">
    <cfRule type="expression" dxfId="397" priority="183">
      <formula>IF(RIGHT(TEXT(AU97,"0.#"),1)=".",FALSE,TRUE)</formula>
    </cfRule>
    <cfRule type="expression" dxfId="396" priority="184">
      <formula>IF(RIGHT(TEXT(AU97,"0.#"),1)=".",TRUE,FALSE)</formula>
    </cfRule>
  </conditionalFormatting>
  <conditionalFormatting sqref="AU106">
    <cfRule type="expression" dxfId="395" priority="181">
      <formula>IF(RIGHT(TEXT(AU106,"0.#"),1)=".",FALSE,TRUE)</formula>
    </cfRule>
    <cfRule type="expression" dxfId="394" priority="182">
      <formula>IF(RIGHT(TEXT(AU106,"0.#"),1)=".",TRUE,FALSE)</formula>
    </cfRule>
  </conditionalFormatting>
  <conditionalFormatting sqref="AU98:AU105 AU96">
    <cfRule type="expression" dxfId="393" priority="179">
      <formula>IF(RIGHT(TEXT(AU96,"0.#"),1)=".",FALSE,TRUE)</formula>
    </cfRule>
    <cfRule type="expression" dxfId="392" priority="180">
      <formula>IF(RIGHT(TEXT(AU96,"0.#"),1)=".",TRUE,FALSE)</formula>
    </cfRule>
  </conditionalFormatting>
  <conditionalFormatting sqref="Y111">
    <cfRule type="expression" dxfId="391" priority="177">
      <formula>IF(RIGHT(TEXT(Y111,"0.#"),1)=".",FALSE,TRUE)</formula>
    </cfRule>
    <cfRule type="expression" dxfId="390" priority="178">
      <formula>IF(RIGHT(TEXT(Y111,"0.#"),1)=".",TRUE,FALSE)</formula>
    </cfRule>
  </conditionalFormatting>
  <conditionalFormatting sqref="Y120">
    <cfRule type="expression" dxfId="389" priority="175">
      <formula>IF(RIGHT(TEXT(Y120,"0.#"),1)=".",FALSE,TRUE)</formula>
    </cfRule>
    <cfRule type="expression" dxfId="388" priority="176">
      <formula>IF(RIGHT(TEXT(Y120,"0.#"),1)=".",TRUE,FALSE)</formula>
    </cfRule>
  </conditionalFormatting>
  <conditionalFormatting sqref="Y112:Y119 Y110">
    <cfRule type="expression" dxfId="387" priority="173">
      <formula>IF(RIGHT(TEXT(Y110,"0.#"),1)=".",FALSE,TRUE)</formula>
    </cfRule>
    <cfRule type="expression" dxfId="386" priority="174">
      <formula>IF(RIGHT(TEXT(Y110,"0.#"),1)=".",TRUE,FALSE)</formula>
    </cfRule>
  </conditionalFormatting>
  <conditionalFormatting sqref="AU111">
    <cfRule type="expression" dxfId="385" priority="171">
      <formula>IF(RIGHT(TEXT(AU111,"0.#"),1)=".",FALSE,TRUE)</formula>
    </cfRule>
    <cfRule type="expression" dxfId="384" priority="172">
      <formula>IF(RIGHT(TEXT(AU111,"0.#"),1)=".",TRUE,FALSE)</formula>
    </cfRule>
  </conditionalFormatting>
  <conditionalFormatting sqref="AU120">
    <cfRule type="expression" dxfId="383" priority="169">
      <formula>IF(RIGHT(TEXT(AU120,"0.#"),1)=".",FALSE,TRUE)</formula>
    </cfRule>
    <cfRule type="expression" dxfId="382" priority="170">
      <formula>IF(RIGHT(TEXT(AU120,"0.#"),1)=".",TRUE,FALSE)</formula>
    </cfRule>
  </conditionalFormatting>
  <conditionalFormatting sqref="AU112:AU119 AU110">
    <cfRule type="expression" dxfId="381" priority="167">
      <formula>IF(RIGHT(TEXT(AU110,"0.#"),1)=".",FALSE,TRUE)</formula>
    </cfRule>
    <cfRule type="expression" dxfId="380" priority="168">
      <formula>IF(RIGHT(TEXT(AU110,"0.#"),1)=".",TRUE,FALSE)</formula>
    </cfRule>
  </conditionalFormatting>
  <conditionalFormatting sqref="Y124">
    <cfRule type="expression" dxfId="379" priority="153">
      <formula>IF(RIGHT(TEXT(Y124,"0.#"),1)=".",FALSE,TRUE)</formula>
    </cfRule>
    <cfRule type="expression" dxfId="378" priority="154">
      <formula>IF(RIGHT(TEXT(Y124,"0.#"),1)=".",TRUE,FALSE)</formula>
    </cfRule>
  </conditionalFormatting>
  <conditionalFormatting sqref="Y133">
    <cfRule type="expression" dxfId="377" priority="151">
      <formula>IF(RIGHT(TEXT(Y133,"0.#"),1)=".",FALSE,TRUE)</formula>
    </cfRule>
    <cfRule type="expression" dxfId="376" priority="152">
      <formula>IF(RIGHT(TEXT(Y133,"0.#"),1)=".",TRUE,FALSE)</formula>
    </cfRule>
  </conditionalFormatting>
  <conditionalFormatting sqref="Y125:Y132 Y123">
    <cfRule type="expression" dxfId="375" priority="149">
      <formula>IF(RIGHT(TEXT(Y123,"0.#"),1)=".",FALSE,TRUE)</formula>
    </cfRule>
    <cfRule type="expression" dxfId="374" priority="150">
      <formula>IF(RIGHT(TEXT(Y123,"0.#"),1)=".",TRUE,FALSE)</formula>
    </cfRule>
  </conditionalFormatting>
  <conditionalFormatting sqref="AU124">
    <cfRule type="expression" dxfId="373" priority="147">
      <formula>IF(RIGHT(TEXT(AU124,"0.#"),1)=".",FALSE,TRUE)</formula>
    </cfRule>
    <cfRule type="expression" dxfId="372" priority="148">
      <formula>IF(RIGHT(TEXT(AU124,"0.#"),1)=".",TRUE,FALSE)</formula>
    </cfRule>
  </conditionalFormatting>
  <conditionalFormatting sqref="AU133">
    <cfRule type="expression" dxfId="371" priority="145">
      <formula>IF(RIGHT(TEXT(AU133,"0.#"),1)=".",FALSE,TRUE)</formula>
    </cfRule>
    <cfRule type="expression" dxfId="370" priority="146">
      <formula>IF(RIGHT(TEXT(AU133,"0.#"),1)=".",TRUE,FALSE)</formula>
    </cfRule>
  </conditionalFormatting>
  <conditionalFormatting sqref="AU125:AU132 AU123">
    <cfRule type="expression" dxfId="369" priority="143">
      <formula>IF(RIGHT(TEXT(AU123,"0.#"),1)=".",FALSE,TRUE)</formula>
    </cfRule>
    <cfRule type="expression" dxfId="368" priority="144">
      <formula>IF(RIGHT(TEXT(AU123,"0.#"),1)=".",TRUE,FALSE)</formula>
    </cfRule>
  </conditionalFormatting>
  <conditionalFormatting sqref="Y137">
    <cfRule type="expression" dxfId="367" priority="133">
      <formula>IF(RIGHT(TEXT(Y137,"0.#"),1)=".",FALSE,TRUE)</formula>
    </cfRule>
    <cfRule type="expression" dxfId="366" priority="134">
      <formula>IF(RIGHT(TEXT(Y137,"0.#"),1)=".",TRUE,FALSE)</formula>
    </cfRule>
  </conditionalFormatting>
  <conditionalFormatting sqref="Y146">
    <cfRule type="expression" dxfId="365" priority="131">
      <formula>IF(RIGHT(TEXT(Y146,"0.#"),1)=".",FALSE,TRUE)</formula>
    </cfRule>
    <cfRule type="expression" dxfId="364" priority="132">
      <formula>IF(RIGHT(TEXT(Y146,"0.#"),1)=".",TRUE,FALSE)</formula>
    </cfRule>
  </conditionalFormatting>
  <conditionalFormatting sqref="Y138:Y145 Y136">
    <cfRule type="expression" dxfId="363" priority="129">
      <formula>IF(RIGHT(TEXT(Y136,"0.#"),1)=".",FALSE,TRUE)</formula>
    </cfRule>
    <cfRule type="expression" dxfId="362" priority="130">
      <formula>IF(RIGHT(TEXT(Y136,"0.#"),1)=".",TRUE,FALSE)</formula>
    </cfRule>
  </conditionalFormatting>
  <conditionalFormatting sqref="AU137">
    <cfRule type="expression" dxfId="361" priority="127">
      <formula>IF(RIGHT(TEXT(AU137,"0.#"),1)=".",FALSE,TRUE)</formula>
    </cfRule>
    <cfRule type="expression" dxfId="360" priority="128">
      <formula>IF(RIGHT(TEXT(AU137,"0.#"),1)=".",TRUE,FALSE)</formula>
    </cfRule>
  </conditionalFormatting>
  <conditionalFormatting sqref="AU146">
    <cfRule type="expression" dxfId="359" priority="125">
      <formula>IF(RIGHT(TEXT(AU146,"0.#"),1)=".",FALSE,TRUE)</formula>
    </cfRule>
    <cfRule type="expression" dxfId="358" priority="126">
      <formula>IF(RIGHT(TEXT(AU146,"0.#"),1)=".",TRUE,FALSE)</formula>
    </cfRule>
  </conditionalFormatting>
  <conditionalFormatting sqref="AU138:AU145 AU136">
    <cfRule type="expression" dxfId="357" priority="123">
      <formula>IF(RIGHT(TEXT(AU136,"0.#"),1)=".",FALSE,TRUE)</formula>
    </cfRule>
    <cfRule type="expression" dxfId="356" priority="124">
      <formula>IF(RIGHT(TEXT(AU136,"0.#"),1)=".",TRUE,FALSE)</formula>
    </cfRule>
  </conditionalFormatting>
  <conditionalFormatting sqref="Y150">
    <cfRule type="expression" dxfId="355" priority="121">
      <formula>IF(RIGHT(TEXT(Y150,"0.#"),1)=".",FALSE,TRUE)</formula>
    </cfRule>
    <cfRule type="expression" dxfId="354" priority="122">
      <formula>IF(RIGHT(TEXT(Y150,"0.#"),1)=".",TRUE,FALSE)</formula>
    </cfRule>
  </conditionalFormatting>
  <conditionalFormatting sqref="Y159">
    <cfRule type="expression" dxfId="353" priority="119">
      <formula>IF(RIGHT(TEXT(Y159,"0.#"),1)=".",FALSE,TRUE)</formula>
    </cfRule>
    <cfRule type="expression" dxfId="352" priority="120">
      <formula>IF(RIGHT(TEXT(Y159,"0.#"),1)=".",TRUE,FALSE)</formula>
    </cfRule>
  </conditionalFormatting>
  <conditionalFormatting sqref="Y151:Y158 Y149">
    <cfRule type="expression" dxfId="351" priority="117">
      <formula>IF(RIGHT(TEXT(Y149,"0.#"),1)=".",FALSE,TRUE)</formula>
    </cfRule>
    <cfRule type="expression" dxfId="350" priority="118">
      <formula>IF(RIGHT(TEXT(Y149,"0.#"),1)=".",TRUE,FALSE)</formula>
    </cfRule>
  </conditionalFormatting>
  <conditionalFormatting sqref="AU150">
    <cfRule type="expression" dxfId="349" priority="115">
      <formula>IF(RIGHT(TEXT(AU150,"0.#"),1)=".",FALSE,TRUE)</formula>
    </cfRule>
    <cfRule type="expression" dxfId="348" priority="116">
      <formula>IF(RIGHT(TEXT(AU150,"0.#"),1)=".",TRUE,FALSE)</formula>
    </cfRule>
  </conditionalFormatting>
  <conditionalFormatting sqref="AU159">
    <cfRule type="expression" dxfId="347" priority="113">
      <formula>IF(RIGHT(TEXT(AU159,"0.#"),1)=".",FALSE,TRUE)</formula>
    </cfRule>
    <cfRule type="expression" dxfId="346" priority="114">
      <formula>IF(RIGHT(TEXT(AU159,"0.#"),1)=".",TRUE,FALSE)</formula>
    </cfRule>
  </conditionalFormatting>
  <conditionalFormatting sqref="AU151:AU158 AU149">
    <cfRule type="expression" dxfId="345" priority="111">
      <formula>IF(RIGHT(TEXT(AU149,"0.#"),1)=".",FALSE,TRUE)</formula>
    </cfRule>
    <cfRule type="expression" dxfId="344" priority="112">
      <formula>IF(RIGHT(TEXT(AU149,"0.#"),1)=".",TRUE,FALSE)</formula>
    </cfRule>
  </conditionalFormatting>
  <conditionalFormatting sqref="Y164">
    <cfRule type="expression" dxfId="343" priority="109">
      <formula>IF(RIGHT(TEXT(Y164,"0.#"),1)=".",FALSE,TRUE)</formula>
    </cfRule>
    <cfRule type="expression" dxfId="342" priority="110">
      <formula>IF(RIGHT(TEXT(Y164,"0.#"),1)=".",TRUE,FALSE)</formula>
    </cfRule>
  </conditionalFormatting>
  <conditionalFormatting sqref="Y173">
    <cfRule type="expression" dxfId="341" priority="107">
      <formula>IF(RIGHT(TEXT(Y173,"0.#"),1)=".",FALSE,TRUE)</formula>
    </cfRule>
    <cfRule type="expression" dxfId="340" priority="108">
      <formula>IF(RIGHT(TEXT(Y173,"0.#"),1)=".",TRUE,FALSE)</formula>
    </cfRule>
  </conditionalFormatting>
  <conditionalFormatting sqref="Y165:Y172 Y163">
    <cfRule type="expression" dxfId="339" priority="105">
      <formula>IF(RIGHT(TEXT(Y163,"0.#"),1)=".",FALSE,TRUE)</formula>
    </cfRule>
    <cfRule type="expression" dxfId="338" priority="106">
      <formula>IF(RIGHT(TEXT(Y163,"0.#"),1)=".",TRUE,FALSE)</formula>
    </cfRule>
  </conditionalFormatting>
  <conditionalFormatting sqref="AU164">
    <cfRule type="expression" dxfId="337" priority="103">
      <formula>IF(RIGHT(TEXT(AU164,"0.#"),1)=".",FALSE,TRUE)</formula>
    </cfRule>
    <cfRule type="expression" dxfId="336" priority="104">
      <formula>IF(RIGHT(TEXT(AU164,"0.#"),1)=".",TRUE,FALSE)</formula>
    </cfRule>
  </conditionalFormatting>
  <conditionalFormatting sqref="AU173">
    <cfRule type="expression" dxfId="335" priority="101">
      <formula>IF(RIGHT(TEXT(AU173,"0.#"),1)=".",FALSE,TRUE)</formula>
    </cfRule>
    <cfRule type="expression" dxfId="334" priority="102">
      <formula>IF(RIGHT(TEXT(AU173,"0.#"),1)=".",TRUE,FALSE)</formula>
    </cfRule>
  </conditionalFormatting>
  <conditionalFormatting sqref="AU165:AU172 AU163">
    <cfRule type="expression" dxfId="333" priority="99">
      <formula>IF(RIGHT(TEXT(AU163,"0.#"),1)=".",FALSE,TRUE)</formula>
    </cfRule>
    <cfRule type="expression" dxfId="332" priority="100">
      <formula>IF(RIGHT(TEXT(AU163,"0.#"),1)=".",TRUE,FALSE)</formula>
    </cfRule>
  </conditionalFormatting>
  <conditionalFormatting sqref="Y177">
    <cfRule type="expression" dxfId="331" priority="97">
      <formula>IF(RIGHT(TEXT(Y177,"0.#"),1)=".",FALSE,TRUE)</formula>
    </cfRule>
    <cfRule type="expression" dxfId="330" priority="98">
      <formula>IF(RIGHT(TEXT(Y177,"0.#"),1)=".",TRUE,FALSE)</formula>
    </cfRule>
  </conditionalFormatting>
  <conditionalFormatting sqref="Y186">
    <cfRule type="expression" dxfId="329" priority="95">
      <formula>IF(RIGHT(TEXT(Y186,"0.#"),1)=".",FALSE,TRUE)</formula>
    </cfRule>
    <cfRule type="expression" dxfId="328" priority="96">
      <formula>IF(RIGHT(TEXT(Y186,"0.#"),1)=".",TRUE,FALSE)</formula>
    </cfRule>
  </conditionalFormatting>
  <conditionalFormatting sqref="Y178:Y185 Y176">
    <cfRule type="expression" dxfId="327" priority="93">
      <formula>IF(RIGHT(TEXT(Y176,"0.#"),1)=".",FALSE,TRUE)</formula>
    </cfRule>
    <cfRule type="expression" dxfId="326" priority="94">
      <formula>IF(RIGHT(TEXT(Y176,"0.#"),1)=".",TRUE,FALSE)</formula>
    </cfRule>
  </conditionalFormatting>
  <conditionalFormatting sqref="AU177">
    <cfRule type="expression" dxfId="325" priority="91">
      <formula>IF(RIGHT(TEXT(AU177,"0.#"),1)=".",FALSE,TRUE)</formula>
    </cfRule>
    <cfRule type="expression" dxfId="324" priority="92">
      <formula>IF(RIGHT(TEXT(AU177,"0.#"),1)=".",TRUE,FALSE)</formula>
    </cfRule>
  </conditionalFormatting>
  <conditionalFormatting sqref="AU186">
    <cfRule type="expression" dxfId="323" priority="89">
      <formula>IF(RIGHT(TEXT(AU186,"0.#"),1)=".",FALSE,TRUE)</formula>
    </cfRule>
    <cfRule type="expression" dxfId="322" priority="90">
      <formula>IF(RIGHT(TEXT(AU186,"0.#"),1)=".",TRUE,FALSE)</formula>
    </cfRule>
  </conditionalFormatting>
  <conditionalFormatting sqref="AU178:AU185 AU176">
    <cfRule type="expression" dxfId="321" priority="87">
      <formula>IF(RIGHT(TEXT(AU176,"0.#"),1)=".",FALSE,TRUE)</formula>
    </cfRule>
    <cfRule type="expression" dxfId="320" priority="88">
      <formula>IF(RIGHT(TEXT(AU176,"0.#"),1)=".",TRUE,FALSE)</formula>
    </cfRule>
  </conditionalFormatting>
  <conditionalFormatting sqref="Y190">
    <cfRule type="expression" dxfId="319" priority="85">
      <formula>IF(RIGHT(TEXT(Y190,"0.#"),1)=".",FALSE,TRUE)</formula>
    </cfRule>
    <cfRule type="expression" dxfId="318" priority="86">
      <formula>IF(RIGHT(TEXT(Y190,"0.#"),1)=".",TRUE,FALSE)</formula>
    </cfRule>
  </conditionalFormatting>
  <conditionalFormatting sqref="Y199">
    <cfRule type="expression" dxfId="317" priority="83">
      <formula>IF(RIGHT(TEXT(Y199,"0.#"),1)=".",FALSE,TRUE)</formula>
    </cfRule>
    <cfRule type="expression" dxfId="316" priority="84">
      <formula>IF(RIGHT(TEXT(Y199,"0.#"),1)=".",TRUE,FALSE)</formula>
    </cfRule>
  </conditionalFormatting>
  <conditionalFormatting sqref="Y191:Y198 Y189">
    <cfRule type="expression" dxfId="315" priority="81">
      <formula>IF(RIGHT(TEXT(Y189,"0.#"),1)=".",FALSE,TRUE)</formula>
    </cfRule>
    <cfRule type="expression" dxfId="314" priority="82">
      <formula>IF(RIGHT(TEXT(Y189,"0.#"),1)=".",TRUE,FALSE)</formula>
    </cfRule>
  </conditionalFormatting>
  <conditionalFormatting sqref="AU190">
    <cfRule type="expression" dxfId="313" priority="79">
      <formula>IF(RIGHT(TEXT(AU190,"0.#"),1)=".",FALSE,TRUE)</formula>
    </cfRule>
    <cfRule type="expression" dxfId="312" priority="80">
      <formula>IF(RIGHT(TEXT(AU190,"0.#"),1)=".",TRUE,FALSE)</formula>
    </cfRule>
  </conditionalFormatting>
  <conditionalFormatting sqref="AU199">
    <cfRule type="expression" dxfId="311" priority="77">
      <formula>IF(RIGHT(TEXT(AU199,"0.#"),1)=".",FALSE,TRUE)</formula>
    </cfRule>
    <cfRule type="expression" dxfId="310" priority="78">
      <formula>IF(RIGHT(TEXT(AU199,"0.#"),1)=".",TRUE,FALSE)</formula>
    </cfRule>
  </conditionalFormatting>
  <conditionalFormatting sqref="AU191:AU198 AU189">
    <cfRule type="expression" dxfId="309" priority="75">
      <formula>IF(RIGHT(TEXT(AU189,"0.#"),1)=".",FALSE,TRUE)</formula>
    </cfRule>
    <cfRule type="expression" dxfId="308" priority="76">
      <formula>IF(RIGHT(TEXT(AU189,"0.#"),1)=".",TRUE,FALSE)</formula>
    </cfRule>
  </conditionalFormatting>
  <conditionalFormatting sqref="Y203">
    <cfRule type="expression" dxfId="307" priority="73">
      <formula>IF(RIGHT(TEXT(Y203,"0.#"),1)=".",FALSE,TRUE)</formula>
    </cfRule>
    <cfRule type="expression" dxfId="306" priority="74">
      <formula>IF(RIGHT(TEXT(Y203,"0.#"),1)=".",TRUE,FALSE)</formula>
    </cfRule>
  </conditionalFormatting>
  <conditionalFormatting sqref="Y212">
    <cfRule type="expression" dxfId="305" priority="71">
      <formula>IF(RIGHT(TEXT(Y212,"0.#"),1)=".",FALSE,TRUE)</formula>
    </cfRule>
    <cfRule type="expression" dxfId="304" priority="72">
      <formula>IF(RIGHT(TEXT(Y212,"0.#"),1)=".",TRUE,FALSE)</formula>
    </cfRule>
  </conditionalFormatting>
  <conditionalFormatting sqref="Y204:Y211 Y202">
    <cfRule type="expression" dxfId="303" priority="69">
      <formula>IF(RIGHT(TEXT(Y202,"0.#"),1)=".",FALSE,TRUE)</formula>
    </cfRule>
    <cfRule type="expression" dxfId="302" priority="70">
      <formula>IF(RIGHT(TEXT(Y202,"0.#"),1)=".",TRUE,FALSE)</formula>
    </cfRule>
  </conditionalFormatting>
  <conditionalFormatting sqref="AU203">
    <cfRule type="expression" dxfId="301" priority="67">
      <formula>IF(RIGHT(TEXT(AU203,"0.#"),1)=".",FALSE,TRUE)</formula>
    </cfRule>
    <cfRule type="expression" dxfId="300" priority="68">
      <formula>IF(RIGHT(TEXT(AU203,"0.#"),1)=".",TRUE,FALSE)</formula>
    </cfRule>
  </conditionalFormatting>
  <conditionalFormatting sqref="AU212">
    <cfRule type="expression" dxfId="299" priority="65">
      <formula>IF(RIGHT(TEXT(AU212,"0.#"),1)=".",FALSE,TRUE)</formula>
    </cfRule>
    <cfRule type="expression" dxfId="298" priority="66">
      <formula>IF(RIGHT(TEXT(AU212,"0.#"),1)=".",TRUE,FALSE)</formula>
    </cfRule>
  </conditionalFormatting>
  <conditionalFormatting sqref="AU204:AU211 AU202">
    <cfRule type="expression" dxfId="297" priority="63">
      <formula>IF(RIGHT(TEXT(AU202,"0.#"),1)=".",FALSE,TRUE)</formula>
    </cfRule>
    <cfRule type="expression" dxfId="296" priority="64">
      <formula>IF(RIGHT(TEXT(AU202,"0.#"),1)=".",TRUE,FALSE)</formula>
    </cfRule>
  </conditionalFormatting>
  <conditionalFormatting sqref="Y217">
    <cfRule type="expression" dxfId="295" priority="61">
      <formula>IF(RIGHT(TEXT(Y217,"0.#"),1)=".",FALSE,TRUE)</formula>
    </cfRule>
    <cfRule type="expression" dxfId="294" priority="62">
      <formula>IF(RIGHT(TEXT(Y217,"0.#"),1)=".",TRUE,FALSE)</formula>
    </cfRule>
  </conditionalFormatting>
  <conditionalFormatting sqref="Y226">
    <cfRule type="expression" dxfId="293" priority="59">
      <formula>IF(RIGHT(TEXT(Y226,"0.#"),1)=".",FALSE,TRUE)</formula>
    </cfRule>
    <cfRule type="expression" dxfId="292" priority="60">
      <formula>IF(RIGHT(TEXT(Y226,"0.#"),1)=".",TRUE,FALSE)</formula>
    </cfRule>
  </conditionalFormatting>
  <conditionalFormatting sqref="Y218:Y225 Y216">
    <cfRule type="expression" dxfId="291" priority="57">
      <formula>IF(RIGHT(TEXT(Y216,"0.#"),1)=".",FALSE,TRUE)</formula>
    </cfRule>
    <cfRule type="expression" dxfId="290" priority="58">
      <formula>IF(RIGHT(TEXT(Y216,"0.#"),1)=".",TRUE,FALSE)</formula>
    </cfRule>
  </conditionalFormatting>
  <conditionalFormatting sqref="AU217">
    <cfRule type="expression" dxfId="289" priority="55">
      <formula>IF(RIGHT(TEXT(AU217,"0.#"),1)=".",FALSE,TRUE)</formula>
    </cfRule>
    <cfRule type="expression" dxfId="288" priority="56">
      <formula>IF(RIGHT(TEXT(AU217,"0.#"),1)=".",TRUE,FALSE)</formula>
    </cfRule>
  </conditionalFormatting>
  <conditionalFormatting sqref="AU226">
    <cfRule type="expression" dxfId="287" priority="53">
      <formula>IF(RIGHT(TEXT(AU226,"0.#"),1)=".",FALSE,TRUE)</formula>
    </cfRule>
    <cfRule type="expression" dxfId="286" priority="54">
      <formula>IF(RIGHT(TEXT(AU226,"0.#"),1)=".",TRUE,FALSE)</formula>
    </cfRule>
  </conditionalFormatting>
  <conditionalFormatting sqref="AU218:AU225 AU216">
    <cfRule type="expression" dxfId="285" priority="51">
      <formula>IF(RIGHT(TEXT(AU216,"0.#"),1)=".",FALSE,TRUE)</formula>
    </cfRule>
    <cfRule type="expression" dxfId="284" priority="52">
      <formula>IF(RIGHT(TEXT(AU216,"0.#"),1)=".",TRUE,FALSE)</formula>
    </cfRule>
  </conditionalFormatting>
  <conditionalFormatting sqref="Y230">
    <cfRule type="expression" dxfId="283" priority="37">
      <formula>IF(RIGHT(TEXT(Y230,"0.#"),1)=".",FALSE,TRUE)</formula>
    </cfRule>
    <cfRule type="expression" dxfId="282" priority="38">
      <formula>IF(RIGHT(TEXT(Y230,"0.#"),1)=".",TRUE,FALSE)</formula>
    </cfRule>
  </conditionalFormatting>
  <conditionalFormatting sqref="Y239">
    <cfRule type="expression" dxfId="281" priority="35">
      <formula>IF(RIGHT(TEXT(Y239,"0.#"),1)=".",FALSE,TRUE)</formula>
    </cfRule>
    <cfRule type="expression" dxfId="280" priority="36">
      <formula>IF(RIGHT(TEXT(Y239,"0.#"),1)=".",TRUE,FALSE)</formula>
    </cfRule>
  </conditionalFormatting>
  <conditionalFormatting sqref="Y231:Y238 Y229">
    <cfRule type="expression" dxfId="279" priority="33">
      <formula>IF(RIGHT(TEXT(Y229,"0.#"),1)=".",FALSE,TRUE)</formula>
    </cfRule>
    <cfRule type="expression" dxfId="278" priority="34">
      <formula>IF(RIGHT(TEXT(Y229,"0.#"),1)=".",TRUE,FALSE)</formula>
    </cfRule>
  </conditionalFormatting>
  <conditionalFormatting sqref="AU230">
    <cfRule type="expression" dxfId="277" priority="31">
      <formula>IF(RIGHT(TEXT(AU230,"0.#"),1)=".",FALSE,TRUE)</formula>
    </cfRule>
    <cfRule type="expression" dxfId="276" priority="32">
      <formula>IF(RIGHT(TEXT(AU230,"0.#"),1)=".",TRUE,FALSE)</formula>
    </cfRule>
  </conditionalFormatting>
  <conditionalFormatting sqref="AU239">
    <cfRule type="expression" dxfId="275" priority="29">
      <formula>IF(RIGHT(TEXT(AU239,"0.#"),1)=".",FALSE,TRUE)</formula>
    </cfRule>
    <cfRule type="expression" dxfId="274" priority="30">
      <formula>IF(RIGHT(TEXT(AU239,"0.#"),1)=".",TRUE,FALSE)</formula>
    </cfRule>
  </conditionalFormatting>
  <conditionalFormatting sqref="AU231:AU238 AU229">
    <cfRule type="expression" dxfId="273" priority="27">
      <formula>IF(RIGHT(TEXT(AU229,"0.#"),1)=".",FALSE,TRUE)</formula>
    </cfRule>
    <cfRule type="expression" dxfId="272" priority="28">
      <formula>IF(RIGHT(TEXT(AU229,"0.#"),1)=".",TRUE,FALSE)</formula>
    </cfRule>
  </conditionalFormatting>
  <conditionalFormatting sqref="Y243">
    <cfRule type="expression" dxfId="271" priority="25">
      <formula>IF(RIGHT(TEXT(Y243,"0.#"),1)=".",FALSE,TRUE)</formula>
    </cfRule>
    <cfRule type="expression" dxfId="270" priority="26">
      <formula>IF(RIGHT(TEXT(Y243,"0.#"),1)=".",TRUE,FALSE)</formula>
    </cfRule>
  </conditionalFormatting>
  <conditionalFormatting sqref="Y252">
    <cfRule type="expression" dxfId="269" priority="23">
      <formula>IF(RIGHT(TEXT(Y252,"0.#"),1)=".",FALSE,TRUE)</formula>
    </cfRule>
    <cfRule type="expression" dxfId="268" priority="24">
      <formula>IF(RIGHT(TEXT(Y252,"0.#"),1)=".",TRUE,FALSE)</formula>
    </cfRule>
  </conditionalFormatting>
  <conditionalFormatting sqref="Y244:Y251 Y242">
    <cfRule type="expression" dxfId="267" priority="21">
      <formula>IF(RIGHT(TEXT(Y242,"0.#"),1)=".",FALSE,TRUE)</formula>
    </cfRule>
    <cfRule type="expression" dxfId="266" priority="22">
      <formula>IF(RIGHT(TEXT(Y242,"0.#"),1)=".",TRUE,FALSE)</formula>
    </cfRule>
  </conditionalFormatting>
  <conditionalFormatting sqref="AU243">
    <cfRule type="expression" dxfId="265" priority="19">
      <formula>IF(RIGHT(TEXT(AU243,"0.#"),1)=".",FALSE,TRUE)</formula>
    </cfRule>
    <cfRule type="expression" dxfId="264" priority="20">
      <formula>IF(RIGHT(TEXT(AU243,"0.#"),1)=".",TRUE,FALSE)</formula>
    </cfRule>
  </conditionalFormatting>
  <conditionalFormatting sqref="AU252">
    <cfRule type="expression" dxfId="263" priority="17">
      <formula>IF(RIGHT(TEXT(AU252,"0.#"),1)=".",FALSE,TRUE)</formula>
    </cfRule>
    <cfRule type="expression" dxfId="262" priority="18">
      <formula>IF(RIGHT(TEXT(AU252,"0.#"),1)=".",TRUE,FALSE)</formula>
    </cfRule>
  </conditionalFormatting>
  <conditionalFormatting sqref="AU244:AU251 AU242">
    <cfRule type="expression" dxfId="261" priority="15">
      <formula>IF(RIGHT(TEXT(AU242,"0.#"),1)=".",FALSE,TRUE)</formula>
    </cfRule>
    <cfRule type="expression" dxfId="260" priority="16">
      <formula>IF(RIGHT(TEXT(AU242,"0.#"),1)=".",TRUE,FALSE)</formula>
    </cfRule>
  </conditionalFormatting>
  <conditionalFormatting sqref="Y256">
    <cfRule type="expression" dxfId="259" priority="13">
      <formula>IF(RIGHT(TEXT(Y256,"0.#"),1)=".",FALSE,TRUE)</formula>
    </cfRule>
    <cfRule type="expression" dxfId="258" priority="14">
      <formula>IF(RIGHT(TEXT(Y256,"0.#"),1)=".",TRUE,FALSE)</formula>
    </cfRule>
  </conditionalFormatting>
  <conditionalFormatting sqref="Y265">
    <cfRule type="expression" dxfId="257" priority="11">
      <formula>IF(RIGHT(TEXT(Y265,"0.#"),1)=".",FALSE,TRUE)</formula>
    </cfRule>
    <cfRule type="expression" dxfId="256" priority="12">
      <formula>IF(RIGHT(TEXT(Y265,"0.#"),1)=".",TRUE,FALSE)</formula>
    </cfRule>
  </conditionalFormatting>
  <conditionalFormatting sqref="Y257:Y264 Y255">
    <cfRule type="expression" dxfId="255" priority="9">
      <formula>IF(RIGHT(TEXT(Y255,"0.#"),1)=".",FALSE,TRUE)</formula>
    </cfRule>
    <cfRule type="expression" dxfId="254" priority="10">
      <formula>IF(RIGHT(TEXT(Y255,"0.#"),1)=".",TRUE,FALSE)</formula>
    </cfRule>
  </conditionalFormatting>
  <conditionalFormatting sqref="AU256">
    <cfRule type="expression" dxfId="253" priority="7">
      <formula>IF(RIGHT(TEXT(AU256,"0.#"),1)=".",FALSE,TRUE)</formula>
    </cfRule>
    <cfRule type="expression" dxfId="252" priority="8">
      <formula>IF(RIGHT(TEXT(AU256,"0.#"),1)=".",TRUE,FALSE)</formula>
    </cfRule>
  </conditionalFormatting>
  <conditionalFormatting sqref="AU265">
    <cfRule type="expression" dxfId="251" priority="5">
      <formula>IF(RIGHT(TEXT(AU265,"0.#"),1)=".",FALSE,TRUE)</formula>
    </cfRule>
    <cfRule type="expression" dxfId="250" priority="6">
      <formula>IF(RIGHT(TEXT(AU265,"0.#"),1)=".",TRUE,FALSE)</formula>
    </cfRule>
  </conditionalFormatting>
  <conditionalFormatting sqref="AU257:AU264 AU255">
    <cfRule type="expression" dxfId="249" priority="3">
      <formula>IF(RIGHT(TEXT(AU255,"0.#"),1)=".",FALSE,TRUE)</formula>
    </cfRule>
    <cfRule type="expression" dxfId="248" priority="4">
      <formula>IF(RIGHT(TEXT(AU255,"0.#"),1)=".",TRUE,FALSE)</formula>
    </cfRule>
  </conditionalFormatting>
  <conditionalFormatting sqref="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2"/>
  <sheetViews>
    <sheetView view="pageBreakPreview" zoomScale="82" zoomScaleNormal="75" zoomScaleSheetLayoutView="82" zoomScalePageLayoutView="70" workbookViewId="0">
      <selection activeCell="C715" sqref="C715:AC715"/>
    </sheetView>
  </sheetViews>
  <sheetFormatPr defaultColWidth="9" defaultRowHeight="13.5" x14ac:dyDescent="0.15"/>
  <cols>
    <col min="1" max="2" width="2.625" style="34" customWidth="1"/>
    <col min="3" max="33" width="2.625" style="68" customWidth="1"/>
    <col min="34" max="37" width="3.5" style="68" customWidth="1"/>
    <col min="38" max="41" width="2.625" style="68" customWidth="1"/>
    <col min="42" max="50" width="3.25" style="69"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69"/>
      <c r="Q1" s="69"/>
      <c r="R1" s="69"/>
      <c r="S1" s="69"/>
      <c r="T1" s="69"/>
      <c r="U1" s="69"/>
      <c r="V1" s="69"/>
      <c r="W1" s="69"/>
      <c r="X1" s="69"/>
      <c r="Y1" s="70"/>
      <c r="Z1" s="70"/>
      <c r="AA1" s="70"/>
      <c r="AB1" s="70"/>
      <c r="AC1" s="70"/>
      <c r="AD1" s="70"/>
      <c r="AE1" s="70"/>
      <c r="AF1" s="70"/>
      <c r="AG1" s="70"/>
      <c r="AH1" s="70"/>
      <c r="AI1" s="70"/>
      <c r="AJ1" s="70"/>
      <c r="AK1" s="70"/>
      <c r="AL1" s="70"/>
      <c r="AM1" s="70"/>
      <c r="AN1" s="70"/>
      <c r="AO1" s="70"/>
      <c r="AP1" s="71"/>
      <c r="AQ1" s="71"/>
      <c r="AR1" s="71"/>
      <c r="AS1" s="71"/>
      <c r="AT1" s="71"/>
      <c r="AU1" s="71"/>
      <c r="AV1" s="71"/>
      <c r="AW1" s="72"/>
    </row>
    <row r="2" spans="1:51" x14ac:dyDescent="0.15">
      <c r="A2" s="9"/>
      <c r="B2" s="49" t="s">
        <v>802</v>
      </c>
      <c r="C2" s="55"/>
      <c r="D2" s="55"/>
      <c r="E2" s="55"/>
      <c r="F2" s="55"/>
      <c r="G2" s="55"/>
      <c r="H2" s="55"/>
      <c r="I2" s="55"/>
      <c r="J2" s="55"/>
      <c r="K2" s="55"/>
      <c r="L2" s="55"/>
      <c r="M2" s="55"/>
      <c r="N2" s="55"/>
      <c r="O2" s="55"/>
      <c r="P2" s="59"/>
      <c r="Q2" s="59"/>
      <c r="R2" s="59"/>
      <c r="S2" s="59"/>
      <c r="T2" s="59"/>
      <c r="U2" s="59"/>
      <c r="V2" s="59"/>
      <c r="W2" s="59"/>
      <c r="X2" s="59"/>
      <c r="Y2" s="60"/>
      <c r="Z2" s="60"/>
      <c r="AA2" s="60"/>
      <c r="AB2" s="60"/>
      <c r="AC2" s="60"/>
      <c r="AD2" s="60"/>
      <c r="AE2" s="60"/>
      <c r="AF2" s="60"/>
      <c r="AG2" s="60"/>
      <c r="AH2" s="60"/>
      <c r="AI2" s="60"/>
      <c r="AJ2" s="60"/>
      <c r="AK2" s="60"/>
      <c r="AL2" s="60"/>
      <c r="AM2" s="60"/>
      <c r="AN2" s="60"/>
      <c r="AO2" s="60"/>
      <c r="AP2" s="59"/>
      <c r="AQ2" s="59"/>
      <c r="AR2" s="59"/>
      <c r="AS2" s="59"/>
      <c r="AT2" s="59"/>
      <c r="AU2" s="59"/>
      <c r="AV2" s="59"/>
      <c r="AW2" s="59"/>
      <c r="AX2" s="59"/>
      <c r="AY2">
        <f>COUNTA($C$4)</f>
        <v>1</v>
      </c>
    </row>
    <row r="3" spans="1:51" customFormat="1" ht="59.25" customHeight="1" x14ac:dyDescent="0.15">
      <c r="A3" s="348"/>
      <c r="B3" s="348"/>
      <c r="C3" s="348" t="s">
        <v>26</v>
      </c>
      <c r="D3" s="348"/>
      <c r="E3" s="348"/>
      <c r="F3" s="348"/>
      <c r="G3" s="348"/>
      <c r="H3" s="348"/>
      <c r="I3" s="348"/>
      <c r="J3" s="278" t="s">
        <v>289</v>
      </c>
      <c r="K3" s="110"/>
      <c r="L3" s="110"/>
      <c r="M3" s="110"/>
      <c r="N3" s="110"/>
      <c r="O3" s="110"/>
      <c r="P3" s="336" t="s">
        <v>27</v>
      </c>
      <c r="Q3" s="336"/>
      <c r="R3" s="336"/>
      <c r="S3" s="336"/>
      <c r="T3" s="336"/>
      <c r="U3" s="336"/>
      <c r="V3" s="336"/>
      <c r="W3" s="336"/>
      <c r="X3" s="336"/>
      <c r="Y3" s="346" t="s">
        <v>338</v>
      </c>
      <c r="Z3" s="347"/>
      <c r="AA3" s="347"/>
      <c r="AB3" s="347"/>
      <c r="AC3" s="278" t="s">
        <v>324</v>
      </c>
      <c r="AD3" s="278"/>
      <c r="AE3" s="278"/>
      <c r="AF3" s="278"/>
      <c r="AG3" s="278"/>
      <c r="AH3" s="346" t="s">
        <v>251</v>
      </c>
      <c r="AI3" s="348"/>
      <c r="AJ3" s="348"/>
      <c r="AK3" s="348"/>
      <c r="AL3" s="348" t="s">
        <v>21</v>
      </c>
      <c r="AM3" s="348"/>
      <c r="AN3" s="348"/>
      <c r="AO3" s="425"/>
      <c r="AP3" s="426" t="s">
        <v>290</v>
      </c>
      <c r="AQ3" s="426"/>
      <c r="AR3" s="426"/>
      <c r="AS3" s="426"/>
      <c r="AT3" s="426"/>
      <c r="AU3" s="426"/>
      <c r="AV3" s="426"/>
      <c r="AW3" s="426"/>
      <c r="AX3" s="426"/>
      <c r="AY3">
        <f>$AY$2</f>
        <v>1</v>
      </c>
    </row>
    <row r="4" spans="1:51" ht="44.25" customHeight="1" x14ac:dyDescent="0.15">
      <c r="A4" s="1019">
        <v>1</v>
      </c>
      <c r="B4" s="1019">
        <v>1</v>
      </c>
      <c r="C4" s="419" t="s">
        <v>786</v>
      </c>
      <c r="D4" s="416"/>
      <c r="E4" s="416"/>
      <c r="F4" s="416"/>
      <c r="G4" s="416"/>
      <c r="H4" s="416"/>
      <c r="I4" s="416"/>
      <c r="J4" s="417">
        <v>6010001008688</v>
      </c>
      <c r="K4" s="418"/>
      <c r="L4" s="418"/>
      <c r="M4" s="418"/>
      <c r="N4" s="418"/>
      <c r="O4" s="418"/>
      <c r="P4" s="420" t="s">
        <v>787</v>
      </c>
      <c r="Q4" s="318"/>
      <c r="R4" s="318"/>
      <c r="S4" s="318"/>
      <c r="T4" s="318"/>
      <c r="U4" s="318"/>
      <c r="V4" s="318"/>
      <c r="W4" s="318"/>
      <c r="X4" s="318"/>
      <c r="Y4" s="319">
        <v>2914</v>
      </c>
      <c r="Z4" s="320"/>
      <c r="AA4" s="320"/>
      <c r="AB4" s="321"/>
      <c r="AC4" s="1018" t="s">
        <v>80</v>
      </c>
      <c r="AD4" s="1018"/>
      <c r="AE4" s="1018"/>
      <c r="AF4" s="1018"/>
      <c r="AG4" s="1018"/>
      <c r="AH4" s="325" t="s">
        <v>390</v>
      </c>
      <c r="AI4" s="326"/>
      <c r="AJ4" s="326"/>
      <c r="AK4" s="326"/>
      <c r="AL4" s="327" t="s">
        <v>390</v>
      </c>
      <c r="AM4" s="328"/>
      <c r="AN4" s="328"/>
      <c r="AO4" s="329"/>
      <c r="AP4" s="322" t="s">
        <v>788</v>
      </c>
      <c r="AQ4" s="322"/>
      <c r="AR4" s="322"/>
      <c r="AS4" s="322"/>
      <c r="AT4" s="322"/>
      <c r="AU4" s="322"/>
      <c r="AV4" s="322"/>
      <c r="AW4" s="322"/>
      <c r="AX4" s="322"/>
      <c r="AY4">
        <f>$AY$2</f>
        <v>1</v>
      </c>
    </row>
    <row r="5" spans="1:51" ht="36" customHeight="1" x14ac:dyDescent="0.15">
      <c r="A5" s="1019">
        <v>2</v>
      </c>
      <c r="B5" s="1019">
        <v>1</v>
      </c>
      <c r="C5" s="419" t="s">
        <v>789</v>
      </c>
      <c r="D5" s="416"/>
      <c r="E5" s="416"/>
      <c r="F5" s="416"/>
      <c r="G5" s="416"/>
      <c r="H5" s="416"/>
      <c r="I5" s="416"/>
      <c r="J5" s="417">
        <v>6010001034809</v>
      </c>
      <c r="K5" s="418"/>
      <c r="L5" s="418"/>
      <c r="M5" s="418"/>
      <c r="N5" s="418"/>
      <c r="O5" s="418"/>
      <c r="P5" s="420" t="s">
        <v>787</v>
      </c>
      <c r="Q5" s="318"/>
      <c r="R5" s="318"/>
      <c r="S5" s="318"/>
      <c r="T5" s="318"/>
      <c r="U5" s="318"/>
      <c r="V5" s="318"/>
      <c r="W5" s="318"/>
      <c r="X5" s="318"/>
      <c r="Y5" s="319">
        <v>2440</v>
      </c>
      <c r="Z5" s="320"/>
      <c r="AA5" s="320"/>
      <c r="AB5" s="321"/>
      <c r="AC5" s="1018" t="s">
        <v>80</v>
      </c>
      <c r="AD5" s="1018"/>
      <c r="AE5" s="1018"/>
      <c r="AF5" s="1018"/>
      <c r="AG5" s="1018"/>
      <c r="AH5" s="325" t="s">
        <v>390</v>
      </c>
      <c r="AI5" s="326"/>
      <c r="AJ5" s="326"/>
      <c r="AK5" s="326"/>
      <c r="AL5" s="327" t="s">
        <v>390</v>
      </c>
      <c r="AM5" s="328"/>
      <c r="AN5" s="328"/>
      <c r="AO5" s="329"/>
      <c r="AP5" s="322" t="s">
        <v>788</v>
      </c>
      <c r="AQ5" s="322"/>
      <c r="AR5" s="322"/>
      <c r="AS5" s="322"/>
      <c r="AT5" s="322"/>
      <c r="AU5" s="322"/>
      <c r="AV5" s="322"/>
      <c r="AW5" s="322"/>
      <c r="AX5" s="322"/>
      <c r="AY5">
        <f>COUNTA($C$5)</f>
        <v>1</v>
      </c>
    </row>
    <row r="6" spans="1:51" ht="45" customHeight="1" x14ac:dyDescent="0.15">
      <c r="A6" s="1019">
        <v>3</v>
      </c>
      <c r="B6" s="1019">
        <v>1</v>
      </c>
      <c r="C6" s="419" t="s">
        <v>790</v>
      </c>
      <c r="D6" s="416"/>
      <c r="E6" s="416"/>
      <c r="F6" s="416"/>
      <c r="G6" s="416"/>
      <c r="H6" s="416"/>
      <c r="I6" s="416"/>
      <c r="J6" s="417">
        <v>8010001140943</v>
      </c>
      <c r="K6" s="418"/>
      <c r="L6" s="418"/>
      <c r="M6" s="418"/>
      <c r="N6" s="418"/>
      <c r="O6" s="418"/>
      <c r="P6" s="420" t="s">
        <v>787</v>
      </c>
      <c r="Q6" s="318"/>
      <c r="R6" s="318"/>
      <c r="S6" s="318"/>
      <c r="T6" s="318"/>
      <c r="U6" s="318"/>
      <c r="V6" s="318"/>
      <c r="W6" s="318"/>
      <c r="X6" s="318"/>
      <c r="Y6" s="319">
        <v>1050</v>
      </c>
      <c r="Z6" s="320"/>
      <c r="AA6" s="320"/>
      <c r="AB6" s="321"/>
      <c r="AC6" s="1018" t="s">
        <v>80</v>
      </c>
      <c r="AD6" s="1018"/>
      <c r="AE6" s="1018"/>
      <c r="AF6" s="1018"/>
      <c r="AG6" s="1018"/>
      <c r="AH6" s="325" t="s">
        <v>390</v>
      </c>
      <c r="AI6" s="326"/>
      <c r="AJ6" s="326"/>
      <c r="AK6" s="326"/>
      <c r="AL6" s="327" t="s">
        <v>390</v>
      </c>
      <c r="AM6" s="328"/>
      <c r="AN6" s="328"/>
      <c r="AO6" s="329"/>
      <c r="AP6" s="322" t="s">
        <v>788</v>
      </c>
      <c r="AQ6" s="322"/>
      <c r="AR6" s="322"/>
      <c r="AS6" s="322"/>
      <c r="AT6" s="322"/>
      <c r="AU6" s="322"/>
      <c r="AV6" s="322"/>
      <c r="AW6" s="322"/>
      <c r="AX6" s="322"/>
      <c r="AY6">
        <f>COUNTA($C$6)</f>
        <v>1</v>
      </c>
    </row>
    <row r="7" spans="1:51" ht="26.25" hidden="1" customHeight="1" x14ac:dyDescent="0.15">
      <c r="A7" s="1019">
        <v>4</v>
      </c>
      <c r="B7" s="1019">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18"/>
      <c r="AD7" s="1018"/>
      <c r="AE7" s="1018"/>
      <c r="AF7" s="1018"/>
      <c r="AG7" s="1018"/>
      <c r="AH7" s="325"/>
      <c r="AI7" s="326"/>
      <c r="AJ7" s="326"/>
      <c r="AK7" s="326"/>
      <c r="AL7" s="327"/>
      <c r="AM7" s="328"/>
      <c r="AN7" s="328"/>
      <c r="AO7" s="329"/>
      <c r="AP7" s="322"/>
      <c r="AQ7" s="322"/>
      <c r="AR7" s="322"/>
      <c r="AS7" s="322"/>
      <c r="AT7" s="322"/>
      <c r="AU7" s="322"/>
      <c r="AV7" s="322"/>
      <c r="AW7" s="322"/>
      <c r="AX7" s="322"/>
      <c r="AY7">
        <f>COUNTA($C$7)</f>
        <v>0</v>
      </c>
    </row>
    <row r="8" spans="1:51" ht="3" hidden="1" customHeight="1" x14ac:dyDescent="0.15">
      <c r="A8" s="1019">
        <v>5</v>
      </c>
      <c r="B8" s="1019">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18"/>
      <c r="AD8" s="1018"/>
      <c r="AE8" s="1018"/>
      <c r="AF8" s="1018"/>
      <c r="AG8" s="1018"/>
      <c r="AH8" s="325"/>
      <c r="AI8" s="326"/>
      <c r="AJ8" s="326"/>
      <c r="AK8" s="326"/>
      <c r="AL8" s="327"/>
      <c r="AM8" s="328"/>
      <c r="AN8" s="328"/>
      <c r="AO8" s="329"/>
      <c r="AP8" s="322"/>
      <c r="AQ8" s="322"/>
      <c r="AR8" s="322"/>
      <c r="AS8" s="322"/>
      <c r="AT8" s="322"/>
      <c r="AU8" s="322"/>
      <c r="AV8" s="322"/>
      <c r="AW8" s="322"/>
      <c r="AX8" s="322"/>
      <c r="AY8">
        <f>COUNTA($C$8)</f>
        <v>0</v>
      </c>
    </row>
    <row r="9" spans="1:51" ht="26.25" hidden="1" customHeight="1" x14ac:dyDescent="0.15">
      <c r="A9" s="1019">
        <v>6</v>
      </c>
      <c r="B9" s="1019">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18"/>
      <c r="AD9" s="1018"/>
      <c r="AE9" s="1018"/>
      <c r="AF9" s="1018"/>
      <c r="AG9" s="1018"/>
      <c r="AH9" s="325"/>
      <c r="AI9" s="326"/>
      <c r="AJ9" s="326"/>
      <c r="AK9" s="326"/>
      <c r="AL9" s="327"/>
      <c r="AM9" s="328"/>
      <c r="AN9" s="328"/>
      <c r="AO9" s="329"/>
      <c r="AP9" s="322"/>
      <c r="AQ9" s="322"/>
      <c r="AR9" s="322"/>
      <c r="AS9" s="322"/>
      <c r="AT9" s="322"/>
      <c r="AU9" s="322"/>
      <c r="AV9" s="322"/>
      <c r="AW9" s="322"/>
      <c r="AX9" s="322"/>
      <c r="AY9">
        <f>COUNTA($C$9)</f>
        <v>0</v>
      </c>
    </row>
    <row r="10" spans="1:51" ht="26.25" hidden="1" customHeight="1" x14ac:dyDescent="0.15">
      <c r="A10" s="1019">
        <v>7</v>
      </c>
      <c r="B10" s="1019">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18"/>
      <c r="AD10" s="1018"/>
      <c r="AE10" s="1018"/>
      <c r="AF10" s="1018"/>
      <c r="AG10" s="1018"/>
      <c r="AH10" s="325"/>
      <c r="AI10" s="326"/>
      <c r="AJ10" s="326"/>
      <c r="AK10" s="326"/>
      <c r="AL10" s="327"/>
      <c r="AM10" s="328"/>
      <c r="AN10" s="328"/>
      <c r="AO10" s="329"/>
      <c r="AP10" s="322"/>
      <c r="AQ10" s="322"/>
      <c r="AR10" s="322"/>
      <c r="AS10" s="322"/>
      <c r="AT10" s="322"/>
      <c r="AU10" s="322"/>
      <c r="AV10" s="322"/>
      <c r="AW10" s="322"/>
      <c r="AX10" s="322"/>
      <c r="AY10">
        <f>COUNTA($C$10)</f>
        <v>0</v>
      </c>
    </row>
    <row r="11" spans="1:51" ht="26.25" hidden="1" customHeight="1" x14ac:dyDescent="0.15">
      <c r="A11" s="1019">
        <v>8</v>
      </c>
      <c r="B11" s="1019">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18"/>
      <c r="AD11" s="1018"/>
      <c r="AE11" s="1018"/>
      <c r="AF11" s="1018"/>
      <c r="AG11" s="1018"/>
      <c r="AH11" s="325"/>
      <c r="AI11" s="326"/>
      <c r="AJ11" s="326"/>
      <c r="AK11" s="326"/>
      <c r="AL11" s="327"/>
      <c r="AM11" s="328"/>
      <c r="AN11" s="328"/>
      <c r="AO11" s="329"/>
      <c r="AP11" s="322"/>
      <c r="AQ11" s="322"/>
      <c r="AR11" s="322"/>
      <c r="AS11" s="322"/>
      <c r="AT11" s="322"/>
      <c r="AU11" s="322"/>
      <c r="AV11" s="322"/>
      <c r="AW11" s="322"/>
      <c r="AX11" s="322"/>
      <c r="AY11">
        <f>COUNTA($C$11)</f>
        <v>0</v>
      </c>
    </row>
    <row r="12" spans="1:51" ht="26.25" hidden="1" customHeight="1" x14ac:dyDescent="0.15">
      <c r="A12" s="1019">
        <v>9</v>
      </c>
      <c r="B12" s="1019">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18"/>
      <c r="AD12" s="1018"/>
      <c r="AE12" s="1018"/>
      <c r="AF12" s="1018"/>
      <c r="AG12" s="1018"/>
      <c r="AH12" s="325"/>
      <c r="AI12" s="326"/>
      <c r="AJ12" s="326"/>
      <c r="AK12" s="326"/>
      <c r="AL12" s="327"/>
      <c r="AM12" s="328"/>
      <c r="AN12" s="328"/>
      <c r="AO12" s="329"/>
      <c r="AP12" s="322"/>
      <c r="AQ12" s="322"/>
      <c r="AR12" s="322"/>
      <c r="AS12" s="322"/>
      <c r="AT12" s="322"/>
      <c r="AU12" s="322"/>
      <c r="AV12" s="322"/>
      <c r="AW12" s="322"/>
      <c r="AX12" s="322"/>
      <c r="AY12">
        <f>COUNTA($C$12)</f>
        <v>0</v>
      </c>
    </row>
    <row r="13" spans="1:51" ht="26.25" hidden="1" customHeight="1" x14ac:dyDescent="0.15">
      <c r="A13" s="1019">
        <v>10</v>
      </c>
      <c r="B13" s="1019">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18"/>
      <c r="AD13" s="1018"/>
      <c r="AE13" s="1018"/>
      <c r="AF13" s="1018"/>
      <c r="AG13" s="1018"/>
      <c r="AH13" s="325"/>
      <c r="AI13" s="326"/>
      <c r="AJ13" s="326"/>
      <c r="AK13" s="326"/>
      <c r="AL13" s="327"/>
      <c r="AM13" s="328"/>
      <c r="AN13" s="328"/>
      <c r="AO13" s="329"/>
      <c r="AP13" s="322"/>
      <c r="AQ13" s="322"/>
      <c r="AR13" s="322"/>
      <c r="AS13" s="322"/>
      <c r="AT13" s="322"/>
      <c r="AU13" s="322"/>
      <c r="AV13" s="322"/>
      <c r="AW13" s="322"/>
      <c r="AX13" s="322"/>
      <c r="AY13">
        <f>COUNTA($C$13)</f>
        <v>0</v>
      </c>
    </row>
    <row r="14" spans="1:51" ht="26.25" hidden="1" customHeight="1" x14ac:dyDescent="0.15">
      <c r="A14" s="1019">
        <v>11</v>
      </c>
      <c r="B14" s="1019">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18"/>
      <c r="AD14" s="1018"/>
      <c r="AE14" s="1018"/>
      <c r="AF14" s="1018"/>
      <c r="AG14" s="1018"/>
      <c r="AH14" s="325"/>
      <c r="AI14" s="326"/>
      <c r="AJ14" s="326"/>
      <c r="AK14" s="326"/>
      <c r="AL14" s="327"/>
      <c r="AM14" s="328"/>
      <c r="AN14" s="328"/>
      <c r="AO14" s="329"/>
      <c r="AP14" s="322"/>
      <c r="AQ14" s="322"/>
      <c r="AR14" s="322"/>
      <c r="AS14" s="322"/>
      <c r="AT14" s="322"/>
      <c r="AU14" s="322"/>
      <c r="AV14" s="322"/>
      <c r="AW14" s="322"/>
      <c r="AX14" s="322"/>
      <c r="AY14">
        <f>COUNTA($C$14)</f>
        <v>0</v>
      </c>
    </row>
    <row r="15" spans="1:51" ht="26.25" hidden="1" customHeight="1" x14ac:dyDescent="0.15">
      <c r="A15" s="1019">
        <v>12</v>
      </c>
      <c r="B15" s="1019">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18"/>
      <c r="AD15" s="1018"/>
      <c r="AE15" s="1018"/>
      <c r="AF15" s="1018"/>
      <c r="AG15" s="1018"/>
      <c r="AH15" s="325"/>
      <c r="AI15" s="326"/>
      <c r="AJ15" s="326"/>
      <c r="AK15" s="326"/>
      <c r="AL15" s="327"/>
      <c r="AM15" s="328"/>
      <c r="AN15" s="328"/>
      <c r="AO15" s="329"/>
      <c r="AP15" s="322"/>
      <c r="AQ15" s="322"/>
      <c r="AR15" s="322"/>
      <c r="AS15" s="322"/>
      <c r="AT15" s="322"/>
      <c r="AU15" s="322"/>
      <c r="AV15" s="322"/>
      <c r="AW15" s="322"/>
      <c r="AX15" s="322"/>
      <c r="AY15">
        <f>COUNTA($C$15)</f>
        <v>0</v>
      </c>
    </row>
    <row r="16" spans="1:51" ht="26.25" hidden="1" customHeight="1" x14ac:dyDescent="0.15">
      <c r="A16" s="1019">
        <v>13</v>
      </c>
      <c r="B16" s="1019">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18"/>
      <c r="AD16" s="1018"/>
      <c r="AE16" s="1018"/>
      <c r="AF16" s="1018"/>
      <c r="AG16" s="1018"/>
      <c r="AH16" s="325"/>
      <c r="AI16" s="326"/>
      <c r="AJ16" s="326"/>
      <c r="AK16" s="326"/>
      <c r="AL16" s="327"/>
      <c r="AM16" s="328"/>
      <c r="AN16" s="328"/>
      <c r="AO16" s="329"/>
      <c r="AP16" s="322"/>
      <c r="AQ16" s="322"/>
      <c r="AR16" s="322"/>
      <c r="AS16" s="322"/>
      <c r="AT16" s="322"/>
      <c r="AU16" s="322"/>
      <c r="AV16" s="322"/>
      <c r="AW16" s="322"/>
      <c r="AX16" s="322"/>
      <c r="AY16">
        <f>COUNTA($C$16)</f>
        <v>0</v>
      </c>
    </row>
    <row r="17" spans="1:51" ht="26.25" hidden="1" customHeight="1" x14ac:dyDescent="0.15">
      <c r="A17" s="1019">
        <v>14</v>
      </c>
      <c r="B17" s="1019">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18"/>
      <c r="AD17" s="1018"/>
      <c r="AE17" s="1018"/>
      <c r="AF17" s="1018"/>
      <c r="AG17" s="1018"/>
      <c r="AH17" s="325"/>
      <c r="AI17" s="326"/>
      <c r="AJ17" s="326"/>
      <c r="AK17" s="326"/>
      <c r="AL17" s="327"/>
      <c r="AM17" s="328"/>
      <c r="AN17" s="328"/>
      <c r="AO17" s="329"/>
      <c r="AP17" s="322"/>
      <c r="AQ17" s="322"/>
      <c r="AR17" s="322"/>
      <c r="AS17" s="322"/>
      <c r="AT17" s="322"/>
      <c r="AU17" s="322"/>
      <c r="AV17" s="322"/>
      <c r="AW17" s="322"/>
      <c r="AX17" s="322"/>
      <c r="AY17">
        <f>COUNTA($C$17)</f>
        <v>0</v>
      </c>
    </row>
    <row r="18" spans="1:51" ht="26.25" hidden="1" customHeight="1" x14ac:dyDescent="0.15">
      <c r="A18" s="1019">
        <v>15</v>
      </c>
      <c r="B18" s="1019">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18"/>
      <c r="AD18" s="1018"/>
      <c r="AE18" s="1018"/>
      <c r="AF18" s="1018"/>
      <c r="AG18" s="1018"/>
      <c r="AH18" s="325"/>
      <c r="AI18" s="326"/>
      <c r="AJ18" s="326"/>
      <c r="AK18" s="326"/>
      <c r="AL18" s="327"/>
      <c r="AM18" s="328"/>
      <c r="AN18" s="328"/>
      <c r="AO18" s="329"/>
      <c r="AP18" s="322"/>
      <c r="AQ18" s="322"/>
      <c r="AR18" s="322"/>
      <c r="AS18" s="322"/>
      <c r="AT18" s="322"/>
      <c r="AU18" s="322"/>
      <c r="AV18" s="322"/>
      <c r="AW18" s="322"/>
      <c r="AX18" s="322"/>
      <c r="AY18">
        <f>COUNTA($C$18)</f>
        <v>0</v>
      </c>
    </row>
    <row r="19" spans="1:51" ht="26.25" hidden="1" customHeight="1" x14ac:dyDescent="0.15">
      <c r="A19" s="1019">
        <v>16</v>
      </c>
      <c r="B19" s="1019">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18"/>
      <c r="AD19" s="1018"/>
      <c r="AE19" s="1018"/>
      <c r="AF19" s="1018"/>
      <c r="AG19" s="1018"/>
      <c r="AH19" s="325"/>
      <c r="AI19" s="326"/>
      <c r="AJ19" s="326"/>
      <c r="AK19" s="326"/>
      <c r="AL19" s="327"/>
      <c r="AM19" s="328"/>
      <c r="AN19" s="328"/>
      <c r="AO19" s="329"/>
      <c r="AP19" s="322"/>
      <c r="AQ19" s="322"/>
      <c r="AR19" s="322"/>
      <c r="AS19" s="322"/>
      <c r="AT19" s="322"/>
      <c r="AU19" s="322"/>
      <c r="AV19" s="322"/>
      <c r="AW19" s="322"/>
      <c r="AX19" s="322"/>
      <c r="AY19">
        <f>COUNTA($C$19)</f>
        <v>0</v>
      </c>
    </row>
    <row r="20" spans="1:51" ht="26.25" hidden="1" customHeight="1" x14ac:dyDescent="0.15">
      <c r="A20" s="1019">
        <v>17</v>
      </c>
      <c r="B20" s="1019">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18"/>
      <c r="AD20" s="1018"/>
      <c r="AE20" s="1018"/>
      <c r="AF20" s="1018"/>
      <c r="AG20" s="1018"/>
      <c r="AH20" s="325"/>
      <c r="AI20" s="326"/>
      <c r="AJ20" s="326"/>
      <c r="AK20" s="326"/>
      <c r="AL20" s="327"/>
      <c r="AM20" s="328"/>
      <c r="AN20" s="328"/>
      <c r="AO20" s="329"/>
      <c r="AP20" s="322"/>
      <c r="AQ20" s="322"/>
      <c r="AR20" s="322"/>
      <c r="AS20" s="322"/>
      <c r="AT20" s="322"/>
      <c r="AU20" s="322"/>
      <c r="AV20" s="322"/>
      <c r="AW20" s="322"/>
      <c r="AX20" s="322"/>
      <c r="AY20">
        <f>COUNTA($C$20)</f>
        <v>0</v>
      </c>
    </row>
    <row r="21" spans="1:51" ht="26.25" hidden="1" customHeight="1" x14ac:dyDescent="0.15">
      <c r="A21" s="1019">
        <v>18</v>
      </c>
      <c r="B21" s="1019">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18"/>
      <c r="AD21" s="1018"/>
      <c r="AE21" s="1018"/>
      <c r="AF21" s="1018"/>
      <c r="AG21" s="1018"/>
      <c r="AH21" s="325"/>
      <c r="AI21" s="326"/>
      <c r="AJ21" s="326"/>
      <c r="AK21" s="326"/>
      <c r="AL21" s="327"/>
      <c r="AM21" s="328"/>
      <c r="AN21" s="328"/>
      <c r="AO21" s="329"/>
      <c r="AP21" s="322"/>
      <c r="AQ21" s="322"/>
      <c r="AR21" s="322"/>
      <c r="AS21" s="322"/>
      <c r="AT21" s="322"/>
      <c r="AU21" s="322"/>
      <c r="AV21" s="322"/>
      <c r="AW21" s="322"/>
      <c r="AX21" s="322"/>
      <c r="AY21">
        <f>COUNTA($C$21)</f>
        <v>0</v>
      </c>
    </row>
    <row r="22" spans="1:51" ht="26.25" hidden="1" customHeight="1" x14ac:dyDescent="0.15">
      <c r="A22" s="1019">
        <v>19</v>
      </c>
      <c r="B22" s="1019">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18"/>
      <c r="AD22" s="1018"/>
      <c r="AE22" s="1018"/>
      <c r="AF22" s="1018"/>
      <c r="AG22" s="1018"/>
      <c r="AH22" s="325"/>
      <c r="AI22" s="326"/>
      <c r="AJ22" s="326"/>
      <c r="AK22" s="326"/>
      <c r="AL22" s="327"/>
      <c r="AM22" s="328"/>
      <c r="AN22" s="328"/>
      <c r="AO22" s="329"/>
      <c r="AP22" s="322"/>
      <c r="AQ22" s="322"/>
      <c r="AR22" s="322"/>
      <c r="AS22" s="322"/>
      <c r="AT22" s="322"/>
      <c r="AU22" s="322"/>
      <c r="AV22" s="322"/>
      <c r="AW22" s="322"/>
      <c r="AX22" s="322"/>
      <c r="AY22">
        <f>COUNTA($C$22)</f>
        <v>0</v>
      </c>
    </row>
    <row r="23" spans="1:51" ht="26.25" hidden="1" customHeight="1" x14ac:dyDescent="0.15">
      <c r="A23" s="1019">
        <v>20</v>
      </c>
      <c r="B23" s="1019">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18"/>
      <c r="AD23" s="1018"/>
      <c r="AE23" s="1018"/>
      <c r="AF23" s="1018"/>
      <c r="AG23" s="1018"/>
      <c r="AH23" s="325"/>
      <c r="AI23" s="326"/>
      <c r="AJ23" s="326"/>
      <c r="AK23" s="326"/>
      <c r="AL23" s="327"/>
      <c r="AM23" s="328"/>
      <c r="AN23" s="328"/>
      <c r="AO23" s="329"/>
      <c r="AP23" s="322"/>
      <c r="AQ23" s="322"/>
      <c r="AR23" s="322"/>
      <c r="AS23" s="322"/>
      <c r="AT23" s="322"/>
      <c r="AU23" s="322"/>
      <c r="AV23" s="322"/>
      <c r="AW23" s="322"/>
      <c r="AX23" s="322"/>
      <c r="AY23">
        <f>COUNTA($C$23)</f>
        <v>0</v>
      </c>
    </row>
    <row r="24" spans="1:51" ht="26.25" hidden="1" customHeight="1" x14ac:dyDescent="0.15">
      <c r="A24" s="1019">
        <v>21</v>
      </c>
      <c r="B24" s="1019">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18"/>
      <c r="AD24" s="1018"/>
      <c r="AE24" s="1018"/>
      <c r="AF24" s="1018"/>
      <c r="AG24" s="1018"/>
      <c r="AH24" s="325"/>
      <c r="AI24" s="326"/>
      <c r="AJ24" s="326"/>
      <c r="AK24" s="326"/>
      <c r="AL24" s="327"/>
      <c r="AM24" s="328"/>
      <c r="AN24" s="328"/>
      <c r="AO24" s="329"/>
      <c r="AP24" s="322"/>
      <c r="AQ24" s="322"/>
      <c r="AR24" s="322"/>
      <c r="AS24" s="322"/>
      <c r="AT24" s="322"/>
      <c r="AU24" s="322"/>
      <c r="AV24" s="322"/>
      <c r="AW24" s="322"/>
      <c r="AX24" s="322"/>
      <c r="AY24">
        <f>COUNTA($C$24)</f>
        <v>0</v>
      </c>
    </row>
    <row r="25" spans="1:51" ht="26.25" hidden="1" customHeight="1" x14ac:dyDescent="0.15">
      <c r="A25" s="1019">
        <v>22</v>
      </c>
      <c r="B25" s="1019">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18"/>
      <c r="AD25" s="1018"/>
      <c r="AE25" s="1018"/>
      <c r="AF25" s="1018"/>
      <c r="AG25" s="1018"/>
      <c r="AH25" s="325"/>
      <c r="AI25" s="326"/>
      <c r="AJ25" s="326"/>
      <c r="AK25" s="326"/>
      <c r="AL25" s="327"/>
      <c r="AM25" s="328"/>
      <c r="AN25" s="328"/>
      <c r="AO25" s="329"/>
      <c r="AP25" s="322"/>
      <c r="AQ25" s="322"/>
      <c r="AR25" s="322"/>
      <c r="AS25" s="322"/>
      <c r="AT25" s="322"/>
      <c r="AU25" s="322"/>
      <c r="AV25" s="322"/>
      <c r="AW25" s="322"/>
      <c r="AX25" s="322"/>
      <c r="AY25">
        <f>COUNTA($C$25)</f>
        <v>0</v>
      </c>
    </row>
    <row r="26" spans="1:51" ht="26.25" hidden="1" customHeight="1" x14ac:dyDescent="0.15">
      <c r="A26" s="1019">
        <v>23</v>
      </c>
      <c r="B26" s="1019">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18"/>
      <c r="AD26" s="1018"/>
      <c r="AE26" s="1018"/>
      <c r="AF26" s="1018"/>
      <c r="AG26" s="1018"/>
      <c r="AH26" s="325"/>
      <c r="AI26" s="326"/>
      <c r="AJ26" s="326"/>
      <c r="AK26" s="326"/>
      <c r="AL26" s="327"/>
      <c r="AM26" s="328"/>
      <c r="AN26" s="328"/>
      <c r="AO26" s="329"/>
      <c r="AP26" s="322"/>
      <c r="AQ26" s="322"/>
      <c r="AR26" s="322"/>
      <c r="AS26" s="322"/>
      <c r="AT26" s="322"/>
      <c r="AU26" s="322"/>
      <c r="AV26" s="322"/>
      <c r="AW26" s="322"/>
      <c r="AX26" s="322"/>
      <c r="AY26">
        <f>COUNTA($C$26)</f>
        <v>0</v>
      </c>
    </row>
    <row r="27" spans="1:51" ht="26.25" hidden="1" customHeight="1" x14ac:dyDescent="0.15">
      <c r="A27" s="1019">
        <v>24</v>
      </c>
      <c r="B27" s="1019">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18"/>
      <c r="AD27" s="1018"/>
      <c r="AE27" s="1018"/>
      <c r="AF27" s="1018"/>
      <c r="AG27" s="1018"/>
      <c r="AH27" s="325"/>
      <c r="AI27" s="326"/>
      <c r="AJ27" s="326"/>
      <c r="AK27" s="326"/>
      <c r="AL27" s="327"/>
      <c r="AM27" s="328"/>
      <c r="AN27" s="328"/>
      <c r="AO27" s="329"/>
      <c r="AP27" s="322"/>
      <c r="AQ27" s="322"/>
      <c r="AR27" s="322"/>
      <c r="AS27" s="322"/>
      <c r="AT27" s="322"/>
      <c r="AU27" s="322"/>
      <c r="AV27" s="322"/>
      <c r="AW27" s="322"/>
      <c r="AX27" s="322"/>
      <c r="AY27">
        <f>COUNTA($C$27)</f>
        <v>0</v>
      </c>
    </row>
    <row r="28" spans="1:51" ht="26.25" hidden="1" customHeight="1" x14ac:dyDescent="0.15">
      <c r="A28" s="1019">
        <v>25</v>
      </c>
      <c r="B28" s="1019">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18"/>
      <c r="AD28" s="1018"/>
      <c r="AE28" s="1018"/>
      <c r="AF28" s="1018"/>
      <c r="AG28" s="1018"/>
      <c r="AH28" s="325"/>
      <c r="AI28" s="326"/>
      <c r="AJ28" s="326"/>
      <c r="AK28" s="326"/>
      <c r="AL28" s="327"/>
      <c r="AM28" s="328"/>
      <c r="AN28" s="328"/>
      <c r="AO28" s="329"/>
      <c r="AP28" s="322"/>
      <c r="AQ28" s="322"/>
      <c r="AR28" s="322"/>
      <c r="AS28" s="322"/>
      <c r="AT28" s="322"/>
      <c r="AU28" s="322"/>
      <c r="AV28" s="322"/>
      <c r="AW28" s="322"/>
      <c r="AX28" s="322"/>
      <c r="AY28">
        <f>COUNTA($C$28)</f>
        <v>0</v>
      </c>
    </row>
    <row r="29" spans="1:51" ht="26.25" hidden="1" customHeight="1" x14ac:dyDescent="0.15">
      <c r="A29" s="1019">
        <v>26</v>
      </c>
      <c r="B29" s="1019">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18"/>
      <c r="AD29" s="1018"/>
      <c r="AE29" s="1018"/>
      <c r="AF29" s="1018"/>
      <c r="AG29" s="1018"/>
      <c r="AH29" s="325"/>
      <c r="AI29" s="326"/>
      <c r="AJ29" s="326"/>
      <c r="AK29" s="326"/>
      <c r="AL29" s="327"/>
      <c r="AM29" s="328"/>
      <c r="AN29" s="328"/>
      <c r="AO29" s="329"/>
      <c r="AP29" s="322"/>
      <c r="AQ29" s="322"/>
      <c r="AR29" s="322"/>
      <c r="AS29" s="322"/>
      <c r="AT29" s="322"/>
      <c r="AU29" s="322"/>
      <c r="AV29" s="322"/>
      <c r="AW29" s="322"/>
      <c r="AX29" s="322"/>
      <c r="AY29">
        <f>COUNTA($C$29)</f>
        <v>0</v>
      </c>
    </row>
    <row r="30" spans="1:51" ht="26.25" hidden="1" customHeight="1" x14ac:dyDescent="0.15">
      <c r="A30" s="1019">
        <v>27</v>
      </c>
      <c r="B30" s="1019">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18"/>
      <c r="AD30" s="1018"/>
      <c r="AE30" s="1018"/>
      <c r="AF30" s="1018"/>
      <c r="AG30" s="1018"/>
      <c r="AH30" s="325"/>
      <c r="AI30" s="326"/>
      <c r="AJ30" s="326"/>
      <c r="AK30" s="326"/>
      <c r="AL30" s="327"/>
      <c r="AM30" s="328"/>
      <c r="AN30" s="328"/>
      <c r="AO30" s="329"/>
      <c r="AP30" s="322"/>
      <c r="AQ30" s="322"/>
      <c r="AR30" s="322"/>
      <c r="AS30" s="322"/>
      <c r="AT30" s="322"/>
      <c r="AU30" s="322"/>
      <c r="AV30" s="322"/>
      <c r="AW30" s="322"/>
      <c r="AX30" s="322"/>
      <c r="AY30">
        <f>COUNTA($C$30)</f>
        <v>0</v>
      </c>
    </row>
    <row r="31" spans="1:51" ht="26.25" hidden="1" customHeight="1" x14ac:dyDescent="0.15">
      <c r="A31" s="1019">
        <v>28</v>
      </c>
      <c r="B31" s="1019">
        <v>1</v>
      </c>
      <c r="C31" s="419"/>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18"/>
      <c r="AD31" s="1018"/>
      <c r="AE31" s="1018"/>
      <c r="AF31" s="1018"/>
      <c r="AG31" s="1018"/>
      <c r="AH31" s="325"/>
      <c r="AI31" s="326"/>
      <c r="AJ31" s="326"/>
      <c r="AK31" s="326"/>
      <c r="AL31" s="327"/>
      <c r="AM31" s="328"/>
      <c r="AN31" s="328"/>
      <c r="AO31" s="329"/>
      <c r="AP31" s="322"/>
      <c r="AQ31" s="322"/>
      <c r="AR31" s="322"/>
      <c r="AS31" s="322"/>
      <c r="AT31" s="322"/>
      <c r="AU31" s="322"/>
      <c r="AV31" s="322"/>
      <c r="AW31" s="322"/>
      <c r="AX31" s="322"/>
      <c r="AY31">
        <f>COUNTA($C$31)</f>
        <v>0</v>
      </c>
    </row>
    <row r="32" spans="1:51" ht="26.25" hidden="1" customHeight="1" x14ac:dyDescent="0.15">
      <c r="A32" s="1019">
        <v>29</v>
      </c>
      <c r="B32" s="1019">
        <v>1</v>
      </c>
      <c r="C32" s="419"/>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18"/>
      <c r="AD32" s="1018"/>
      <c r="AE32" s="1018"/>
      <c r="AF32" s="1018"/>
      <c r="AG32" s="1018"/>
      <c r="AH32" s="325"/>
      <c r="AI32" s="326"/>
      <c r="AJ32" s="326"/>
      <c r="AK32" s="326"/>
      <c r="AL32" s="327"/>
      <c r="AM32" s="328"/>
      <c r="AN32" s="328"/>
      <c r="AO32" s="329"/>
      <c r="AP32" s="322"/>
      <c r="AQ32" s="322"/>
      <c r="AR32" s="322"/>
      <c r="AS32" s="322"/>
      <c r="AT32" s="322"/>
      <c r="AU32" s="322"/>
      <c r="AV32" s="322"/>
      <c r="AW32" s="322"/>
      <c r="AX32" s="322"/>
      <c r="AY32">
        <f>COUNTA($C$32)</f>
        <v>0</v>
      </c>
    </row>
    <row r="33" spans="1:51" ht="0.75" hidden="1" customHeight="1" x14ac:dyDescent="0.15">
      <c r="A33" s="1019">
        <v>30</v>
      </c>
      <c r="B33" s="1019">
        <v>1</v>
      </c>
      <c r="C33" s="419"/>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18"/>
      <c r="AD33" s="1018"/>
      <c r="AE33" s="1018"/>
      <c r="AF33" s="1018"/>
      <c r="AG33" s="1018"/>
      <c r="AH33" s="325"/>
      <c r="AI33" s="326"/>
      <c r="AJ33" s="326"/>
      <c r="AK33" s="326"/>
      <c r="AL33" s="327"/>
      <c r="AM33" s="328"/>
      <c r="AN33" s="328"/>
      <c r="AO33" s="329"/>
      <c r="AP33" s="322"/>
      <c r="AQ33" s="322"/>
      <c r="AR33" s="322"/>
      <c r="AS33" s="322"/>
      <c r="AT33" s="322"/>
      <c r="AU33" s="322"/>
      <c r="AV33" s="322"/>
      <c r="AW33" s="322"/>
      <c r="AX33" s="322"/>
      <c r="AY33">
        <f>COUNTA($C$33)</f>
        <v>0</v>
      </c>
    </row>
    <row r="34" spans="1:51" hidden="1" x14ac:dyDescent="0.15">
      <c r="A34" s="42"/>
      <c r="B34" s="42"/>
      <c r="P34" s="69"/>
      <c r="Q34" s="69"/>
      <c r="R34" s="69"/>
      <c r="S34" s="69"/>
      <c r="T34" s="69"/>
      <c r="U34" s="69"/>
      <c r="V34" s="69"/>
      <c r="W34" s="69"/>
      <c r="X34" s="69"/>
      <c r="Y34" s="70"/>
      <c r="Z34" s="70"/>
      <c r="AA34" s="70"/>
      <c r="AB34" s="70"/>
      <c r="AC34" s="70"/>
      <c r="AD34" s="70"/>
      <c r="AE34" s="70"/>
      <c r="AF34" s="70"/>
      <c r="AG34" s="70"/>
      <c r="AH34" s="70"/>
      <c r="AI34" s="70"/>
      <c r="AJ34" s="70"/>
      <c r="AK34" s="70"/>
      <c r="AL34" s="70"/>
      <c r="AM34" s="70"/>
      <c r="AN34" s="70"/>
      <c r="AO34" s="70"/>
      <c r="AY34">
        <f>COUNTA($C$37)</f>
        <v>0</v>
      </c>
    </row>
    <row r="35" spans="1:51" hidden="1" x14ac:dyDescent="0.15">
      <c r="A35" s="9"/>
      <c r="B35" s="49" t="s">
        <v>310</v>
      </c>
      <c r="C35" s="55"/>
      <c r="D35" s="55"/>
      <c r="E35" s="55"/>
      <c r="F35" s="55"/>
      <c r="G35" s="55"/>
      <c r="H35" s="55"/>
      <c r="I35" s="55"/>
      <c r="J35" s="55"/>
      <c r="K35" s="55"/>
      <c r="L35" s="55"/>
      <c r="M35" s="55"/>
      <c r="N35" s="55"/>
      <c r="O35" s="55"/>
      <c r="P35" s="59"/>
      <c r="Q35" s="59"/>
      <c r="R35" s="59"/>
      <c r="S35" s="59"/>
      <c r="T35" s="59"/>
      <c r="U35" s="59"/>
      <c r="V35" s="59"/>
      <c r="W35" s="59"/>
      <c r="X35" s="59"/>
      <c r="Y35" s="60"/>
      <c r="Z35" s="60"/>
      <c r="AA35" s="60"/>
      <c r="AB35" s="60"/>
      <c r="AC35" s="60"/>
      <c r="AD35" s="60"/>
      <c r="AE35" s="60"/>
      <c r="AF35" s="60"/>
      <c r="AG35" s="60"/>
      <c r="AH35" s="60"/>
      <c r="AI35" s="60"/>
      <c r="AJ35" s="60"/>
      <c r="AK35" s="60"/>
      <c r="AL35" s="60"/>
      <c r="AM35" s="60"/>
      <c r="AN35" s="60"/>
      <c r="AO35" s="60"/>
      <c r="AP35" s="59"/>
      <c r="AQ35" s="59"/>
      <c r="AR35" s="59"/>
      <c r="AS35" s="59"/>
      <c r="AT35" s="59"/>
      <c r="AU35" s="59"/>
      <c r="AV35" s="59"/>
      <c r="AW35" s="59"/>
      <c r="AX35" s="59"/>
      <c r="AY35">
        <f>$AY$34</f>
        <v>0</v>
      </c>
    </row>
    <row r="36" spans="1:51" customFormat="1" ht="59.25" hidden="1" customHeight="1" x14ac:dyDescent="0.15">
      <c r="A36" s="348"/>
      <c r="B36" s="348"/>
      <c r="C36" s="348" t="s">
        <v>26</v>
      </c>
      <c r="D36" s="348"/>
      <c r="E36" s="348"/>
      <c r="F36" s="348"/>
      <c r="G36" s="348"/>
      <c r="H36" s="348"/>
      <c r="I36" s="348"/>
      <c r="J36" s="278" t="s">
        <v>289</v>
      </c>
      <c r="K36" s="110"/>
      <c r="L36" s="110"/>
      <c r="M36" s="110"/>
      <c r="N36" s="110"/>
      <c r="O36" s="110"/>
      <c r="P36" s="336" t="s">
        <v>27</v>
      </c>
      <c r="Q36" s="336"/>
      <c r="R36" s="336"/>
      <c r="S36" s="336"/>
      <c r="T36" s="336"/>
      <c r="U36" s="336"/>
      <c r="V36" s="336"/>
      <c r="W36" s="336"/>
      <c r="X36" s="336"/>
      <c r="Y36" s="346" t="s">
        <v>338</v>
      </c>
      <c r="Z36" s="347"/>
      <c r="AA36" s="347"/>
      <c r="AB36" s="347"/>
      <c r="AC36" s="278" t="s">
        <v>324</v>
      </c>
      <c r="AD36" s="278"/>
      <c r="AE36" s="278"/>
      <c r="AF36" s="278"/>
      <c r="AG36" s="278"/>
      <c r="AH36" s="346" t="s">
        <v>251</v>
      </c>
      <c r="AI36" s="348"/>
      <c r="AJ36" s="348"/>
      <c r="AK36" s="348"/>
      <c r="AL36" s="348" t="s">
        <v>21</v>
      </c>
      <c r="AM36" s="348"/>
      <c r="AN36" s="348"/>
      <c r="AO36" s="425"/>
      <c r="AP36" s="426" t="s">
        <v>290</v>
      </c>
      <c r="AQ36" s="426"/>
      <c r="AR36" s="426"/>
      <c r="AS36" s="426"/>
      <c r="AT36" s="426"/>
      <c r="AU36" s="426"/>
      <c r="AV36" s="426"/>
      <c r="AW36" s="426"/>
      <c r="AX36" s="426"/>
      <c r="AY36">
        <f>$AY$34</f>
        <v>0</v>
      </c>
    </row>
    <row r="37" spans="1:51" ht="26.25" hidden="1" customHeight="1" x14ac:dyDescent="0.15">
      <c r="A37" s="1019">
        <v>1</v>
      </c>
      <c r="B37" s="1019">
        <v>1</v>
      </c>
      <c r="C37" s="419"/>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18"/>
      <c r="AD37" s="1018"/>
      <c r="AE37" s="1018"/>
      <c r="AF37" s="1018"/>
      <c r="AG37" s="1018"/>
      <c r="AH37" s="325"/>
      <c r="AI37" s="326"/>
      <c r="AJ37" s="326"/>
      <c r="AK37" s="326"/>
      <c r="AL37" s="327"/>
      <c r="AM37" s="328"/>
      <c r="AN37" s="328"/>
      <c r="AO37" s="329"/>
      <c r="AP37" s="322"/>
      <c r="AQ37" s="322"/>
      <c r="AR37" s="322"/>
      <c r="AS37" s="322"/>
      <c r="AT37" s="322"/>
      <c r="AU37" s="322"/>
      <c r="AV37" s="322"/>
      <c r="AW37" s="322"/>
      <c r="AX37" s="322"/>
      <c r="AY37">
        <f>$AY$34</f>
        <v>0</v>
      </c>
    </row>
    <row r="38" spans="1:51" ht="26.25" hidden="1" customHeight="1" x14ac:dyDescent="0.15">
      <c r="A38" s="1019">
        <v>2</v>
      </c>
      <c r="B38" s="1019">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18"/>
      <c r="AD38" s="1018"/>
      <c r="AE38" s="1018"/>
      <c r="AF38" s="1018"/>
      <c r="AG38" s="1018"/>
      <c r="AH38" s="325"/>
      <c r="AI38" s="326"/>
      <c r="AJ38" s="326"/>
      <c r="AK38" s="326"/>
      <c r="AL38" s="327"/>
      <c r="AM38" s="328"/>
      <c r="AN38" s="328"/>
      <c r="AO38" s="329"/>
      <c r="AP38" s="322"/>
      <c r="AQ38" s="322"/>
      <c r="AR38" s="322"/>
      <c r="AS38" s="322"/>
      <c r="AT38" s="322"/>
      <c r="AU38" s="322"/>
      <c r="AV38" s="322"/>
      <c r="AW38" s="322"/>
      <c r="AX38" s="322"/>
      <c r="AY38">
        <f>COUNTA($C$38)</f>
        <v>0</v>
      </c>
    </row>
    <row r="39" spans="1:51" ht="26.25" hidden="1" customHeight="1" x14ac:dyDescent="0.15">
      <c r="A39" s="1019">
        <v>3</v>
      </c>
      <c r="B39" s="1019">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18"/>
      <c r="AD39" s="1018"/>
      <c r="AE39" s="1018"/>
      <c r="AF39" s="1018"/>
      <c r="AG39" s="1018"/>
      <c r="AH39" s="325"/>
      <c r="AI39" s="326"/>
      <c r="AJ39" s="326"/>
      <c r="AK39" s="326"/>
      <c r="AL39" s="327"/>
      <c r="AM39" s="328"/>
      <c r="AN39" s="328"/>
      <c r="AO39" s="329"/>
      <c r="AP39" s="322"/>
      <c r="AQ39" s="322"/>
      <c r="AR39" s="322"/>
      <c r="AS39" s="322"/>
      <c r="AT39" s="322"/>
      <c r="AU39" s="322"/>
      <c r="AV39" s="322"/>
      <c r="AW39" s="322"/>
      <c r="AX39" s="322"/>
      <c r="AY39">
        <f>COUNTA($C$39)</f>
        <v>0</v>
      </c>
    </row>
    <row r="40" spans="1:51" ht="26.25" hidden="1" customHeight="1" x14ac:dyDescent="0.15">
      <c r="A40" s="1019">
        <v>4</v>
      </c>
      <c r="B40" s="1019">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18"/>
      <c r="AD40" s="1018"/>
      <c r="AE40" s="1018"/>
      <c r="AF40" s="1018"/>
      <c r="AG40" s="1018"/>
      <c r="AH40" s="325"/>
      <c r="AI40" s="326"/>
      <c r="AJ40" s="326"/>
      <c r="AK40" s="326"/>
      <c r="AL40" s="327"/>
      <c r="AM40" s="328"/>
      <c r="AN40" s="328"/>
      <c r="AO40" s="329"/>
      <c r="AP40" s="322"/>
      <c r="AQ40" s="322"/>
      <c r="AR40" s="322"/>
      <c r="AS40" s="322"/>
      <c r="AT40" s="322"/>
      <c r="AU40" s="322"/>
      <c r="AV40" s="322"/>
      <c r="AW40" s="322"/>
      <c r="AX40" s="322"/>
      <c r="AY40">
        <f>COUNTA($C$40)</f>
        <v>0</v>
      </c>
    </row>
    <row r="41" spans="1:51" ht="26.25" hidden="1" customHeight="1" x14ac:dyDescent="0.15">
      <c r="A41" s="1019">
        <v>5</v>
      </c>
      <c r="B41" s="1019">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18"/>
      <c r="AD41" s="1018"/>
      <c r="AE41" s="1018"/>
      <c r="AF41" s="1018"/>
      <c r="AG41" s="1018"/>
      <c r="AH41" s="325"/>
      <c r="AI41" s="326"/>
      <c r="AJ41" s="326"/>
      <c r="AK41" s="326"/>
      <c r="AL41" s="327"/>
      <c r="AM41" s="328"/>
      <c r="AN41" s="328"/>
      <c r="AO41" s="329"/>
      <c r="AP41" s="322"/>
      <c r="AQ41" s="322"/>
      <c r="AR41" s="322"/>
      <c r="AS41" s="322"/>
      <c r="AT41" s="322"/>
      <c r="AU41" s="322"/>
      <c r="AV41" s="322"/>
      <c r="AW41" s="322"/>
      <c r="AX41" s="322"/>
      <c r="AY41">
        <f>COUNTA($C$41)</f>
        <v>0</v>
      </c>
    </row>
    <row r="42" spans="1:51" ht="26.25" hidden="1" customHeight="1" x14ac:dyDescent="0.15">
      <c r="A42" s="1019">
        <v>6</v>
      </c>
      <c r="B42" s="1019">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18"/>
      <c r="AD42" s="1018"/>
      <c r="AE42" s="1018"/>
      <c r="AF42" s="1018"/>
      <c r="AG42" s="1018"/>
      <c r="AH42" s="325"/>
      <c r="AI42" s="326"/>
      <c r="AJ42" s="326"/>
      <c r="AK42" s="326"/>
      <c r="AL42" s="327"/>
      <c r="AM42" s="328"/>
      <c r="AN42" s="328"/>
      <c r="AO42" s="329"/>
      <c r="AP42" s="322"/>
      <c r="AQ42" s="322"/>
      <c r="AR42" s="322"/>
      <c r="AS42" s="322"/>
      <c r="AT42" s="322"/>
      <c r="AU42" s="322"/>
      <c r="AV42" s="322"/>
      <c r="AW42" s="322"/>
      <c r="AX42" s="322"/>
      <c r="AY42">
        <f>COUNTA($C$42)</f>
        <v>0</v>
      </c>
    </row>
    <row r="43" spans="1:51" ht="26.25" hidden="1" customHeight="1" x14ac:dyDescent="0.15">
      <c r="A43" s="1019">
        <v>7</v>
      </c>
      <c r="B43" s="1019">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18"/>
      <c r="AD43" s="1018"/>
      <c r="AE43" s="1018"/>
      <c r="AF43" s="1018"/>
      <c r="AG43" s="1018"/>
      <c r="AH43" s="325"/>
      <c r="AI43" s="326"/>
      <c r="AJ43" s="326"/>
      <c r="AK43" s="326"/>
      <c r="AL43" s="327"/>
      <c r="AM43" s="328"/>
      <c r="AN43" s="328"/>
      <c r="AO43" s="329"/>
      <c r="AP43" s="322"/>
      <c r="AQ43" s="322"/>
      <c r="AR43" s="322"/>
      <c r="AS43" s="322"/>
      <c r="AT43" s="322"/>
      <c r="AU43" s="322"/>
      <c r="AV43" s="322"/>
      <c r="AW43" s="322"/>
      <c r="AX43" s="322"/>
      <c r="AY43">
        <f>COUNTA($C$43)</f>
        <v>0</v>
      </c>
    </row>
    <row r="44" spans="1:51" ht="26.25" hidden="1" customHeight="1" x14ac:dyDescent="0.15">
      <c r="A44" s="1019">
        <v>8</v>
      </c>
      <c r="B44" s="1019">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18"/>
      <c r="AD44" s="1018"/>
      <c r="AE44" s="1018"/>
      <c r="AF44" s="1018"/>
      <c r="AG44" s="1018"/>
      <c r="AH44" s="325"/>
      <c r="AI44" s="326"/>
      <c r="AJ44" s="326"/>
      <c r="AK44" s="326"/>
      <c r="AL44" s="327"/>
      <c r="AM44" s="328"/>
      <c r="AN44" s="328"/>
      <c r="AO44" s="329"/>
      <c r="AP44" s="322"/>
      <c r="AQ44" s="322"/>
      <c r="AR44" s="322"/>
      <c r="AS44" s="322"/>
      <c r="AT44" s="322"/>
      <c r="AU44" s="322"/>
      <c r="AV44" s="322"/>
      <c r="AW44" s="322"/>
      <c r="AX44" s="322"/>
      <c r="AY44">
        <f>COUNTA($C$44)</f>
        <v>0</v>
      </c>
    </row>
    <row r="45" spans="1:51" ht="26.25" hidden="1" customHeight="1" x14ac:dyDescent="0.15">
      <c r="A45" s="1019">
        <v>9</v>
      </c>
      <c r="B45" s="1019">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18"/>
      <c r="AD45" s="1018"/>
      <c r="AE45" s="1018"/>
      <c r="AF45" s="1018"/>
      <c r="AG45" s="1018"/>
      <c r="AH45" s="325"/>
      <c r="AI45" s="326"/>
      <c r="AJ45" s="326"/>
      <c r="AK45" s="326"/>
      <c r="AL45" s="327"/>
      <c r="AM45" s="328"/>
      <c r="AN45" s="328"/>
      <c r="AO45" s="329"/>
      <c r="AP45" s="322"/>
      <c r="AQ45" s="322"/>
      <c r="AR45" s="322"/>
      <c r="AS45" s="322"/>
      <c r="AT45" s="322"/>
      <c r="AU45" s="322"/>
      <c r="AV45" s="322"/>
      <c r="AW45" s="322"/>
      <c r="AX45" s="322"/>
      <c r="AY45">
        <f>COUNTA($C$45)</f>
        <v>0</v>
      </c>
    </row>
    <row r="46" spans="1:51" ht="26.25" hidden="1" customHeight="1" x14ac:dyDescent="0.15">
      <c r="A46" s="1019">
        <v>10</v>
      </c>
      <c r="B46" s="1019">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18"/>
      <c r="AD46" s="1018"/>
      <c r="AE46" s="1018"/>
      <c r="AF46" s="1018"/>
      <c r="AG46" s="1018"/>
      <c r="AH46" s="325"/>
      <c r="AI46" s="326"/>
      <c r="AJ46" s="326"/>
      <c r="AK46" s="326"/>
      <c r="AL46" s="327"/>
      <c r="AM46" s="328"/>
      <c r="AN46" s="328"/>
      <c r="AO46" s="329"/>
      <c r="AP46" s="322"/>
      <c r="AQ46" s="322"/>
      <c r="AR46" s="322"/>
      <c r="AS46" s="322"/>
      <c r="AT46" s="322"/>
      <c r="AU46" s="322"/>
      <c r="AV46" s="322"/>
      <c r="AW46" s="322"/>
      <c r="AX46" s="322"/>
      <c r="AY46">
        <f>COUNTA($C$46)</f>
        <v>0</v>
      </c>
    </row>
    <row r="47" spans="1:51" ht="26.25" hidden="1" customHeight="1" x14ac:dyDescent="0.15">
      <c r="A47" s="1019">
        <v>11</v>
      </c>
      <c r="B47" s="1019">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18"/>
      <c r="AD47" s="1018"/>
      <c r="AE47" s="1018"/>
      <c r="AF47" s="1018"/>
      <c r="AG47" s="1018"/>
      <c r="AH47" s="325"/>
      <c r="AI47" s="326"/>
      <c r="AJ47" s="326"/>
      <c r="AK47" s="326"/>
      <c r="AL47" s="327"/>
      <c r="AM47" s="328"/>
      <c r="AN47" s="328"/>
      <c r="AO47" s="329"/>
      <c r="AP47" s="322"/>
      <c r="AQ47" s="322"/>
      <c r="AR47" s="322"/>
      <c r="AS47" s="322"/>
      <c r="AT47" s="322"/>
      <c r="AU47" s="322"/>
      <c r="AV47" s="322"/>
      <c r="AW47" s="322"/>
      <c r="AX47" s="322"/>
      <c r="AY47">
        <f>COUNTA($C$47)</f>
        <v>0</v>
      </c>
    </row>
    <row r="48" spans="1:51" ht="26.25" hidden="1" customHeight="1" x14ac:dyDescent="0.15">
      <c r="A48" s="1019">
        <v>12</v>
      </c>
      <c r="B48" s="1019">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18"/>
      <c r="AD48" s="1018"/>
      <c r="AE48" s="1018"/>
      <c r="AF48" s="1018"/>
      <c r="AG48" s="1018"/>
      <c r="AH48" s="325"/>
      <c r="AI48" s="326"/>
      <c r="AJ48" s="326"/>
      <c r="AK48" s="326"/>
      <c r="AL48" s="327"/>
      <c r="AM48" s="328"/>
      <c r="AN48" s="328"/>
      <c r="AO48" s="329"/>
      <c r="AP48" s="322"/>
      <c r="AQ48" s="322"/>
      <c r="AR48" s="322"/>
      <c r="AS48" s="322"/>
      <c r="AT48" s="322"/>
      <c r="AU48" s="322"/>
      <c r="AV48" s="322"/>
      <c r="AW48" s="322"/>
      <c r="AX48" s="322"/>
      <c r="AY48">
        <f>COUNTA($C$48)</f>
        <v>0</v>
      </c>
    </row>
    <row r="49" spans="1:51" ht="26.25" hidden="1" customHeight="1" x14ac:dyDescent="0.15">
      <c r="A49" s="1019">
        <v>13</v>
      </c>
      <c r="B49" s="1019">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18"/>
      <c r="AD49" s="1018"/>
      <c r="AE49" s="1018"/>
      <c r="AF49" s="1018"/>
      <c r="AG49" s="1018"/>
      <c r="AH49" s="325"/>
      <c r="AI49" s="326"/>
      <c r="AJ49" s="326"/>
      <c r="AK49" s="326"/>
      <c r="AL49" s="327"/>
      <c r="AM49" s="328"/>
      <c r="AN49" s="328"/>
      <c r="AO49" s="329"/>
      <c r="AP49" s="322"/>
      <c r="AQ49" s="322"/>
      <c r="AR49" s="322"/>
      <c r="AS49" s="322"/>
      <c r="AT49" s="322"/>
      <c r="AU49" s="322"/>
      <c r="AV49" s="322"/>
      <c r="AW49" s="322"/>
      <c r="AX49" s="322"/>
      <c r="AY49">
        <f>COUNTA($C$49)</f>
        <v>0</v>
      </c>
    </row>
    <row r="50" spans="1:51" ht="26.25" hidden="1" customHeight="1" x14ac:dyDescent="0.15">
      <c r="A50" s="1019">
        <v>14</v>
      </c>
      <c r="B50" s="1019">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18"/>
      <c r="AD50" s="1018"/>
      <c r="AE50" s="1018"/>
      <c r="AF50" s="1018"/>
      <c r="AG50" s="1018"/>
      <c r="AH50" s="325"/>
      <c r="AI50" s="326"/>
      <c r="AJ50" s="326"/>
      <c r="AK50" s="326"/>
      <c r="AL50" s="327"/>
      <c r="AM50" s="328"/>
      <c r="AN50" s="328"/>
      <c r="AO50" s="329"/>
      <c r="AP50" s="322"/>
      <c r="AQ50" s="322"/>
      <c r="AR50" s="322"/>
      <c r="AS50" s="322"/>
      <c r="AT50" s="322"/>
      <c r="AU50" s="322"/>
      <c r="AV50" s="322"/>
      <c r="AW50" s="322"/>
      <c r="AX50" s="322"/>
      <c r="AY50">
        <f>COUNTA($C$50)</f>
        <v>0</v>
      </c>
    </row>
    <row r="51" spans="1:51" ht="26.25" hidden="1" customHeight="1" x14ac:dyDescent="0.15">
      <c r="A51" s="1019">
        <v>15</v>
      </c>
      <c r="B51" s="1019">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18"/>
      <c r="AD51" s="1018"/>
      <c r="AE51" s="1018"/>
      <c r="AF51" s="1018"/>
      <c r="AG51" s="1018"/>
      <c r="AH51" s="325"/>
      <c r="AI51" s="326"/>
      <c r="AJ51" s="326"/>
      <c r="AK51" s="326"/>
      <c r="AL51" s="327"/>
      <c r="AM51" s="328"/>
      <c r="AN51" s="328"/>
      <c r="AO51" s="329"/>
      <c r="AP51" s="322"/>
      <c r="AQ51" s="322"/>
      <c r="AR51" s="322"/>
      <c r="AS51" s="322"/>
      <c r="AT51" s="322"/>
      <c r="AU51" s="322"/>
      <c r="AV51" s="322"/>
      <c r="AW51" s="322"/>
      <c r="AX51" s="322"/>
      <c r="AY51">
        <f>COUNTA($C$51)</f>
        <v>0</v>
      </c>
    </row>
    <row r="52" spans="1:51" ht="26.25" hidden="1" customHeight="1" x14ac:dyDescent="0.15">
      <c r="A52" s="1019">
        <v>16</v>
      </c>
      <c r="B52" s="1019">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18"/>
      <c r="AD52" s="1018"/>
      <c r="AE52" s="1018"/>
      <c r="AF52" s="1018"/>
      <c r="AG52" s="1018"/>
      <c r="AH52" s="325"/>
      <c r="AI52" s="326"/>
      <c r="AJ52" s="326"/>
      <c r="AK52" s="326"/>
      <c r="AL52" s="327"/>
      <c r="AM52" s="328"/>
      <c r="AN52" s="328"/>
      <c r="AO52" s="329"/>
      <c r="AP52" s="322"/>
      <c r="AQ52" s="322"/>
      <c r="AR52" s="322"/>
      <c r="AS52" s="322"/>
      <c r="AT52" s="322"/>
      <c r="AU52" s="322"/>
      <c r="AV52" s="322"/>
      <c r="AW52" s="322"/>
      <c r="AX52" s="322"/>
      <c r="AY52">
        <f>COUNTA($C$52)</f>
        <v>0</v>
      </c>
    </row>
    <row r="53" spans="1:51" ht="26.25" hidden="1" customHeight="1" x14ac:dyDescent="0.15">
      <c r="A53" s="1019">
        <v>17</v>
      </c>
      <c r="B53" s="1019">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18"/>
      <c r="AD53" s="1018"/>
      <c r="AE53" s="1018"/>
      <c r="AF53" s="1018"/>
      <c r="AG53" s="1018"/>
      <c r="AH53" s="325"/>
      <c r="AI53" s="326"/>
      <c r="AJ53" s="326"/>
      <c r="AK53" s="326"/>
      <c r="AL53" s="327"/>
      <c r="AM53" s="328"/>
      <c r="AN53" s="328"/>
      <c r="AO53" s="329"/>
      <c r="AP53" s="322"/>
      <c r="AQ53" s="322"/>
      <c r="AR53" s="322"/>
      <c r="AS53" s="322"/>
      <c r="AT53" s="322"/>
      <c r="AU53" s="322"/>
      <c r="AV53" s="322"/>
      <c r="AW53" s="322"/>
      <c r="AX53" s="322"/>
      <c r="AY53">
        <f>COUNTA($C$53)</f>
        <v>0</v>
      </c>
    </row>
    <row r="54" spans="1:51" ht="26.25" hidden="1" customHeight="1" x14ac:dyDescent="0.15">
      <c r="A54" s="1019">
        <v>18</v>
      </c>
      <c r="B54" s="1019">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18"/>
      <c r="AD54" s="1018"/>
      <c r="AE54" s="1018"/>
      <c r="AF54" s="1018"/>
      <c r="AG54" s="1018"/>
      <c r="AH54" s="325"/>
      <c r="AI54" s="326"/>
      <c r="AJ54" s="326"/>
      <c r="AK54" s="326"/>
      <c r="AL54" s="327"/>
      <c r="AM54" s="328"/>
      <c r="AN54" s="328"/>
      <c r="AO54" s="329"/>
      <c r="AP54" s="322"/>
      <c r="AQ54" s="322"/>
      <c r="AR54" s="322"/>
      <c r="AS54" s="322"/>
      <c r="AT54" s="322"/>
      <c r="AU54" s="322"/>
      <c r="AV54" s="322"/>
      <c r="AW54" s="322"/>
      <c r="AX54" s="322"/>
      <c r="AY54">
        <f>COUNTA($C$54)</f>
        <v>0</v>
      </c>
    </row>
    <row r="55" spans="1:51" ht="26.25" hidden="1" customHeight="1" x14ac:dyDescent="0.15">
      <c r="A55" s="1019">
        <v>19</v>
      </c>
      <c r="B55" s="1019">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18"/>
      <c r="AD55" s="1018"/>
      <c r="AE55" s="1018"/>
      <c r="AF55" s="1018"/>
      <c r="AG55" s="1018"/>
      <c r="AH55" s="325"/>
      <c r="AI55" s="326"/>
      <c r="AJ55" s="326"/>
      <c r="AK55" s="326"/>
      <c r="AL55" s="327"/>
      <c r="AM55" s="328"/>
      <c r="AN55" s="328"/>
      <c r="AO55" s="329"/>
      <c r="AP55" s="322"/>
      <c r="AQ55" s="322"/>
      <c r="AR55" s="322"/>
      <c r="AS55" s="322"/>
      <c r="AT55" s="322"/>
      <c r="AU55" s="322"/>
      <c r="AV55" s="322"/>
      <c r="AW55" s="322"/>
      <c r="AX55" s="322"/>
      <c r="AY55">
        <f>COUNTA($C$55)</f>
        <v>0</v>
      </c>
    </row>
    <row r="56" spans="1:51" ht="26.25" hidden="1" customHeight="1" x14ac:dyDescent="0.15">
      <c r="A56" s="1019">
        <v>20</v>
      </c>
      <c r="B56" s="1019">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18"/>
      <c r="AD56" s="1018"/>
      <c r="AE56" s="1018"/>
      <c r="AF56" s="1018"/>
      <c r="AG56" s="1018"/>
      <c r="AH56" s="325"/>
      <c r="AI56" s="326"/>
      <c r="AJ56" s="326"/>
      <c r="AK56" s="326"/>
      <c r="AL56" s="327"/>
      <c r="AM56" s="328"/>
      <c r="AN56" s="328"/>
      <c r="AO56" s="329"/>
      <c r="AP56" s="322"/>
      <c r="AQ56" s="322"/>
      <c r="AR56" s="322"/>
      <c r="AS56" s="322"/>
      <c r="AT56" s="322"/>
      <c r="AU56" s="322"/>
      <c r="AV56" s="322"/>
      <c r="AW56" s="322"/>
      <c r="AX56" s="322"/>
      <c r="AY56">
        <f>COUNTA($C$56)</f>
        <v>0</v>
      </c>
    </row>
    <row r="57" spans="1:51" ht="26.25" hidden="1" customHeight="1" x14ac:dyDescent="0.15">
      <c r="A57" s="1019">
        <v>21</v>
      </c>
      <c r="B57" s="1019">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18"/>
      <c r="AD57" s="1018"/>
      <c r="AE57" s="1018"/>
      <c r="AF57" s="1018"/>
      <c r="AG57" s="1018"/>
      <c r="AH57" s="325"/>
      <c r="AI57" s="326"/>
      <c r="AJ57" s="326"/>
      <c r="AK57" s="326"/>
      <c r="AL57" s="327"/>
      <c r="AM57" s="328"/>
      <c r="AN57" s="328"/>
      <c r="AO57" s="329"/>
      <c r="AP57" s="322"/>
      <c r="AQ57" s="322"/>
      <c r="AR57" s="322"/>
      <c r="AS57" s="322"/>
      <c r="AT57" s="322"/>
      <c r="AU57" s="322"/>
      <c r="AV57" s="322"/>
      <c r="AW57" s="322"/>
      <c r="AX57" s="322"/>
      <c r="AY57">
        <f>COUNTA($C$57)</f>
        <v>0</v>
      </c>
    </row>
    <row r="58" spans="1:51" ht="26.25" hidden="1" customHeight="1" x14ac:dyDescent="0.15">
      <c r="A58" s="1019">
        <v>22</v>
      </c>
      <c r="B58" s="1019">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18"/>
      <c r="AD58" s="1018"/>
      <c r="AE58" s="1018"/>
      <c r="AF58" s="1018"/>
      <c r="AG58" s="1018"/>
      <c r="AH58" s="325"/>
      <c r="AI58" s="326"/>
      <c r="AJ58" s="326"/>
      <c r="AK58" s="326"/>
      <c r="AL58" s="327"/>
      <c r="AM58" s="328"/>
      <c r="AN58" s="328"/>
      <c r="AO58" s="329"/>
      <c r="AP58" s="322"/>
      <c r="AQ58" s="322"/>
      <c r="AR58" s="322"/>
      <c r="AS58" s="322"/>
      <c r="AT58" s="322"/>
      <c r="AU58" s="322"/>
      <c r="AV58" s="322"/>
      <c r="AW58" s="322"/>
      <c r="AX58" s="322"/>
      <c r="AY58">
        <f>COUNTA($C$58)</f>
        <v>0</v>
      </c>
    </row>
    <row r="59" spans="1:51" ht="26.25" hidden="1" customHeight="1" x14ac:dyDescent="0.15">
      <c r="A59" s="1019">
        <v>23</v>
      </c>
      <c r="B59" s="1019">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18"/>
      <c r="AD59" s="1018"/>
      <c r="AE59" s="1018"/>
      <c r="AF59" s="1018"/>
      <c r="AG59" s="1018"/>
      <c r="AH59" s="325"/>
      <c r="AI59" s="326"/>
      <c r="AJ59" s="326"/>
      <c r="AK59" s="326"/>
      <c r="AL59" s="327"/>
      <c r="AM59" s="328"/>
      <c r="AN59" s="328"/>
      <c r="AO59" s="329"/>
      <c r="AP59" s="322"/>
      <c r="AQ59" s="322"/>
      <c r="AR59" s="322"/>
      <c r="AS59" s="322"/>
      <c r="AT59" s="322"/>
      <c r="AU59" s="322"/>
      <c r="AV59" s="322"/>
      <c r="AW59" s="322"/>
      <c r="AX59" s="322"/>
      <c r="AY59">
        <f>COUNTA($C$59)</f>
        <v>0</v>
      </c>
    </row>
    <row r="60" spans="1:51" ht="26.25" hidden="1" customHeight="1" x14ac:dyDescent="0.15">
      <c r="A60" s="1019">
        <v>24</v>
      </c>
      <c r="B60" s="1019">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18"/>
      <c r="AD60" s="1018"/>
      <c r="AE60" s="1018"/>
      <c r="AF60" s="1018"/>
      <c r="AG60" s="1018"/>
      <c r="AH60" s="325"/>
      <c r="AI60" s="326"/>
      <c r="AJ60" s="326"/>
      <c r="AK60" s="326"/>
      <c r="AL60" s="327"/>
      <c r="AM60" s="328"/>
      <c r="AN60" s="328"/>
      <c r="AO60" s="329"/>
      <c r="AP60" s="322"/>
      <c r="AQ60" s="322"/>
      <c r="AR60" s="322"/>
      <c r="AS60" s="322"/>
      <c r="AT60" s="322"/>
      <c r="AU60" s="322"/>
      <c r="AV60" s="322"/>
      <c r="AW60" s="322"/>
      <c r="AX60" s="322"/>
      <c r="AY60">
        <f>COUNTA($C$60)</f>
        <v>0</v>
      </c>
    </row>
    <row r="61" spans="1:51" ht="26.25" hidden="1" customHeight="1" x14ac:dyDescent="0.15">
      <c r="A61" s="1019">
        <v>25</v>
      </c>
      <c r="B61" s="1019">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18"/>
      <c r="AD61" s="1018"/>
      <c r="AE61" s="1018"/>
      <c r="AF61" s="1018"/>
      <c r="AG61" s="1018"/>
      <c r="AH61" s="325"/>
      <c r="AI61" s="326"/>
      <c r="AJ61" s="326"/>
      <c r="AK61" s="326"/>
      <c r="AL61" s="327"/>
      <c r="AM61" s="328"/>
      <c r="AN61" s="328"/>
      <c r="AO61" s="329"/>
      <c r="AP61" s="322"/>
      <c r="AQ61" s="322"/>
      <c r="AR61" s="322"/>
      <c r="AS61" s="322"/>
      <c r="AT61" s="322"/>
      <c r="AU61" s="322"/>
      <c r="AV61" s="322"/>
      <c r="AW61" s="322"/>
      <c r="AX61" s="322"/>
      <c r="AY61">
        <f>COUNTA($C$61)</f>
        <v>0</v>
      </c>
    </row>
    <row r="62" spans="1:51" ht="26.25" hidden="1" customHeight="1" x14ac:dyDescent="0.15">
      <c r="A62" s="1019">
        <v>26</v>
      </c>
      <c r="B62" s="1019">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18"/>
      <c r="AD62" s="1018"/>
      <c r="AE62" s="1018"/>
      <c r="AF62" s="1018"/>
      <c r="AG62" s="1018"/>
      <c r="AH62" s="325"/>
      <c r="AI62" s="326"/>
      <c r="AJ62" s="326"/>
      <c r="AK62" s="326"/>
      <c r="AL62" s="327"/>
      <c r="AM62" s="328"/>
      <c r="AN62" s="328"/>
      <c r="AO62" s="329"/>
      <c r="AP62" s="322"/>
      <c r="AQ62" s="322"/>
      <c r="AR62" s="322"/>
      <c r="AS62" s="322"/>
      <c r="AT62" s="322"/>
      <c r="AU62" s="322"/>
      <c r="AV62" s="322"/>
      <c r="AW62" s="322"/>
      <c r="AX62" s="322"/>
      <c r="AY62">
        <f>COUNTA($C$62)</f>
        <v>0</v>
      </c>
    </row>
    <row r="63" spans="1:51" ht="26.25" hidden="1" customHeight="1" x14ac:dyDescent="0.15">
      <c r="A63" s="1019">
        <v>27</v>
      </c>
      <c r="B63" s="1019">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18"/>
      <c r="AD63" s="1018"/>
      <c r="AE63" s="1018"/>
      <c r="AF63" s="1018"/>
      <c r="AG63" s="1018"/>
      <c r="AH63" s="325"/>
      <c r="AI63" s="326"/>
      <c r="AJ63" s="326"/>
      <c r="AK63" s="326"/>
      <c r="AL63" s="327"/>
      <c r="AM63" s="328"/>
      <c r="AN63" s="328"/>
      <c r="AO63" s="329"/>
      <c r="AP63" s="322"/>
      <c r="AQ63" s="322"/>
      <c r="AR63" s="322"/>
      <c r="AS63" s="322"/>
      <c r="AT63" s="322"/>
      <c r="AU63" s="322"/>
      <c r="AV63" s="322"/>
      <c r="AW63" s="322"/>
      <c r="AX63" s="322"/>
      <c r="AY63">
        <f>COUNTA($C$63)</f>
        <v>0</v>
      </c>
    </row>
    <row r="64" spans="1:51" ht="26.25" hidden="1" customHeight="1" x14ac:dyDescent="0.15">
      <c r="A64" s="1019">
        <v>28</v>
      </c>
      <c r="B64" s="1019">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18"/>
      <c r="AD64" s="1018"/>
      <c r="AE64" s="1018"/>
      <c r="AF64" s="1018"/>
      <c r="AG64" s="1018"/>
      <c r="AH64" s="325"/>
      <c r="AI64" s="326"/>
      <c r="AJ64" s="326"/>
      <c r="AK64" s="326"/>
      <c r="AL64" s="327"/>
      <c r="AM64" s="328"/>
      <c r="AN64" s="328"/>
      <c r="AO64" s="329"/>
      <c r="AP64" s="322"/>
      <c r="AQ64" s="322"/>
      <c r="AR64" s="322"/>
      <c r="AS64" s="322"/>
      <c r="AT64" s="322"/>
      <c r="AU64" s="322"/>
      <c r="AV64" s="322"/>
      <c r="AW64" s="322"/>
      <c r="AX64" s="322"/>
      <c r="AY64">
        <f>COUNTA($C$64)</f>
        <v>0</v>
      </c>
    </row>
    <row r="65" spans="1:51" ht="26.25" hidden="1" customHeight="1" x14ac:dyDescent="0.15">
      <c r="A65" s="1019">
        <v>29</v>
      </c>
      <c r="B65" s="1019">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18"/>
      <c r="AD65" s="1018"/>
      <c r="AE65" s="1018"/>
      <c r="AF65" s="1018"/>
      <c r="AG65" s="1018"/>
      <c r="AH65" s="325"/>
      <c r="AI65" s="326"/>
      <c r="AJ65" s="326"/>
      <c r="AK65" s="326"/>
      <c r="AL65" s="327"/>
      <c r="AM65" s="328"/>
      <c r="AN65" s="328"/>
      <c r="AO65" s="329"/>
      <c r="AP65" s="322"/>
      <c r="AQ65" s="322"/>
      <c r="AR65" s="322"/>
      <c r="AS65" s="322"/>
      <c r="AT65" s="322"/>
      <c r="AU65" s="322"/>
      <c r="AV65" s="322"/>
      <c r="AW65" s="322"/>
      <c r="AX65" s="322"/>
      <c r="AY65">
        <f>COUNTA($C$65)</f>
        <v>0</v>
      </c>
    </row>
    <row r="66" spans="1:51" ht="26.25" hidden="1" customHeight="1" x14ac:dyDescent="0.15">
      <c r="A66" s="1019">
        <v>30</v>
      </c>
      <c r="B66" s="1019">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18"/>
      <c r="AD66" s="1018"/>
      <c r="AE66" s="1018"/>
      <c r="AF66" s="1018"/>
      <c r="AG66" s="1018"/>
      <c r="AH66" s="325"/>
      <c r="AI66" s="326"/>
      <c r="AJ66" s="326"/>
      <c r="AK66" s="326"/>
      <c r="AL66" s="327"/>
      <c r="AM66" s="328"/>
      <c r="AN66" s="328"/>
      <c r="AO66" s="329"/>
      <c r="AP66" s="322"/>
      <c r="AQ66" s="322"/>
      <c r="AR66" s="322"/>
      <c r="AS66" s="322"/>
      <c r="AT66" s="322"/>
      <c r="AU66" s="322"/>
      <c r="AV66" s="322"/>
      <c r="AW66" s="322"/>
      <c r="AX66" s="322"/>
      <c r="AY66">
        <f>COUNTA($C$66)</f>
        <v>0</v>
      </c>
    </row>
    <row r="67" spans="1:51" hidden="1" x14ac:dyDescent="0.15">
      <c r="P67" s="69"/>
      <c r="Q67" s="69"/>
      <c r="R67" s="69"/>
      <c r="S67" s="69"/>
      <c r="T67" s="69"/>
      <c r="U67" s="69"/>
      <c r="V67" s="69"/>
      <c r="W67" s="69"/>
      <c r="X67" s="69"/>
      <c r="Y67" s="70"/>
      <c r="Z67" s="70"/>
      <c r="AA67" s="70"/>
      <c r="AB67" s="70"/>
      <c r="AC67" s="70"/>
      <c r="AD67" s="70"/>
      <c r="AE67" s="70"/>
      <c r="AF67" s="70"/>
      <c r="AG67" s="70"/>
      <c r="AH67" s="70"/>
      <c r="AI67" s="70"/>
      <c r="AJ67" s="70"/>
      <c r="AK67" s="70"/>
      <c r="AL67" s="70"/>
      <c r="AM67" s="70"/>
      <c r="AN67" s="70"/>
      <c r="AO67" s="70"/>
      <c r="AY67">
        <f>COUNTA($C$70)</f>
        <v>0</v>
      </c>
    </row>
    <row r="68" spans="1:51" hidden="1" x14ac:dyDescent="0.15">
      <c r="A68" s="9"/>
      <c r="B68" s="49" t="s">
        <v>190</v>
      </c>
      <c r="C68" s="55"/>
      <c r="D68" s="55"/>
      <c r="E68" s="55"/>
      <c r="F68" s="55"/>
      <c r="G68" s="55"/>
      <c r="H68" s="55"/>
      <c r="I68" s="55"/>
      <c r="J68" s="55"/>
      <c r="K68" s="55"/>
      <c r="L68" s="55"/>
      <c r="M68" s="55"/>
      <c r="N68" s="55"/>
      <c r="O68" s="55"/>
      <c r="P68" s="59"/>
      <c r="Q68" s="59"/>
      <c r="R68" s="59"/>
      <c r="S68" s="59"/>
      <c r="T68" s="59"/>
      <c r="U68" s="59"/>
      <c r="V68" s="59"/>
      <c r="W68" s="59"/>
      <c r="X68" s="59"/>
      <c r="Y68" s="60"/>
      <c r="Z68" s="60"/>
      <c r="AA68" s="60"/>
      <c r="AB68" s="60"/>
      <c r="AC68" s="60"/>
      <c r="AD68" s="60"/>
      <c r="AE68" s="60"/>
      <c r="AF68" s="60"/>
      <c r="AG68" s="60"/>
      <c r="AH68" s="60"/>
      <c r="AI68" s="60"/>
      <c r="AJ68" s="60"/>
      <c r="AK68" s="60"/>
      <c r="AL68" s="60"/>
      <c r="AM68" s="60"/>
      <c r="AN68" s="60"/>
      <c r="AO68" s="60"/>
      <c r="AP68" s="59"/>
      <c r="AQ68" s="59"/>
      <c r="AR68" s="59"/>
      <c r="AS68" s="59"/>
      <c r="AT68" s="59"/>
      <c r="AU68" s="59"/>
      <c r="AV68" s="59"/>
      <c r="AW68" s="59"/>
      <c r="AX68" s="59"/>
      <c r="AY68" s="34">
        <f>$AY$67</f>
        <v>0</v>
      </c>
    </row>
    <row r="69" spans="1:51" customFormat="1" ht="59.25" hidden="1" customHeight="1" x14ac:dyDescent="0.15">
      <c r="A69" s="348"/>
      <c r="B69" s="348"/>
      <c r="C69" s="348" t="s">
        <v>26</v>
      </c>
      <c r="D69" s="348"/>
      <c r="E69" s="348"/>
      <c r="F69" s="348"/>
      <c r="G69" s="348"/>
      <c r="H69" s="348"/>
      <c r="I69" s="348"/>
      <c r="J69" s="278" t="s">
        <v>289</v>
      </c>
      <c r="K69" s="110"/>
      <c r="L69" s="110"/>
      <c r="M69" s="110"/>
      <c r="N69" s="110"/>
      <c r="O69" s="110"/>
      <c r="P69" s="336" t="s">
        <v>27</v>
      </c>
      <c r="Q69" s="336"/>
      <c r="R69" s="336"/>
      <c r="S69" s="336"/>
      <c r="T69" s="336"/>
      <c r="U69" s="336"/>
      <c r="V69" s="336"/>
      <c r="W69" s="336"/>
      <c r="X69" s="336"/>
      <c r="Y69" s="346" t="s">
        <v>338</v>
      </c>
      <c r="Z69" s="347"/>
      <c r="AA69" s="347"/>
      <c r="AB69" s="347"/>
      <c r="AC69" s="278" t="s">
        <v>324</v>
      </c>
      <c r="AD69" s="278"/>
      <c r="AE69" s="278"/>
      <c r="AF69" s="278"/>
      <c r="AG69" s="278"/>
      <c r="AH69" s="346" t="s">
        <v>251</v>
      </c>
      <c r="AI69" s="348"/>
      <c r="AJ69" s="348"/>
      <c r="AK69" s="348"/>
      <c r="AL69" s="348" t="s">
        <v>21</v>
      </c>
      <c r="AM69" s="348"/>
      <c r="AN69" s="348"/>
      <c r="AO69" s="425"/>
      <c r="AP69" s="426" t="s">
        <v>290</v>
      </c>
      <c r="AQ69" s="426"/>
      <c r="AR69" s="426"/>
      <c r="AS69" s="426"/>
      <c r="AT69" s="426"/>
      <c r="AU69" s="426"/>
      <c r="AV69" s="426"/>
      <c r="AW69" s="426"/>
      <c r="AX69" s="426"/>
      <c r="AY69" s="34">
        <f t="shared" ref="AY69:AY70" si="0">$AY$67</f>
        <v>0</v>
      </c>
    </row>
    <row r="70" spans="1:51" ht="26.25" hidden="1" customHeight="1" x14ac:dyDescent="0.15">
      <c r="A70" s="1019">
        <v>1</v>
      </c>
      <c r="B70" s="1019">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18"/>
      <c r="AD70" s="1018"/>
      <c r="AE70" s="1018"/>
      <c r="AF70" s="1018"/>
      <c r="AG70" s="1018"/>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hidden="1" customHeight="1" x14ac:dyDescent="0.15">
      <c r="A71" s="1019">
        <v>2</v>
      </c>
      <c r="B71" s="1019">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18"/>
      <c r="AD71" s="1018"/>
      <c r="AE71" s="1018"/>
      <c r="AF71" s="1018"/>
      <c r="AG71" s="1018"/>
      <c r="AH71" s="325"/>
      <c r="AI71" s="326"/>
      <c r="AJ71" s="326"/>
      <c r="AK71" s="326"/>
      <c r="AL71" s="327"/>
      <c r="AM71" s="328"/>
      <c r="AN71" s="328"/>
      <c r="AO71" s="329"/>
      <c r="AP71" s="322"/>
      <c r="AQ71" s="322"/>
      <c r="AR71" s="322"/>
      <c r="AS71" s="322"/>
      <c r="AT71" s="322"/>
      <c r="AU71" s="322"/>
      <c r="AV71" s="322"/>
      <c r="AW71" s="322"/>
      <c r="AX71" s="322"/>
      <c r="AY71">
        <f>COUNTA($C$71)</f>
        <v>0</v>
      </c>
    </row>
    <row r="72" spans="1:51" ht="26.25" hidden="1" customHeight="1" x14ac:dyDescent="0.15">
      <c r="A72" s="1019">
        <v>3</v>
      </c>
      <c r="B72" s="1019">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18"/>
      <c r="AD72" s="1018"/>
      <c r="AE72" s="1018"/>
      <c r="AF72" s="1018"/>
      <c r="AG72" s="1018"/>
      <c r="AH72" s="325"/>
      <c r="AI72" s="326"/>
      <c r="AJ72" s="326"/>
      <c r="AK72" s="326"/>
      <c r="AL72" s="327"/>
      <c r="AM72" s="328"/>
      <c r="AN72" s="328"/>
      <c r="AO72" s="329"/>
      <c r="AP72" s="322"/>
      <c r="AQ72" s="322"/>
      <c r="AR72" s="322"/>
      <c r="AS72" s="322"/>
      <c r="AT72" s="322"/>
      <c r="AU72" s="322"/>
      <c r="AV72" s="322"/>
      <c r="AW72" s="322"/>
      <c r="AX72" s="322"/>
      <c r="AY72">
        <f>COUNTA($C$72)</f>
        <v>0</v>
      </c>
    </row>
    <row r="73" spans="1:51" ht="26.25" hidden="1" customHeight="1" x14ac:dyDescent="0.15">
      <c r="A73" s="1019">
        <v>4</v>
      </c>
      <c r="B73" s="1019">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18"/>
      <c r="AD73" s="1018"/>
      <c r="AE73" s="1018"/>
      <c r="AF73" s="1018"/>
      <c r="AG73" s="1018"/>
      <c r="AH73" s="325"/>
      <c r="AI73" s="326"/>
      <c r="AJ73" s="326"/>
      <c r="AK73" s="326"/>
      <c r="AL73" s="327"/>
      <c r="AM73" s="328"/>
      <c r="AN73" s="328"/>
      <c r="AO73" s="329"/>
      <c r="AP73" s="322"/>
      <c r="AQ73" s="322"/>
      <c r="AR73" s="322"/>
      <c r="AS73" s="322"/>
      <c r="AT73" s="322"/>
      <c r="AU73" s="322"/>
      <c r="AV73" s="322"/>
      <c r="AW73" s="322"/>
      <c r="AX73" s="322"/>
      <c r="AY73">
        <f>COUNTA($C$73)</f>
        <v>0</v>
      </c>
    </row>
    <row r="74" spans="1:51" ht="26.25" hidden="1" customHeight="1" x14ac:dyDescent="0.15">
      <c r="A74" s="1019">
        <v>5</v>
      </c>
      <c r="B74" s="1019">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18"/>
      <c r="AD74" s="1018"/>
      <c r="AE74" s="1018"/>
      <c r="AF74" s="1018"/>
      <c r="AG74" s="1018"/>
      <c r="AH74" s="325"/>
      <c r="AI74" s="326"/>
      <c r="AJ74" s="326"/>
      <c r="AK74" s="326"/>
      <c r="AL74" s="327"/>
      <c r="AM74" s="328"/>
      <c r="AN74" s="328"/>
      <c r="AO74" s="329"/>
      <c r="AP74" s="322"/>
      <c r="AQ74" s="322"/>
      <c r="AR74" s="322"/>
      <c r="AS74" s="322"/>
      <c r="AT74" s="322"/>
      <c r="AU74" s="322"/>
      <c r="AV74" s="322"/>
      <c r="AW74" s="322"/>
      <c r="AX74" s="322"/>
      <c r="AY74">
        <f>COUNTA($C$74)</f>
        <v>0</v>
      </c>
    </row>
    <row r="75" spans="1:51" ht="26.25" hidden="1" customHeight="1" x14ac:dyDescent="0.15">
      <c r="A75" s="1019">
        <v>6</v>
      </c>
      <c r="B75" s="1019">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18"/>
      <c r="AD75" s="1018"/>
      <c r="AE75" s="1018"/>
      <c r="AF75" s="1018"/>
      <c r="AG75" s="1018"/>
      <c r="AH75" s="325"/>
      <c r="AI75" s="326"/>
      <c r="AJ75" s="326"/>
      <c r="AK75" s="326"/>
      <c r="AL75" s="327"/>
      <c r="AM75" s="328"/>
      <c r="AN75" s="328"/>
      <c r="AO75" s="329"/>
      <c r="AP75" s="322"/>
      <c r="AQ75" s="322"/>
      <c r="AR75" s="322"/>
      <c r="AS75" s="322"/>
      <c r="AT75" s="322"/>
      <c r="AU75" s="322"/>
      <c r="AV75" s="322"/>
      <c r="AW75" s="322"/>
      <c r="AX75" s="322"/>
      <c r="AY75">
        <f>COUNTA($C$75)</f>
        <v>0</v>
      </c>
    </row>
    <row r="76" spans="1:51" ht="26.25" hidden="1" customHeight="1" x14ac:dyDescent="0.15">
      <c r="A76" s="1019">
        <v>7</v>
      </c>
      <c r="B76" s="1019">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18"/>
      <c r="AD76" s="1018"/>
      <c r="AE76" s="1018"/>
      <c r="AF76" s="1018"/>
      <c r="AG76" s="1018"/>
      <c r="AH76" s="325"/>
      <c r="AI76" s="326"/>
      <c r="AJ76" s="326"/>
      <c r="AK76" s="326"/>
      <c r="AL76" s="327"/>
      <c r="AM76" s="328"/>
      <c r="AN76" s="328"/>
      <c r="AO76" s="329"/>
      <c r="AP76" s="322"/>
      <c r="AQ76" s="322"/>
      <c r="AR76" s="322"/>
      <c r="AS76" s="322"/>
      <c r="AT76" s="322"/>
      <c r="AU76" s="322"/>
      <c r="AV76" s="322"/>
      <c r="AW76" s="322"/>
      <c r="AX76" s="322"/>
      <c r="AY76">
        <f>COUNTA($C$76)</f>
        <v>0</v>
      </c>
    </row>
    <row r="77" spans="1:51" ht="26.25" hidden="1" customHeight="1" x14ac:dyDescent="0.15">
      <c r="A77" s="1019">
        <v>8</v>
      </c>
      <c r="B77" s="1019">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18"/>
      <c r="AD77" s="1018"/>
      <c r="AE77" s="1018"/>
      <c r="AF77" s="1018"/>
      <c r="AG77" s="1018"/>
      <c r="AH77" s="325"/>
      <c r="AI77" s="326"/>
      <c r="AJ77" s="326"/>
      <c r="AK77" s="326"/>
      <c r="AL77" s="327"/>
      <c r="AM77" s="328"/>
      <c r="AN77" s="328"/>
      <c r="AO77" s="329"/>
      <c r="AP77" s="322"/>
      <c r="AQ77" s="322"/>
      <c r="AR77" s="322"/>
      <c r="AS77" s="322"/>
      <c r="AT77" s="322"/>
      <c r="AU77" s="322"/>
      <c r="AV77" s="322"/>
      <c r="AW77" s="322"/>
      <c r="AX77" s="322"/>
      <c r="AY77">
        <f>COUNTA($C$77)</f>
        <v>0</v>
      </c>
    </row>
    <row r="78" spans="1:51" ht="26.25" hidden="1" customHeight="1" x14ac:dyDescent="0.15">
      <c r="A78" s="1019">
        <v>9</v>
      </c>
      <c r="B78" s="1019">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18"/>
      <c r="AD78" s="1018"/>
      <c r="AE78" s="1018"/>
      <c r="AF78" s="1018"/>
      <c r="AG78" s="1018"/>
      <c r="AH78" s="325"/>
      <c r="AI78" s="326"/>
      <c r="AJ78" s="326"/>
      <c r="AK78" s="326"/>
      <c r="AL78" s="327"/>
      <c r="AM78" s="328"/>
      <c r="AN78" s="328"/>
      <c r="AO78" s="329"/>
      <c r="AP78" s="322"/>
      <c r="AQ78" s="322"/>
      <c r="AR78" s="322"/>
      <c r="AS78" s="322"/>
      <c r="AT78" s="322"/>
      <c r="AU78" s="322"/>
      <c r="AV78" s="322"/>
      <c r="AW78" s="322"/>
      <c r="AX78" s="322"/>
      <c r="AY78">
        <f>COUNTA($C$78)</f>
        <v>0</v>
      </c>
    </row>
    <row r="79" spans="1:51" ht="26.25" hidden="1" customHeight="1" x14ac:dyDescent="0.15">
      <c r="A79" s="1019">
        <v>10</v>
      </c>
      <c r="B79" s="1019">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18"/>
      <c r="AD79" s="1018"/>
      <c r="AE79" s="1018"/>
      <c r="AF79" s="1018"/>
      <c r="AG79" s="1018"/>
      <c r="AH79" s="325"/>
      <c r="AI79" s="326"/>
      <c r="AJ79" s="326"/>
      <c r="AK79" s="326"/>
      <c r="AL79" s="327"/>
      <c r="AM79" s="328"/>
      <c r="AN79" s="328"/>
      <c r="AO79" s="329"/>
      <c r="AP79" s="322"/>
      <c r="AQ79" s="322"/>
      <c r="AR79" s="322"/>
      <c r="AS79" s="322"/>
      <c r="AT79" s="322"/>
      <c r="AU79" s="322"/>
      <c r="AV79" s="322"/>
      <c r="AW79" s="322"/>
      <c r="AX79" s="322"/>
      <c r="AY79">
        <f>COUNTA($C$79)</f>
        <v>0</v>
      </c>
    </row>
    <row r="80" spans="1:51" ht="26.25" hidden="1" customHeight="1" x14ac:dyDescent="0.15">
      <c r="A80" s="1019">
        <v>11</v>
      </c>
      <c r="B80" s="1019">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18"/>
      <c r="AD80" s="1018"/>
      <c r="AE80" s="1018"/>
      <c r="AF80" s="1018"/>
      <c r="AG80" s="1018"/>
      <c r="AH80" s="325"/>
      <c r="AI80" s="326"/>
      <c r="AJ80" s="326"/>
      <c r="AK80" s="326"/>
      <c r="AL80" s="327"/>
      <c r="AM80" s="328"/>
      <c r="AN80" s="328"/>
      <c r="AO80" s="329"/>
      <c r="AP80" s="322"/>
      <c r="AQ80" s="322"/>
      <c r="AR80" s="322"/>
      <c r="AS80" s="322"/>
      <c r="AT80" s="322"/>
      <c r="AU80" s="322"/>
      <c r="AV80" s="322"/>
      <c r="AW80" s="322"/>
      <c r="AX80" s="322"/>
      <c r="AY80">
        <f>COUNTA($C$80)</f>
        <v>0</v>
      </c>
    </row>
    <row r="81" spans="1:51" ht="0.75" hidden="1" customHeight="1" x14ac:dyDescent="0.15">
      <c r="A81" s="1019">
        <v>12</v>
      </c>
      <c r="B81" s="1019">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18"/>
      <c r="AD81" s="1018"/>
      <c r="AE81" s="1018"/>
      <c r="AF81" s="1018"/>
      <c r="AG81" s="1018"/>
      <c r="AH81" s="325"/>
      <c r="AI81" s="326"/>
      <c r="AJ81" s="326"/>
      <c r="AK81" s="326"/>
      <c r="AL81" s="327"/>
      <c r="AM81" s="328"/>
      <c r="AN81" s="328"/>
      <c r="AO81" s="329"/>
      <c r="AP81" s="322"/>
      <c r="AQ81" s="322"/>
      <c r="AR81" s="322"/>
      <c r="AS81" s="322"/>
      <c r="AT81" s="322"/>
      <c r="AU81" s="322"/>
      <c r="AV81" s="322"/>
      <c r="AW81" s="322"/>
      <c r="AX81" s="322"/>
      <c r="AY81">
        <f>COUNTA($C$81)</f>
        <v>0</v>
      </c>
    </row>
    <row r="82" spans="1:51" ht="26.25" hidden="1" customHeight="1" x14ac:dyDescent="0.15">
      <c r="A82" s="1019">
        <v>13</v>
      </c>
      <c r="B82" s="1019">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18"/>
      <c r="AD82" s="1018"/>
      <c r="AE82" s="1018"/>
      <c r="AF82" s="1018"/>
      <c r="AG82" s="1018"/>
      <c r="AH82" s="325"/>
      <c r="AI82" s="326"/>
      <c r="AJ82" s="326"/>
      <c r="AK82" s="326"/>
      <c r="AL82" s="327"/>
      <c r="AM82" s="328"/>
      <c r="AN82" s="328"/>
      <c r="AO82" s="329"/>
      <c r="AP82" s="322"/>
      <c r="AQ82" s="322"/>
      <c r="AR82" s="322"/>
      <c r="AS82" s="322"/>
      <c r="AT82" s="322"/>
      <c r="AU82" s="322"/>
      <c r="AV82" s="322"/>
      <c r="AW82" s="322"/>
      <c r="AX82" s="322"/>
      <c r="AY82">
        <f>COUNTA($C$82)</f>
        <v>0</v>
      </c>
    </row>
    <row r="83" spans="1:51" ht="26.25" hidden="1" customHeight="1" x14ac:dyDescent="0.15">
      <c r="A83" s="1019">
        <v>14</v>
      </c>
      <c r="B83" s="1019">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18"/>
      <c r="AD83" s="1018"/>
      <c r="AE83" s="1018"/>
      <c r="AF83" s="1018"/>
      <c r="AG83" s="1018"/>
      <c r="AH83" s="325"/>
      <c r="AI83" s="326"/>
      <c r="AJ83" s="326"/>
      <c r="AK83" s="326"/>
      <c r="AL83" s="327"/>
      <c r="AM83" s="328"/>
      <c r="AN83" s="328"/>
      <c r="AO83" s="329"/>
      <c r="AP83" s="322"/>
      <c r="AQ83" s="322"/>
      <c r="AR83" s="322"/>
      <c r="AS83" s="322"/>
      <c r="AT83" s="322"/>
      <c r="AU83" s="322"/>
      <c r="AV83" s="322"/>
      <c r="AW83" s="322"/>
      <c r="AX83" s="322"/>
      <c r="AY83">
        <f>COUNTA($C$83)</f>
        <v>0</v>
      </c>
    </row>
    <row r="84" spans="1:51" ht="26.25" hidden="1" customHeight="1" x14ac:dyDescent="0.15">
      <c r="A84" s="1019">
        <v>15</v>
      </c>
      <c r="B84" s="1019">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18"/>
      <c r="AD84" s="1018"/>
      <c r="AE84" s="1018"/>
      <c r="AF84" s="1018"/>
      <c r="AG84" s="1018"/>
      <c r="AH84" s="325"/>
      <c r="AI84" s="326"/>
      <c r="AJ84" s="326"/>
      <c r="AK84" s="326"/>
      <c r="AL84" s="327"/>
      <c r="AM84" s="328"/>
      <c r="AN84" s="328"/>
      <c r="AO84" s="329"/>
      <c r="AP84" s="322"/>
      <c r="AQ84" s="322"/>
      <c r="AR84" s="322"/>
      <c r="AS84" s="322"/>
      <c r="AT84" s="322"/>
      <c r="AU84" s="322"/>
      <c r="AV84" s="322"/>
      <c r="AW84" s="322"/>
      <c r="AX84" s="322"/>
      <c r="AY84">
        <f>COUNTA($C$84)</f>
        <v>0</v>
      </c>
    </row>
    <row r="85" spans="1:51" ht="26.25" hidden="1" customHeight="1" x14ac:dyDescent="0.15">
      <c r="A85" s="1019">
        <v>16</v>
      </c>
      <c r="B85" s="1019">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18"/>
      <c r="AD85" s="1018"/>
      <c r="AE85" s="1018"/>
      <c r="AF85" s="1018"/>
      <c r="AG85" s="1018"/>
      <c r="AH85" s="325"/>
      <c r="AI85" s="326"/>
      <c r="AJ85" s="326"/>
      <c r="AK85" s="326"/>
      <c r="AL85" s="327"/>
      <c r="AM85" s="328"/>
      <c r="AN85" s="328"/>
      <c r="AO85" s="329"/>
      <c r="AP85" s="322"/>
      <c r="AQ85" s="322"/>
      <c r="AR85" s="322"/>
      <c r="AS85" s="322"/>
      <c r="AT85" s="322"/>
      <c r="AU85" s="322"/>
      <c r="AV85" s="322"/>
      <c r="AW85" s="322"/>
      <c r="AX85" s="322"/>
      <c r="AY85">
        <f>COUNTA($C$85)</f>
        <v>0</v>
      </c>
    </row>
    <row r="86" spans="1:51" ht="26.25" hidden="1" customHeight="1" x14ac:dyDescent="0.15">
      <c r="A86" s="1019">
        <v>17</v>
      </c>
      <c r="B86" s="1019">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18"/>
      <c r="AD86" s="1018"/>
      <c r="AE86" s="1018"/>
      <c r="AF86" s="1018"/>
      <c r="AG86" s="1018"/>
      <c r="AH86" s="325"/>
      <c r="AI86" s="326"/>
      <c r="AJ86" s="326"/>
      <c r="AK86" s="326"/>
      <c r="AL86" s="327"/>
      <c r="AM86" s="328"/>
      <c r="AN86" s="328"/>
      <c r="AO86" s="329"/>
      <c r="AP86" s="322"/>
      <c r="AQ86" s="322"/>
      <c r="AR86" s="322"/>
      <c r="AS86" s="322"/>
      <c r="AT86" s="322"/>
      <c r="AU86" s="322"/>
      <c r="AV86" s="322"/>
      <c r="AW86" s="322"/>
      <c r="AX86" s="322"/>
      <c r="AY86">
        <f>COUNTA($C$86)</f>
        <v>0</v>
      </c>
    </row>
    <row r="87" spans="1:51" ht="26.25" hidden="1" customHeight="1" x14ac:dyDescent="0.15">
      <c r="A87" s="1019">
        <v>18</v>
      </c>
      <c r="B87" s="1019">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18"/>
      <c r="AD87" s="1018"/>
      <c r="AE87" s="1018"/>
      <c r="AF87" s="1018"/>
      <c r="AG87" s="1018"/>
      <c r="AH87" s="325"/>
      <c r="AI87" s="326"/>
      <c r="AJ87" s="326"/>
      <c r="AK87" s="326"/>
      <c r="AL87" s="327"/>
      <c r="AM87" s="328"/>
      <c r="AN87" s="328"/>
      <c r="AO87" s="329"/>
      <c r="AP87" s="322"/>
      <c r="AQ87" s="322"/>
      <c r="AR87" s="322"/>
      <c r="AS87" s="322"/>
      <c r="AT87" s="322"/>
      <c r="AU87" s="322"/>
      <c r="AV87" s="322"/>
      <c r="AW87" s="322"/>
      <c r="AX87" s="322"/>
      <c r="AY87">
        <f>COUNTA($C$87)</f>
        <v>0</v>
      </c>
    </row>
    <row r="88" spans="1:51" ht="26.25" hidden="1" customHeight="1" x14ac:dyDescent="0.15">
      <c r="A88" s="1019">
        <v>19</v>
      </c>
      <c r="B88" s="1019">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18"/>
      <c r="AD88" s="1018"/>
      <c r="AE88" s="1018"/>
      <c r="AF88" s="1018"/>
      <c r="AG88" s="1018"/>
      <c r="AH88" s="325"/>
      <c r="AI88" s="326"/>
      <c r="AJ88" s="326"/>
      <c r="AK88" s="326"/>
      <c r="AL88" s="327"/>
      <c r="AM88" s="328"/>
      <c r="AN88" s="328"/>
      <c r="AO88" s="329"/>
      <c r="AP88" s="322"/>
      <c r="AQ88" s="322"/>
      <c r="AR88" s="322"/>
      <c r="AS88" s="322"/>
      <c r="AT88" s="322"/>
      <c r="AU88" s="322"/>
      <c r="AV88" s="322"/>
      <c r="AW88" s="322"/>
      <c r="AX88" s="322"/>
      <c r="AY88">
        <f>COUNTA($C$88)</f>
        <v>0</v>
      </c>
    </row>
    <row r="89" spans="1:51" ht="26.25" hidden="1" customHeight="1" x14ac:dyDescent="0.15">
      <c r="A89" s="1019">
        <v>20</v>
      </c>
      <c r="B89" s="1019">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18"/>
      <c r="AD89" s="1018"/>
      <c r="AE89" s="1018"/>
      <c r="AF89" s="1018"/>
      <c r="AG89" s="1018"/>
      <c r="AH89" s="325"/>
      <c r="AI89" s="326"/>
      <c r="AJ89" s="326"/>
      <c r="AK89" s="326"/>
      <c r="AL89" s="327"/>
      <c r="AM89" s="328"/>
      <c r="AN89" s="328"/>
      <c r="AO89" s="329"/>
      <c r="AP89" s="322"/>
      <c r="AQ89" s="322"/>
      <c r="AR89" s="322"/>
      <c r="AS89" s="322"/>
      <c r="AT89" s="322"/>
      <c r="AU89" s="322"/>
      <c r="AV89" s="322"/>
      <c r="AW89" s="322"/>
      <c r="AX89" s="322"/>
      <c r="AY89">
        <f>COUNTA($C$89)</f>
        <v>0</v>
      </c>
    </row>
    <row r="90" spans="1:51" ht="26.25" hidden="1" customHeight="1" x14ac:dyDescent="0.15">
      <c r="A90" s="1019">
        <v>21</v>
      </c>
      <c r="B90" s="1019">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18"/>
      <c r="AD90" s="1018"/>
      <c r="AE90" s="1018"/>
      <c r="AF90" s="1018"/>
      <c r="AG90" s="1018"/>
      <c r="AH90" s="325"/>
      <c r="AI90" s="326"/>
      <c r="AJ90" s="326"/>
      <c r="AK90" s="326"/>
      <c r="AL90" s="327"/>
      <c r="AM90" s="328"/>
      <c r="AN90" s="328"/>
      <c r="AO90" s="329"/>
      <c r="AP90" s="322"/>
      <c r="AQ90" s="322"/>
      <c r="AR90" s="322"/>
      <c r="AS90" s="322"/>
      <c r="AT90" s="322"/>
      <c r="AU90" s="322"/>
      <c r="AV90" s="322"/>
      <c r="AW90" s="322"/>
      <c r="AX90" s="322"/>
      <c r="AY90">
        <f>COUNTA($C$90)</f>
        <v>0</v>
      </c>
    </row>
    <row r="91" spans="1:51" ht="26.25" hidden="1" customHeight="1" x14ac:dyDescent="0.15">
      <c r="A91" s="1019">
        <v>22</v>
      </c>
      <c r="B91" s="1019">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18"/>
      <c r="AD91" s="1018"/>
      <c r="AE91" s="1018"/>
      <c r="AF91" s="1018"/>
      <c r="AG91" s="1018"/>
      <c r="AH91" s="325"/>
      <c r="AI91" s="326"/>
      <c r="AJ91" s="326"/>
      <c r="AK91" s="326"/>
      <c r="AL91" s="327"/>
      <c r="AM91" s="328"/>
      <c r="AN91" s="328"/>
      <c r="AO91" s="329"/>
      <c r="AP91" s="322"/>
      <c r="AQ91" s="322"/>
      <c r="AR91" s="322"/>
      <c r="AS91" s="322"/>
      <c r="AT91" s="322"/>
      <c r="AU91" s="322"/>
      <c r="AV91" s="322"/>
      <c r="AW91" s="322"/>
      <c r="AX91" s="322"/>
      <c r="AY91">
        <f>COUNTA($C$91)</f>
        <v>0</v>
      </c>
    </row>
    <row r="92" spans="1:51" ht="26.25" hidden="1" customHeight="1" x14ac:dyDescent="0.15">
      <c r="A92" s="1019">
        <v>23</v>
      </c>
      <c r="B92" s="1019">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18"/>
      <c r="AD92" s="1018"/>
      <c r="AE92" s="1018"/>
      <c r="AF92" s="1018"/>
      <c r="AG92" s="1018"/>
      <c r="AH92" s="325"/>
      <c r="AI92" s="326"/>
      <c r="AJ92" s="326"/>
      <c r="AK92" s="326"/>
      <c r="AL92" s="327"/>
      <c r="AM92" s="328"/>
      <c r="AN92" s="328"/>
      <c r="AO92" s="329"/>
      <c r="AP92" s="322"/>
      <c r="AQ92" s="322"/>
      <c r="AR92" s="322"/>
      <c r="AS92" s="322"/>
      <c r="AT92" s="322"/>
      <c r="AU92" s="322"/>
      <c r="AV92" s="322"/>
      <c r="AW92" s="322"/>
      <c r="AX92" s="322"/>
      <c r="AY92">
        <f>COUNTA($C$92)</f>
        <v>0</v>
      </c>
    </row>
    <row r="93" spans="1:51" ht="26.25" hidden="1" customHeight="1" x14ac:dyDescent="0.15">
      <c r="A93" s="1019">
        <v>24</v>
      </c>
      <c r="B93" s="1019">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18"/>
      <c r="AD93" s="1018"/>
      <c r="AE93" s="1018"/>
      <c r="AF93" s="1018"/>
      <c r="AG93" s="1018"/>
      <c r="AH93" s="325"/>
      <c r="AI93" s="326"/>
      <c r="AJ93" s="326"/>
      <c r="AK93" s="326"/>
      <c r="AL93" s="327"/>
      <c r="AM93" s="328"/>
      <c r="AN93" s="328"/>
      <c r="AO93" s="329"/>
      <c r="AP93" s="322"/>
      <c r="AQ93" s="322"/>
      <c r="AR93" s="322"/>
      <c r="AS93" s="322"/>
      <c r="AT93" s="322"/>
      <c r="AU93" s="322"/>
      <c r="AV93" s="322"/>
      <c r="AW93" s="322"/>
      <c r="AX93" s="322"/>
      <c r="AY93">
        <f>COUNTA($C$93)</f>
        <v>0</v>
      </c>
    </row>
    <row r="94" spans="1:51" ht="26.25" hidden="1" customHeight="1" x14ac:dyDescent="0.15">
      <c r="A94" s="1019">
        <v>25</v>
      </c>
      <c r="B94" s="1019">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18"/>
      <c r="AD94" s="1018"/>
      <c r="AE94" s="1018"/>
      <c r="AF94" s="1018"/>
      <c r="AG94" s="1018"/>
      <c r="AH94" s="325"/>
      <c r="AI94" s="326"/>
      <c r="AJ94" s="326"/>
      <c r="AK94" s="326"/>
      <c r="AL94" s="327"/>
      <c r="AM94" s="328"/>
      <c r="AN94" s="328"/>
      <c r="AO94" s="329"/>
      <c r="AP94" s="322"/>
      <c r="AQ94" s="322"/>
      <c r="AR94" s="322"/>
      <c r="AS94" s="322"/>
      <c r="AT94" s="322"/>
      <c r="AU94" s="322"/>
      <c r="AV94" s="322"/>
      <c r="AW94" s="322"/>
      <c r="AX94" s="322"/>
      <c r="AY94">
        <f>COUNTA($C$94)</f>
        <v>0</v>
      </c>
    </row>
    <row r="95" spans="1:51" ht="26.25" hidden="1" customHeight="1" x14ac:dyDescent="0.15">
      <c r="A95" s="1019">
        <v>26</v>
      </c>
      <c r="B95" s="1019">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18"/>
      <c r="AD95" s="1018"/>
      <c r="AE95" s="1018"/>
      <c r="AF95" s="1018"/>
      <c r="AG95" s="1018"/>
      <c r="AH95" s="325"/>
      <c r="AI95" s="326"/>
      <c r="AJ95" s="326"/>
      <c r="AK95" s="326"/>
      <c r="AL95" s="327"/>
      <c r="AM95" s="328"/>
      <c r="AN95" s="328"/>
      <c r="AO95" s="329"/>
      <c r="AP95" s="322"/>
      <c r="AQ95" s="322"/>
      <c r="AR95" s="322"/>
      <c r="AS95" s="322"/>
      <c r="AT95" s="322"/>
      <c r="AU95" s="322"/>
      <c r="AV95" s="322"/>
      <c r="AW95" s="322"/>
      <c r="AX95" s="322"/>
      <c r="AY95">
        <f>COUNTA($C$95)</f>
        <v>0</v>
      </c>
    </row>
    <row r="96" spans="1:51" ht="26.25" hidden="1" customHeight="1" x14ac:dyDescent="0.15">
      <c r="A96" s="1019">
        <v>27</v>
      </c>
      <c r="B96" s="1019">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18"/>
      <c r="AD96" s="1018"/>
      <c r="AE96" s="1018"/>
      <c r="AF96" s="1018"/>
      <c r="AG96" s="1018"/>
      <c r="AH96" s="325"/>
      <c r="AI96" s="326"/>
      <c r="AJ96" s="326"/>
      <c r="AK96" s="326"/>
      <c r="AL96" s="327"/>
      <c r="AM96" s="328"/>
      <c r="AN96" s="328"/>
      <c r="AO96" s="329"/>
      <c r="AP96" s="322"/>
      <c r="AQ96" s="322"/>
      <c r="AR96" s="322"/>
      <c r="AS96" s="322"/>
      <c r="AT96" s="322"/>
      <c r="AU96" s="322"/>
      <c r="AV96" s="322"/>
      <c r="AW96" s="322"/>
      <c r="AX96" s="322"/>
      <c r="AY96">
        <f>COUNTA($C$96)</f>
        <v>0</v>
      </c>
    </row>
    <row r="97" spans="1:51" ht="26.25" hidden="1" customHeight="1" x14ac:dyDescent="0.15">
      <c r="A97" s="1019">
        <v>28</v>
      </c>
      <c r="B97" s="1019">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18"/>
      <c r="AD97" s="1018"/>
      <c r="AE97" s="1018"/>
      <c r="AF97" s="1018"/>
      <c r="AG97" s="1018"/>
      <c r="AH97" s="325"/>
      <c r="AI97" s="326"/>
      <c r="AJ97" s="326"/>
      <c r="AK97" s="326"/>
      <c r="AL97" s="327"/>
      <c r="AM97" s="328"/>
      <c r="AN97" s="328"/>
      <c r="AO97" s="329"/>
      <c r="AP97" s="322"/>
      <c r="AQ97" s="322"/>
      <c r="AR97" s="322"/>
      <c r="AS97" s="322"/>
      <c r="AT97" s="322"/>
      <c r="AU97" s="322"/>
      <c r="AV97" s="322"/>
      <c r="AW97" s="322"/>
      <c r="AX97" s="322"/>
      <c r="AY97">
        <f>COUNTA($C$97)</f>
        <v>0</v>
      </c>
    </row>
    <row r="98" spans="1:51" ht="26.25" hidden="1" customHeight="1" x14ac:dyDescent="0.15">
      <c r="A98" s="1019">
        <v>29</v>
      </c>
      <c r="B98" s="1019">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18"/>
      <c r="AD98" s="1018"/>
      <c r="AE98" s="1018"/>
      <c r="AF98" s="1018"/>
      <c r="AG98" s="1018"/>
      <c r="AH98" s="325"/>
      <c r="AI98" s="326"/>
      <c r="AJ98" s="326"/>
      <c r="AK98" s="326"/>
      <c r="AL98" s="327"/>
      <c r="AM98" s="328"/>
      <c r="AN98" s="328"/>
      <c r="AO98" s="329"/>
      <c r="AP98" s="322"/>
      <c r="AQ98" s="322"/>
      <c r="AR98" s="322"/>
      <c r="AS98" s="322"/>
      <c r="AT98" s="322"/>
      <c r="AU98" s="322"/>
      <c r="AV98" s="322"/>
      <c r="AW98" s="322"/>
      <c r="AX98" s="322"/>
      <c r="AY98">
        <f>COUNTA($C$98)</f>
        <v>0</v>
      </c>
    </row>
    <row r="99" spans="1:51" ht="26.25" hidden="1" customHeight="1" x14ac:dyDescent="0.15">
      <c r="A99" s="1019">
        <v>30</v>
      </c>
      <c r="B99" s="1019">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18"/>
      <c r="AD99" s="1018"/>
      <c r="AE99" s="1018"/>
      <c r="AF99" s="1018"/>
      <c r="AG99" s="1018"/>
      <c r="AH99" s="325"/>
      <c r="AI99" s="326"/>
      <c r="AJ99" s="326"/>
      <c r="AK99" s="326"/>
      <c r="AL99" s="327"/>
      <c r="AM99" s="328"/>
      <c r="AN99" s="328"/>
      <c r="AO99" s="329"/>
      <c r="AP99" s="322"/>
      <c r="AQ99" s="322"/>
      <c r="AR99" s="322"/>
      <c r="AS99" s="322"/>
      <c r="AT99" s="322"/>
      <c r="AU99" s="322"/>
      <c r="AV99" s="322"/>
      <c r="AW99" s="322"/>
      <c r="AX99" s="322"/>
      <c r="AY99">
        <f>COUNTA($C$99)</f>
        <v>0</v>
      </c>
    </row>
    <row r="100" spans="1:51" hidden="1" x14ac:dyDescent="0.15">
      <c r="P100" s="69"/>
      <c r="Q100" s="69"/>
      <c r="R100" s="69"/>
      <c r="S100" s="69"/>
      <c r="T100" s="69"/>
      <c r="U100" s="69"/>
      <c r="V100" s="69"/>
      <c r="W100" s="69"/>
      <c r="X100" s="69"/>
      <c r="Y100" s="70"/>
      <c r="Z100" s="70"/>
      <c r="AA100" s="70"/>
      <c r="AB100" s="70"/>
      <c r="AC100" s="70"/>
      <c r="AD100" s="70"/>
      <c r="AE100" s="70"/>
      <c r="AF100" s="70"/>
      <c r="AG100" s="70"/>
      <c r="AH100" s="70"/>
      <c r="AI100" s="70"/>
      <c r="AJ100" s="70"/>
      <c r="AK100" s="70"/>
      <c r="AL100" s="70"/>
      <c r="AM100" s="70"/>
      <c r="AN100" s="70"/>
      <c r="AO100" s="70"/>
      <c r="AY100">
        <f>COUNTA($C$103)</f>
        <v>0</v>
      </c>
    </row>
    <row r="101" spans="1:51" hidden="1" x14ac:dyDescent="0.15">
      <c r="A101" s="9"/>
      <c r="B101" s="49" t="s">
        <v>191</v>
      </c>
      <c r="C101" s="55"/>
      <c r="D101" s="55"/>
      <c r="E101" s="55"/>
      <c r="F101" s="55"/>
      <c r="G101" s="55"/>
      <c r="H101" s="55"/>
      <c r="I101" s="55"/>
      <c r="J101" s="55"/>
      <c r="K101" s="55"/>
      <c r="L101" s="55"/>
      <c r="M101" s="55"/>
      <c r="N101" s="55"/>
      <c r="O101" s="55"/>
      <c r="P101" s="59"/>
      <c r="Q101" s="59"/>
      <c r="R101" s="59"/>
      <c r="S101" s="59"/>
      <c r="T101" s="59"/>
      <c r="U101" s="59"/>
      <c r="V101" s="59"/>
      <c r="W101" s="59"/>
      <c r="X101" s="59"/>
      <c r="Y101" s="60"/>
      <c r="Z101" s="60"/>
      <c r="AA101" s="60"/>
      <c r="AB101" s="60"/>
      <c r="AC101" s="60"/>
      <c r="AD101" s="60"/>
      <c r="AE101" s="60"/>
      <c r="AF101" s="60"/>
      <c r="AG101" s="60"/>
      <c r="AH101" s="60"/>
      <c r="AI101" s="60"/>
      <c r="AJ101" s="60"/>
      <c r="AK101" s="60"/>
      <c r="AL101" s="60"/>
      <c r="AM101" s="60"/>
      <c r="AN101" s="60"/>
      <c r="AO101" s="60"/>
      <c r="AP101" s="59"/>
      <c r="AQ101" s="59"/>
      <c r="AR101" s="59"/>
      <c r="AS101" s="59"/>
      <c r="AT101" s="59"/>
      <c r="AU101" s="59"/>
      <c r="AV101" s="59"/>
      <c r="AW101" s="59"/>
      <c r="AX101" s="59"/>
      <c r="AY101" s="34">
        <f>$AY$100</f>
        <v>0</v>
      </c>
    </row>
    <row r="102" spans="1:51" customFormat="1" ht="59.25" hidden="1" customHeight="1" x14ac:dyDescent="0.15">
      <c r="A102" s="348"/>
      <c r="B102" s="348"/>
      <c r="C102" s="348" t="s">
        <v>26</v>
      </c>
      <c r="D102" s="348"/>
      <c r="E102" s="348"/>
      <c r="F102" s="348"/>
      <c r="G102" s="348"/>
      <c r="H102" s="348"/>
      <c r="I102" s="348"/>
      <c r="J102" s="278" t="s">
        <v>289</v>
      </c>
      <c r="K102" s="110"/>
      <c r="L102" s="110"/>
      <c r="M102" s="110"/>
      <c r="N102" s="110"/>
      <c r="O102" s="110"/>
      <c r="P102" s="336" t="s">
        <v>27</v>
      </c>
      <c r="Q102" s="336"/>
      <c r="R102" s="336"/>
      <c r="S102" s="336"/>
      <c r="T102" s="336"/>
      <c r="U102" s="336"/>
      <c r="V102" s="336"/>
      <c r="W102" s="336"/>
      <c r="X102" s="336"/>
      <c r="Y102" s="346" t="s">
        <v>338</v>
      </c>
      <c r="Z102" s="347"/>
      <c r="AA102" s="347"/>
      <c r="AB102" s="347"/>
      <c r="AC102" s="278" t="s">
        <v>324</v>
      </c>
      <c r="AD102" s="278"/>
      <c r="AE102" s="278"/>
      <c r="AF102" s="278"/>
      <c r="AG102" s="278"/>
      <c r="AH102" s="346" t="s">
        <v>251</v>
      </c>
      <c r="AI102" s="348"/>
      <c r="AJ102" s="348"/>
      <c r="AK102" s="348"/>
      <c r="AL102" s="348" t="s">
        <v>21</v>
      </c>
      <c r="AM102" s="348"/>
      <c r="AN102" s="348"/>
      <c r="AO102" s="425"/>
      <c r="AP102" s="426" t="s">
        <v>290</v>
      </c>
      <c r="AQ102" s="426"/>
      <c r="AR102" s="426"/>
      <c r="AS102" s="426"/>
      <c r="AT102" s="426"/>
      <c r="AU102" s="426"/>
      <c r="AV102" s="426"/>
      <c r="AW102" s="426"/>
      <c r="AX102" s="426"/>
      <c r="AY102" s="34">
        <f t="shared" ref="AY102:AY103" si="1">$AY$100</f>
        <v>0</v>
      </c>
    </row>
    <row r="103" spans="1:51" ht="26.25" hidden="1" customHeight="1" x14ac:dyDescent="0.15">
      <c r="A103" s="1019">
        <v>1</v>
      </c>
      <c r="B103" s="1019">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18"/>
      <c r="AD103" s="1018"/>
      <c r="AE103" s="1018"/>
      <c r="AF103" s="1018"/>
      <c r="AG103" s="1018"/>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hidden="1" customHeight="1" x14ac:dyDescent="0.15">
      <c r="A104" s="1019">
        <v>2</v>
      </c>
      <c r="B104" s="1019">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18"/>
      <c r="AD104" s="1018"/>
      <c r="AE104" s="1018"/>
      <c r="AF104" s="1018"/>
      <c r="AG104" s="1018"/>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hidden="1" customHeight="1" x14ac:dyDescent="0.15">
      <c r="A105" s="1019">
        <v>3</v>
      </c>
      <c r="B105" s="1019">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18"/>
      <c r="AD105" s="1018"/>
      <c r="AE105" s="1018"/>
      <c r="AF105" s="1018"/>
      <c r="AG105" s="1018"/>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hidden="1" customHeight="1" x14ac:dyDescent="0.15">
      <c r="A106" s="1019">
        <v>4</v>
      </c>
      <c r="B106" s="1019">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18"/>
      <c r="AD106" s="1018"/>
      <c r="AE106" s="1018"/>
      <c r="AF106" s="1018"/>
      <c r="AG106" s="1018"/>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hidden="1" customHeight="1" x14ac:dyDescent="0.15">
      <c r="A107" s="1019">
        <v>5</v>
      </c>
      <c r="B107" s="1019">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18"/>
      <c r="AD107" s="1018"/>
      <c r="AE107" s="1018"/>
      <c r="AF107" s="1018"/>
      <c r="AG107" s="1018"/>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hidden="1" customHeight="1" x14ac:dyDescent="0.15">
      <c r="A108" s="1019">
        <v>6</v>
      </c>
      <c r="B108" s="1019">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18"/>
      <c r="AD108" s="1018"/>
      <c r="AE108" s="1018"/>
      <c r="AF108" s="1018"/>
      <c r="AG108" s="1018"/>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hidden="1" customHeight="1" x14ac:dyDescent="0.15">
      <c r="A109" s="1019">
        <v>7</v>
      </c>
      <c r="B109" s="1019">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18"/>
      <c r="AD109" s="1018"/>
      <c r="AE109" s="1018"/>
      <c r="AF109" s="1018"/>
      <c r="AG109" s="1018"/>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hidden="1" customHeight="1" x14ac:dyDescent="0.15">
      <c r="A110" s="1019">
        <v>8</v>
      </c>
      <c r="B110" s="1019">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18"/>
      <c r="AD110" s="1018"/>
      <c r="AE110" s="1018"/>
      <c r="AF110" s="1018"/>
      <c r="AG110" s="1018"/>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hidden="1" customHeight="1" x14ac:dyDescent="0.15">
      <c r="A111" s="1019">
        <v>9</v>
      </c>
      <c r="B111" s="1019">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18"/>
      <c r="AD111" s="1018"/>
      <c r="AE111" s="1018"/>
      <c r="AF111" s="1018"/>
      <c r="AG111" s="1018"/>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hidden="1" customHeight="1" x14ac:dyDescent="0.15">
      <c r="A112" s="1019">
        <v>10</v>
      </c>
      <c r="B112" s="1019">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18"/>
      <c r="AD112" s="1018"/>
      <c r="AE112" s="1018"/>
      <c r="AF112" s="1018"/>
      <c r="AG112" s="1018"/>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hidden="1" customHeight="1" x14ac:dyDescent="0.15">
      <c r="A113" s="1019">
        <v>11</v>
      </c>
      <c r="B113" s="1019">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18"/>
      <c r="AD113" s="1018"/>
      <c r="AE113" s="1018"/>
      <c r="AF113" s="1018"/>
      <c r="AG113" s="1018"/>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hidden="1" customHeight="1" x14ac:dyDescent="0.15">
      <c r="A114" s="1019">
        <v>12</v>
      </c>
      <c r="B114" s="1019">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18"/>
      <c r="AD114" s="1018"/>
      <c r="AE114" s="1018"/>
      <c r="AF114" s="1018"/>
      <c r="AG114" s="1018"/>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hidden="1" customHeight="1" x14ac:dyDescent="0.15">
      <c r="A115" s="1019">
        <v>13</v>
      </c>
      <c r="B115" s="1019">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18"/>
      <c r="AD115" s="1018"/>
      <c r="AE115" s="1018"/>
      <c r="AF115" s="1018"/>
      <c r="AG115" s="1018"/>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hidden="1" customHeight="1" x14ac:dyDescent="0.15">
      <c r="A116" s="1019">
        <v>14</v>
      </c>
      <c r="B116" s="1019">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18"/>
      <c r="AD116" s="1018"/>
      <c r="AE116" s="1018"/>
      <c r="AF116" s="1018"/>
      <c r="AG116" s="1018"/>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hidden="1" customHeight="1" x14ac:dyDescent="0.15">
      <c r="A117" s="1019">
        <v>15</v>
      </c>
      <c r="B117" s="1019">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18"/>
      <c r="AD117" s="1018"/>
      <c r="AE117" s="1018"/>
      <c r="AF117" s="1018"/>
      <c r="AG117" s="1018"/>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hidden="1" customHeight="1" x14ac:dyDescent="0.15">
      <c r="A118" s="1019">
        <v>16</v>
      </c>
      <c r="B118" s="1019">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18"/>
      <c r="AD118" s="1018"/>
      <c r="AE118" s="1018"/>
      <c r="AF118" s="1018"/>
      <c r="AG118" s="1018"/>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hidden="1" customHeight="1" x14ac:dyDescent="0.15">
      <c r="A119" s="1019">
        <v>17</v>
      </c>
      <c r="B119" s="1019">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18"/>
      <c r="AD119" s="1018"/>
      <c r="AE119" s="1018"/>
      <c r="AF119" s="1018"/>
      <c r="AG119" s="1018"/>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hidden="1" customHeight="1" x14ac:dyDescent="0.15">
      <c r="A120" s="1019">
        <v>18</v>
      </c>
      <c r="B120" s="1019">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18"/>
      <c r="AD120" s="1018"/>
      <c r="AE120" s="1018"/>
      <c r="AF120" s="1018"/>
      <c r="AG120" s="1018"/>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hidden="1" customHeight="1" x14ac:dyDescent="0.15">
      <c r="A121" s="1019">
        <v>19</v>
      </c>
      <c r="B121" s="1019">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18"/>
      <c r="AD121" s="1018"/>
      <c r="AE121" s="1018"/>
      <c r="AF121" s="1018"/>
      <c r="AG121" s="1018"/>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hidden="1" customHeight="1" x14ac:dyDescent="0.15">
      <c r="A122" s="1019">
        <v>20</v>
      </c>
      <c r="B122" s="1019">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18"/>
      <c r="AD122" s="1018"/>
      <c r="AE122" s="1018"/>
      <c r="AF122" s="1018"/>
      <c r="AG122" s="1018"/>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hidden="1" customHeight="1" x14ac:dyDescent="0.15">
      <c r="A123" s="1019">
        <v>21</v>
      </c>
      <c r="B123" s="1019">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18"/>
      <c r="AD123" s="1018"/>
      <c r="AE123" s="1018"/>
      <c r="AF123" s="1018"/>
      <c r="AG123" s="1018"/>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hidden="1" customHeight="1" x14ac:dyDescent="0.15">
      <c r="A124" s="1019">
        <v>22</v>
      </c>
      <c r="B124" s="1019">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18"/>
      <c r="AD124" s="1018"/>
      <c r="AE124" s="1018"/>
      <c r="AF124" s="1018"/>
      <c r="AG124" s="1018"/>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hidden="1" customHeight="1" x14ac:dyDescent="0.15">
      <c r="A125" s="1019">
        <v>23</v>
      </c>
      <c r="B125" s="1019">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18"/>
      <c r="AD125" s="1018"/>
      <c r="AE125" s="1018"/>
      <c r="AF125" s="1018"/>
      <c r="AG125" s="1018"/>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hidden="1" customHeight="1" x14ac:dyDescent="0.15">
      <c r="A126" s="1019">
        <v>24</v>
      </c>
      <c r="B126" s="1019">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18"/>
      <c r="AD126" s="1018"/>
      <c r="AE126" s="1018"/>
      <c r="AF126" s="1018"/>
      <c r="AG126" s="1018"/>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hidden="1" customHeight="1" x14ac:dyDescent="0.15">
      <c r="A127" s="1019">
        <v>25</v>
      </c>
      <c r="B127" s="1019">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18"/>
      <c r="AD127" s="1018"/>
      <c r="AE127" s="1018"/>
      <c r="AF127" s="1018"/>
      <c r="AG127" s="1018"/>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hidden="1" customHeight="1" x14ac:dyDescent="0.15">
      <c r="A128" s="1019">
        <v>26</v>
      </c>
      <c r="B128" s="1019">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18"/>
      <c r="AD128" s="1018"/>
      <c r="AE128" s="1018"/>
      <c r="AF128" s="1018"/>
      <c r="AG128" s="1018"/>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hidden="1" customHeight="1" x14ac:dyDescent="0.15">
      <c r="A129" s="1019">
        <v>27</v>
      </c>
      <c r="B129" s="1019">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18"/>
      <c r="AD129" s="1018"/>
      <c r="AE129" s="1018"/>
      <c r="AF129" s="1018"/>
      <c r="AG129" s="1018"/>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hidden="1" customHeight="1" x14ac:dyDescent="0.15">
      <c r="A130" s="1019">
        <v>28</v>
      </c>
      <c r="B130" s="1019">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18"/>
      <c r="AD130" s="1018"/>
      <c r="AE130" s="1018"/>
      <c r="AF130" s="1018"/>
      <c r="AG130" s="1018"/>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hidden="1" customHeight="1" x14ac:dyDescent="0.15">
      <c r="A131" s="1019">
        <v>29</v>
      </c>
      <c r="B131" s="1019">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18"/>
      <c r="AD131" s="1018"/>
      <c r="AE131" s="1018"/>
      <c r="AF131" s="1018"/>
      <c r="AG131" s="1018"/>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hidden="1" customHeight="1" x14ac:dyDescent="0.15">
      <c r="A132" s="1019">
        <v>30</v>
      </c>
      <c r="B132" s="1019">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18"/>
      <c r="AD132" s="1018"/>
      <c r="AE132" s="1018"/>
      <c r="AF132" s="1018"/>
      <c r="AG132" s="1018"/>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hidden="1" x14ac:dyDescent="0.15">
      <c r="P133" s="69"/>
      <c r="Q133" s="69"/>
      <c r="R133" s="69"/>
      <c r="S133" s="69"/>
      <c r="T133" s="69"/>
      <c r="U133" s="69"/>
      <c r="V133" s="69"/>
      <c r="W133" s="69"/>
      <c r="X133" s="69"/>
      <c r="Y133" s="70"/>
      <c r="Z133" s="70"/>
      <c r="AA133" s="70"/>
      <c r="AB133" s="70"/>
      <c r="AC133" s="70"/>
      <c r="AD133" s="70"/>
      <c r="AE133" s="70"/>
      <c r="AF133" s="70"/>
      <c r="AG133" s="70"/>
      <c r="AH133" s="70"/>
      <c r="AI133" s="70"/>
      <c r="AJ133" s="70"/>
      <c r="AK133" s="70"/>
      <c r="AL133" s="70"/>
      <c r="AM133" s="70"/>
      <c r="AN133" s="70"/>
      <c r="AO133" s="70"/>
      <c r="AY133">
        <f>COUNTA($C$136)</f>
        <v>0</v>
      </c>
    </row>
    <row r="134" spans="1:51" hidden="1" x14ac:dyDescent="0.15">
      <c r="A134" s="9"/>
      <c r="B134" s="49" t="s">
        <v>192</v>
      </c>
      <c r="C134" s="55"/>
      <c r="D134" s="55"/>
      <c r="E134" s="55"/>
      <c r="F134" s="55"/>
      <c r="G134" s="55"/>
      <c r="H134" s="55"/>
      <c r="I134" s="55"/>
      <c r="J134" s="55"/>
      <c r="K134" s="55"/>
      <c r="L134" s="55"/>
      <c r="M134" s="55"/>
      <c r="N134" s="55"/>
      <c r="O134" s="55"/>
      <c r="P134" s="59"/>
      <c r="Q134" s="59"/>
      <c r="R134" s="59"/>
      <c r="S134" s="59"/>
      <c r="T134" s="59"/>
      <c r="U134" s="59"/>
      <c r="V134" s="59"/>
      <c r="W134" s="59"/>
      <c r="X134" s="59"/>
      <c r="Y134" s="60"/>
      <c r="Z134" s="60"/>
      <c r="AA134" s="60"/>
      <c r="AB134" s="60"/>
      <c r="AC134" s="60"/>
      <c r="AD134" s="60"/>
      <c r="AE134" s="60"/>
      <c r="AF134" s="60"/>
      <c r="AG134" s="60"/>
      <c r="AH134" s="60"/>
      <c r="AI134" s="60"/>
      <c r="AJ134" s="60"/>
      <c r="AK134" s="60"/>
      <c r="AL134" s="60"/>
      <c r="AM134" s="60"/>
      <c r="AN134" s="60"/>
      <c r="AO134" s="60"/>
      <c r="AP134" s="59"/>
      <c r="AQ134" s="59"/>
      <c r="AR134" s="59"/>
      <c r="AS134" s="59"/>
      <c r="AT134" s="59"/>
      <c r="AU134" s="59"/>
      <c r="AV134" s="59"/>
      <c r="AW134" s="59"/>
      <c r="AX134" s="59"/>
      <c r="AY134" s="34">
        <f>$AY$133</f>
        <v>0</v>
      </c>
    </row>
    <row r="135" spans="1:51" customFormat="1" ht="59.25" hidden="1" customHeight="1" x14ac:dyDescent="0.15">
      <c r="A135" s="348"/>
      <c r="B135" s="348"/>
      <c r="C135" s="348" t="s">
        <v>26</v>
      </c>
      <c r="D135" s="348"/>
      <c r="E135" s="348"/>
      <c r="F135" s="348"/>
      <c r="G135" s="348"/>
      <c r="H135" s="348"/>
      <c r="I135" s="348"/>
      <c r="J135" s="278" t="s">
        <v>289</v>
      </c>
      <c r="K135" s="110"/>
      <c r="L135" s="110"/>
      <c r="M135" s="110"/>
      <c r="N135" s="110"/>
      <c r="O135" s="110"/>
      <c r="P135" s="336" t="s">
        <v>27</v>
      </c>
      <c r="Q135" s="336"/>
      <c r="R135" s="336"/>
      <c r="S135" s="336"/>
      <c r="T135" s="336"/>
      <c r="U135" s="336"/>
      <c r="V135" s="336"/>
      <c r="W135" s="336"/>
      <c r="X135" s="336"/>
      <c r="Y135" s="346" t="s">
        <v>338</v>
      </c>
      <c r="Z135" s="347"/>
      <c r="AA135" s="347"/>
      <c r="AB135" s="347"/>
      <c r="AC135" s="278" t="s">
        <v>324</v>
      </c>
      <c r="AD135" s="278"/>
      <c r="AE135" s="278"/>
      <c r="AF135" s="278"/>
      <c r="AG135" s="278"/>
      <c r="AH135" s="346" t="s">
        <v>251</v>
      </c>
      <c r="AI135" s="348"/>
      <c r="AJ135" s="348"/>
      <c r="AK135" s="348"/>
      <c r="AL135" s="348" t="s">
        <v>21</v>
      </c>
      <c r="AM135" s="348"/>
      <c r="AN135" s="348"/>
      <c r="AO135" s="425"/>
      <c r="AP135" s="426" t="s">
        <v>290</v>
      </c>
      <c r="AQ135" s="426"/>
      <c r="AR135" s="426"/>
      <c r="AS135" s="426"/>
      <c r="AT135" s="426"/>
      <c r="AU135" s="426"/>
      <c r="AV135" s="426"/>
      <c r="AW135" s="426"/>
      <c r="AX135" s="426"/>
      <c r="AY135" s="34">
        <f t="shared" ref="AY135:AY136" si="2">$AY$133</f>
        <v>0</v>
      </c>
    </row>
    <row r="136" spans="1:51" ht="18" hidden="1" customHeight="1" x14ac:dyDescent="0.15">
      <c r="A136" s="1019">
        <v>1</v>
      </c>
      <c r="B136" s="1019">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18"/>
      <c r="AD136" s="1018"/>
      <c r="AE136" s="1018"/>
      <c r="AF136" s="1018"/>
      <c r="AG136" s="1018"/>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hidden="1" customHeight="1" x14ac:dyDescent="0.15">
      <c r="A137" s="1019">
        <v>2</v>
      </c>
      <c r="B137" s="1019">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18"/>
      <c r="AD137" s="1018"/>
      <c r="AE137" s="1018"/>
      <c r="AF137" s="1018"/>
      <c r="AG137" s="1018"/>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hidden="1" customHeight="1" x14ac:dyDescent="0.15">
      <c r="A138" s="1019">
        <v>3</v>
      </c>
      <c r="B138" s="1019">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18"/>
      <c r="AD138" s="1018"/>
      <c r="AE138" s="1018"/>
      <c r="AF138" s="1018"/>
      <c r="AG138" s="1018"/>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hidden="1" customHeight="1" x14ac:dyDescent="0.15">
      <c r="A139" s="1019">
        <v>4</v>
      </c>
      <c r="B139" s="1019">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18"/>
      <c r="AD139" s="1018"/>
      <c r="AE139" s="1018"/>
      <c r="AF139" s="1018"/>
      <c r="AG139" s="1018"/>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hidden="1" customHeight="1" x14ac:dyDescent="0.15">
      <c r="A140" s="1019">
        <v>5</v>
      </c>
      <c r="B140" s="1019">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18"/>
      <c r="AD140" s="1018"/>
      <c r="AE140" s="1018"/>
      <c r="AF140" s="1018"/>
      <c r="AG140" s="1018"/>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hidden="1" customHeight="1" x14ac:dyDescent="0.15">
      <c r="A141" s="1019">
        <v>6</v>
      </c>
      <c r="B141" s="1019">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18"/>
      <c r="AD141" s="1018"/>
      <c r="AE141" s="1018"/>
      <c r="AF141" s="1018"/>
      <c r="AG141" s="1018"/>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hidden="1" customHeight="1" x14ac:dyDescent="0.15">
      <c r="A142" s="1019">
        <v>7</v>
      </c>
      <c r="B142" s="1019">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18"/>
      <c r="AD142" s="1018"/>
      <c r="AE142" s="1018"/>
      <c r="AF142" s="1018"/>
      <c r="AG142" s="1018"/>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hidden="1" customHeight="1" x14ac:dyDescent="0.15">
      <c r="A143" s="1019">
        <v>8</v>
      </c>
      <c r="B143" s="1019">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18"/>
      <c r="AD143" s="1018"/>
      <c r="AE143" s="1018"/>
      <c r="AF143" s="1018"/>
      <c r="AG143" s="1018"/>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hidden="1" customHeight="1" x14ac:dyDescent="0.15">
      <c r="A144" s="1019">
        <v>9</v>
      </c>
      <c r="B144" s="1019">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18"/>
      <c r="AD144" s="1018"/>
      <c r="AE144" s="1018"/>
      <c r="AF144" s="1018"/>
      <c r="AG144" s="1018"/>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hidden="1" customHeight="1" x14ac:dyDescent="0.15">
      <c r="A145" s="1019">
        <v>10</v>
      </c>
      <c r="B145" s="1019">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18"/>
      <c r="AD145" s="1018"/>
      <c r="AE145" s="1018"/>
      <c r="AF145" s="1018"/>
      <c r="AG145" s="1018"/>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hidden="1" customHeight="1" x14ac:dyDescent="0.15">
      <c r="A146" s="1019">
        <v>11</v>
      </c>
      <c r="B146" s="1019">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18"/>
      <c r="AD146" s="1018"/>
      <c r="AE146" s="1018"/>
      <c r="AF146" s="1018"/>
      <c r="AG146" s="1018"/>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hidden="1" customHeight="1" x14ac:dyDescent="0.15">
      <c r="A147" s="1019">
        <v>12</v>
      </c>
      <c r="B147" s="1019">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18"/>
      <c r="AD147" s="1018"/>
      <c r="AE147" s="1018"/>
      <c r="AF147" s="1018"/>
      <c r="AG147" s="1018"/>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hidden="1" customHeight="1" x14ac:dyDescent="0.15">
      <c r="A148" s="1019">
        <v>13</v>
      </c>
      <c r="B148" s="1019">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18"/>
      <c r="AD148" s="1018"/>
      <c r="AE148" s="1018"/>
      <c r="AF148" s="1018"/>
      <c r="AG148" s="1018"/>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hidden="1" customHeight="1" x14ac:dyDescent="0.15">
      <c r="A149" s="1019">
        <v>14</v>
      </c>
      <c r="B149" s="1019">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18"/>
      <c r="AD149" s="1018"/>
      <c r="AE149" s="1018"/>
      <c r="AF149" s="1018"/>
      <c r="AG149" s="1018"/>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hidden="1" customHeight="1" x14ac:dyDescent="0.15">
      <c r="A150" s="1019">
        <v>15</v>
      </c>
      <c r="B150" s="1019">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18"/>
      <c r="AD150" s="1018"/>
      <c r="AE150" s="1018"/>
      <c r="AF150" s="1018"/>
      <c r="AG150" s="1018"/>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hidden="1" customHeight="1" x14ac:dyDescent="0.15">
      <c r="A151" s="1019">
        <v>16</v>
      </c>
      <c r="B151" s="1019">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18"/>
      <c r="AD151" s="1018"/>
      <c r="AE151" s="1018"/>
      <c r="AF151" s="1018"/>
      <c r="AG151" s="1018"/>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hidden="1" customHeight="1" x14ac:dyDescent="0.15">
      <c r="A152" s="1019">
        <v>17</v>
      </c>
      <c r="B152" s="1019">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18"/>
      <c r="AD152" s="1018"/>
      <c r="AE152" s="1018"/>
      <c r="AF152" s="1018"/>
      <c r="AG152" s="1018"/>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hidden="1" customHeight="1" x14ac:dyDescent="0.15">
      <c r="A153" s="1019">
        <v>18</v>
      </c>
      <c r="B153" s="1019">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18"/>
      <c r="AD153" s="1018"/>
      <c r="AE153" s="1018"/>
      <c r="AF153" s="1018"/>
      <c r="AG153" s="1018"/>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hidden="1" customHeight="1" x14ac:dyDescent="0.15">
      <c r="A154" s="1019">
        <v>19</v>
      </c>
      <c r="B154" s="1019">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18"/>
      <c r="AD154" s="1018"/>
      <c r="AE154" s="1018"/>
      <c r="AF154" s="1018"/>
      <c r="AG154" s="1018"/>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hidden="1" customHeight="1" x14ac:dyDescent="0.15">
      <c r="A155" s="1019">
        <v>20</v>
      </c>
      <c r="B155" s="1019">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18"/>
      <c r="AD155" s="1018"/>
      <c r="AE155" s="1018"/>
      <c r="AF155" s="1018"/>
      <c r="AG155" s="1018"/>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hidden="1" customHeight="1" x14ac:dyDescent="0.15">
      <c r="A156" s="1019">
        <v>21</v>
      </c>
      <c r="B156" s="1019">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18"/>
      <c r="AD156" s="1018"/>
      <c r="AE156" s="1018"/>
      <c r="AF156" s="1018"/>
      <c r="AG156" s="1018"/>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hidden="1" customHeight="1" x14ac:dyDescent="0.15">
      <c r="A157" s="1019">
        <v>22</v>
      </c>
      <c r="B157" s="1019">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18"/>
      <c r="AD157" s="1018"/>
      <c r="AE157" s="1018"/>
      <c r="AF157" s="1018"/>
      <c r="AG157" s="1018"/>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hidden="1" customHeight="1" x14ac:dyDescent="0.15">
      <c r="A158" s="1019">
        <v>23</v>
      </c>
      <c r="B158" s="1019">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18"/>
      <c r="AD158" s="1018"/>
      <c r="AE158" s="1018"/>
      <c r="AF158" s="1018"/>
      <c r="AG158" s="1018"/>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hidden="1" customHeight="1" x14ac:dyDescent="0.15">
      <c r="A159" s="1019">
        <v>24</v>
      </c>
      <c r="B159" s="1019">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18"/>
      <c r="AD159" s="1018"/>
      <c r="AE159" s="1018"/>
      <c r="AF159" s="1018"/>
      <c r="AG159" s="1018"/>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hidden="1" customHeight="1" x14ac:dyDescent="0.15">
      <c r="A160" s="1019">
        <v>25</v>
      </c>
      <c r="B160" s="1019">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18"/>
      <c r="AD160" s="1018"/>
      <c r="AE160" s="1018"/>
      <c r="AF160" s="1018"/>
      <c r="AG160" s="1018"/>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hidden="1" customHeight="1" x14ac:dyDescent="0.15">
      <c r="A161" s="1019">
        <v>26</v>
      </c>
      <c r="B161" s="1019">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18"/>
      <c r="AD161" s="1018"/>
      <c r="AE161" s="1018"/>
      <c r="AF161" s="1018"/>
      <c r="AG161" s="1018"/>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hidden="1" customHeight="1" x14ac:dyDescent="0.15">
      <c r="A162" s="1019">
        <v>27</v>
      </c>
      <c r="B162" s="1019">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18"/>
      <c r="AD162" s="1018"/>
      <c r="AE162" s="1018"/>
      <c r="AF162" s="1018"/>
      <c r="AG162" s="1018"/>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hidden="1" customHeight="1" x14ac:dyDescent="0.15">
      <c r="A163" s="1019">
        <v>28</v>
      </c>
      <c r="B163" s="1019">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18"/>
      <c r="AD163" s="1018"/>
      <c r="AE163" s="1018"/>
      <c r="AF163" s="1018"/>
      <c r="AG163" s="1018"/>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hidden="1" customHeight="1" x14ac:dyDescent="0.15">
      <c r="A164" s="1019">
        <v>29</v>
      </c>
      <c r="B164" s="1019">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18"/>
      <c r="AD164" s="1018"/>
      <c r="AE164" s="1018"/>
      <c r="AF164" s="1018"/>
      <c r="AG164" s="1018"/>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hidden="1" customHeight="1" x14ac:dyDescent="0.15">
      <c r="A165" s="1019">
        <v>30</v>
      </c>
      <c r="B165" s="1019">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18"/>
      <c r="AD165" s="1018"/>
      <c r="AE165" s="1018"/>
      <c r="AF165" s="1018"/>
      <c r="AG165" s="1018"/>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hidden="1" x14ac:dyDescent="0.15">
      <c r="P166" s="69"/>
      <c r="Q166" s="69"/>
      <c r="R166" s="69"/>
      <c r="S166" s="69"/>
      <c r="T166" s="69"/>
      <c r="U166" s="69"/>
      <c r="V166" s="69"/>
      <c r="W166" s="69"/>
      <c r="X166" s="69"/>
      <c r="Y166" s="70"/>
      <c r="Z166" s="70"/>
      <c r="AA166" s="70"/>
      <c r="AB166" s="70"/>
      <c r="AC166" s="70"/>
      <c r="AD166" s="70"/>
      <c r="AE166" s="70"/>
      <c r="AF166" s="70"/>
      <c r="AG166" s="70"/>
      <c r="AH166" s="70"/>
      <c r="AI166" s="70"/>
      <c r="AJ166" s="70"/>
      <c r="AK166" s="70"/>
      <c r="AL166" s="70"/>
      <c r="AM166" s="70"/>
      <c r="AN166" s="70"/>
      <c r="AO166" s="70"/>
      <c r="AY166">
        <f>COUNTA($C$169)</f>
        <v>0</v>
      </c>
    </row>
    <row r="167" spans="1:51" hidden="1" x14ac:dyDescent="0.15">
      <c r="A167" s="9"/>
      <c r="B167" s="49" t="s">
        <v>193</v>
      </c>
      <c r="C167" s="55"/>
      <c r="D167" s="55"/>
      <c r="E167" s="55"/>
      <c r="F167" s="55"/>
      <c r="G167" s="55"/>
      <c r="H167" s="55"/>
      <c r="I167" s="55"/>
      <c r="J167" s="55"/>
      <c r="K167" s="55"/>
      <c r="L167" s="55"/>
      <c r="M167" s="55"/>
      <c r="N167" s="55"/>
      <c r="O167" s="55"/>
      <c r="P167" s="59"/>
      <c r="Q167" s="59"/>
      <c r="R167" s="59"/>
      <c r="S167" s="59"/>
      <c r="T167" s="59"/>
      <c r="U167" s="59"/>
      <c r="V167" s="59"/>
      <c r="W167" s="59"/>
      <c r="X167" s="59"/>
      <c r="Y167" s="60"/>
      <c r="Z167" s="60"/>
      <c r="AA167" s="60"/>
      <c r="AB167" s="60"/>
      <c r="AC167" s="60"/>
      <c r="AD167" s="60"/>
      <c r="AE167" s="60"/>
      <c r="AF167" s="60"/>
      <c r="AG167" s="60"/>
      <c r="AH167" s="60"/>
      <c r="AI167" s="60"/>
      <c r="AJ167" s="60"/>
      <c r="AK167" s="60"/>
      <c r="AL167" s="60"/>
      <c r="AM167" s="60"/>
      <c r="AN167" s="60"/>
      <c r="AO167" s="60"/>
      <c r="AP167" s="59"/>
      <c r="AQ167" s="59"/>
      <c r="AR167" s="59"/>
      <c r="AS167" s="59"/>
      <c r="AT167" s="59"/>
      <c r="AU167" s="59"/>
      <c r="AV167" s="59"/>
      <c r="AW167" s="59"/>
      <c r="AX167" s="59"/>
      <c r="AY167" s="34">
        <f>$AY$166</f>
        <v>0</v>
      </c>
    </row>
    <row r="168" spans="1:51" customFormat="1" ht="59.25" hidden="1" customHeight="1" x14ac:dyDescent="0.15">
      <c r="A168" s="348"/>
      <c r="B168" s="348"/>
      <c r="C168" s="348" t="s">
        <v>26</v>
      </c>
      <c r="D168" s="348"/>
      <c r="E168" s="348"/>
      <c r="F168" s="348"/>
      <c r="G168" s="348"/>
      <c r="H168" s="348"/>
      <c r="I168" s="348"/>
      <c r="J168" s="278" t="s">
        <v>289</v>
      </c>
      <c r="K168" s="110"/>
      <c r="L168" s="110"/>
      <c r="M168" s="110"/>
      <c r="N168" s="110"/>
      <c r="O168" s="110"/>
      <c r="P168" s="336" t="s">
        <v>27</v>
      </c>
      <c r="Q168" s="336"/>
      <c r="R168" s="336"/>
      <c r="S168" s="336"/>
      <c r="T168" s="336"/>
      <c r="U168" s="336"/>
      <c r="V168" s="336"/>
      <c r="W168" s="336"/>
      <c r="X168" s="336"/>
      <c r="Y168" s="346" t="s">
        <v>338</v>
      </c>
      <c r="Z168" s="347"/>
      <c r="AA168" s="347"/>
      <c r="AB168" s="347"/>
      <c r="AC168" s="278" t="s">
        <v>324</v>
      </c>
      <c r="AD168" s="278"/>
      <c r="AE168" s="278"/>
      <c r="AF168" s="278"/>
      <c r="AG168" s="278"/>
      <c r="AH168" s="346" t="s">
        <v>251</v>
      </c>
      <c r="AI168" s="348"/>
      <c r="AJ168" s="348"/>
      <c r="AK168" s="348"/>
      <c r="AL168" s="348" t="s">
        <v>21</v>
      </c>
      <c r="AM168" s="348"/>
      <c r="AN168" s="348"/>
      <c r="AO168" s="425"/>
      <c r="AP168" s="426" t="s">
        <v>290</v>
      </c>
      <c r="AQ168" s="426"/>
      <c r="AR168" s="426"/>
      <c r="AS168" s="426"/>
      <c r="AT168" s="426"/>
      <c r="AU168" s="426"/>
      <c r="AV168" s="426"/>
      <c r="AW168" s="426"/>
      <c r="AX168" s="426"/>
      <c r="AY168" s="34">
        <f t="shared" ref="AY168:AY169" si="3">$AY$166</f>
        <v>0</v>
      </c>
    </row>
    <row r="169" spans="1:51" ht="26.25" hidden="1" customHeight="1" x14ac:dyDescent="0.15">
      <c r="A169" s="1019">
        <v>1</v>
      </c>
      <c r="B169" s="1019">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18"/>
      <c r="AD169" s="1018"/>
      <c r="AE169" s="1018"/>
      <c r="AF169" s="1018"/>
      <c r="AG169" s="1018"/>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hidden="1" customHeight="1" x14ac:dyDescent="0.15">
      <c r="A170" s="1019">
        <v>2</v>
      </c>
      <c r="B170" s="1019">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18"/>
      <c r="AD170" s="1018"/>
      <c r="AE170" s="1018"/>
      <c r="AF170" s="1018"/>
      <c r="AG170" s="1018"/>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hidden="1" customHeight="1" x14ac:dyDescent="0.15">
      <c r="A171" s="1019">
        <v>3</v>
      </c>
      <c r="B171" s="1019">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18"/>
      <c r="AD171" s="1018"/>
      <c r="AE171" s="1018"/>
      <c r="AF171" s="1018"/>
      <c r="AG171" s="1018"/>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hidden="1" customHeight="1" x14ac:dyDescent="0.15">
      <c r="A172" s="1019">
        <v>4</v>
      </c>
      <c r="B172" s="1019">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18"/>
      <c r="AD172" s="1018"/>
      <c r="AE172" s="1018"/>
      <c r="AF172" s="1018"/>
      <c r="AG172" s="1018"/>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hidden="1" customHeight="1" x14ac:dyDescent="0.15">
      <c r="A173" s="1019">
        <v>5</v>
      </c>
      <c r="B173" s="1019">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18"/>
      <c r="AD173" s="1018"/>
      <c r="AE173" s="1018"/>
      <c r="AF173" s="1018"/>
      <c r="AG173" s="1018"/>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hidden="1" customHeight="1" x14ac:dyDescent="0.15">
      <c r="A174" s="1019">
        <v>6</v>
      </c>
      <c r="B174" s="1019">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18"/>
      <c r="AD174" s="1018"/>
      <c r="AE174" s="1018"/>
      <c r="AF174" s="1018"/>
      <c r="AG174" s="1018"/>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hidden="1" customHeight="1" x14ac:dyDescent="0.15">
      <c r="A175" s="1019">
        <v>7</v>
      </c>
      <c r="B175" s="1019">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18"/>
      <c r="AD175" s="1018"/>
      <c r="AE175" s="1018"/>
      <c r="AF175" s="1018"/>
      <c r="AG175" s="1018"/>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hidden="1" customHeight="1" x14ac:dyDescent="0.15">
      <c r="A176" s="1019">
        <v>8</v>
      </c>
      <c r="B176" s="1019">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18"/>
      <c r="AD176" s="1018"/>
      <c r="AE176" s="1018"/>
      <c r="AF176" s="1018"/>
      <c r="AG176" s="1018"/>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hidden="1" customHeight="1" x14ac:dyDescent="0.15">
      <c r="A177" s="1019">
        <v>9</v>
      </c>
      <c r="B177" s="1019">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18"/>
      <c r="AD177" s="1018"/>
      <c r="AE177" s="1018"/>
      <c r="AF177" s="1018"/>
      <c r="AG177" s="1018"/>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hidden="1" customHeight="1" x14ac:dyDescent="0.15">
      <c r="A178" s="1019">
        <v>10</v>
      </c>
      <c r="B178" s="1019">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18"/>
      <c r="AD178" s="1018"/>
      <c r="AE178" s="1018"/>
      <c r="AF178" s="1018"/>
      <c r="AG178" s="1018"/>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hidden="1" customHeight="1" x14ac:dyDescent="0.15">
      <c r="A179" s="1019">
        <v>11</v>
      </c>
      <c r="B179" s="1019">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18"/>
      <c r="AD179" s="1018"/>
      <c r="AE179" s="1018"/>
      <c r="AF179" s="1018"/>
      <c r="AG179" s="1018"/>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hidden="1" customHeight="1" x14ac:dyDescent="0.15">
      <c r="A180" s="1019">
        <v>12</v>
      </c>
      <c r="B180" s="1019">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18"/>
      <c r="AD180" s="1018"/>
      <c r="AE180" s="1018"/>
      <c r="AF180" s="1018"/>
      <c r="AG180" s="1018"/>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hidden="1" customHeight="1" x14ac:dyDescent="0.15">
      <c r="A181" s="1019">
        <v>13</v>
      </c>
      <c r="B181" s="1019">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18"/>
      <c r="AD181" s="1018"/>
      <c r="AE181" s="1018"/>
      <c r="AF181" s="1018"/>
      <c r="AG181" s="1018"/>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hidden="1" customHeight="1" x14ac:dyDescent="0.15">
      <c r="A182" s="1019">
        <v>14</v>
      </c>
      <c r="B182" s="1019">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18"/>
      <c r="AD182" s="1018"/>
      <c r="AE182" s="1018"/>
      <c r="AF182" s="1018"/>
      <c r="AG182" s="1018"/>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hidden="1" customHeight="1" x14ac:dyDescent="0.15">
      <c r="A183" s="1019">
        <v>15</v>
      </c>
      <c r="B183" s="1019">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18"/>
      <c r="AD183" s="1018"/>
      <c r="AE183" s="1018"/>
      <c r="AF183" s="1018"/>
      <c r="AG183" s="1018"/>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hidden="1" customHeight="1" x14ac:dyDescent="0.15">
      <c r="A184" s="1019">
        <v>16</v>
      </c>
      <c r="B184" s="1019">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18"/>
      <c r="AD184" s="1018"/>
      <c r="AE184" s="1018"/>
      <c r="AF184" s="1018"/>
      <c r="AG184" s="1018"/>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hidden="1" customHeight="1" x14ac:dyDescent="0.15">
      <c r="A185" s="1019">
        <v>17</v>
      </c>
      <c r="B185" s="1019">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18"/>
      <c r="AD185" s="1018"/>
      <c r="AE185" s="1018"/>
      <c r="AF185" s="1018"/>
      <c r="AG185" s="1018"/>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hidden="1" customHeight="1" x14ac:dyDescent="0.15">
      <c r="A186" s="1019">
        <v>18</v>
      </c>
      <c r="B186" s="1019">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18"/>
      <c r="AD186" s="1018"/>
      <c r="AE186" s="1018"/>
      <c r="AF186" s="1018"/>
      <c r="AG186" s="1018"/>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hidden="1" customHeight="1" x14ac:dyDescent="0.15">
      <c r="A187" s="1019">
        <v>19</v>
      </c>
      <c r="B187" s="1019">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18"/>
      <c r="AD187" s="1018"/>
      <c r="AE187" s="1018"/>
      <c r="AF187" s="1018"/>
      <c r="AG187" s="1018"/>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hidden="1" customHeight="1" x14ac:dyDescent="0.15">
      <c r="A188" s="1019">
        <v>20</v>
      </c>
      <c r="B188" s="1019">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18"/>
      <c r="AD188" s="1018"/>
      <c r="AE188" s="1018"/>
      <c r="AF188" s="1018"/>
      <c r="AG188" s="1018"/>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hidden="1" customHeight="1" x14ac:dyDescent="0.15">
      <c r="A189" s="1019">
        <v>21</v>
      </c>
      <c r="B189" s="1019">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18"/>
      <c r="AD189" s="1018"/>
      <c r="AE189" s="1018"/>
      <c r="AF189" s="1018"/>
      <c r="AG189" s="1018"/>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hidden="1" customHeight="1" x14ac:dyDescent="0.15">
      <c r="A190" s="1019">
        <v>22</v>
      </c>
      <c r="B190" s="1019">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18"/>
      <c r="AD190" s="1018"/>
      <c r="AE190" s="1018"/>
      <c r="AF190" s="1018"/>
      <c r="AG190" s="1018"/>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hidden="1" customHeight="1" x14ac:dyDescent="0.15">
      <c r="A191" s="1019">
        <v>23</v>
      </c>
      <c r="B191" s="1019">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18"/>
      <c r="AD191" s="1018"/>
      <c r="AE191" s="1018"/>
      <c r="AF191" s="1018"/>
      <c r="AG191" s="1018"/>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hidden="1" customHeight="1" x14ac:dyDescent="0.15">
      <c r="A192" s="1019">
        <v>24</v>
      </c>
      <c r="B192" s="1019">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18"/>
      <c r="AD192" s="1018"/>
      <c r="AE192" s="1018"/>
      <c r="AF192" s="1018"/>
      <c r="AG192" s="1018"/>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hidden="1" customHeight="1" x14ac:dyDescent="0.15">
      <c r="A193" s="1019">
        <v>25</v>
      </c>
      <c r="B193" s="1019">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18"/>
      <c r="AD193" s="1018"/>
      <c r="AE193" s="1018"/>
      <c r="AF193" s="1018"/>
      <c r="AG193" s="1018"/>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hidden="1" customHeight="1" x14ac:dyDescent="0.15">
      <c r="A194" s="1019">
        <v>26</v>
      </c>
      <c r="B194" s="1019">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18"/>
      <c r="AD194" s="1018"/>
      <c r="AE194" s="1018"/>
      <c r="AF194" s="1018"/>
      <c r="AG194" s="1018"/>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hidden="1" customHeight="1" x14ac:dyDescent="0.15">
      <c r="A195" s="1019">
        <v>27</v>
      </c>
      <c r="B195" s="1019">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18"/>
      <c r="AD195" s="1018"/>
      <c r="AE195" s="1018"/>
      <c r="AF195" s="1018"/>
      <c r="AG195" s="1018"/>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hidden="1" customHeight="1" x14ac:dyDescent="0.15">
      <c r="A196" s="1019">
        <v>28</v>
      </c>
      <c r="B196" s="1019">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18"/>
      <c r="AD196" s="1018"/>
      <c r="AE196" s="1018"/>
      <c r="AF196" s="1018"/>
      <c r="AG196" s="1018"/>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hidden="1" customHeight="1" x14ac:dyDescent="0.15">
      <c r="A197" s="1019">
        <v>29</v>
      </c>
      <c r="B197" s="1019">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18"/>
      <c r="AD197" s="1018"/>
      <c r="AE197" s="1018"/>
      <c r="AF197" s="1018"/>
      <c r="AG197" s="1018"/>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hidden="1" customHeight="1" x14ac:dyDescent="0.15">
      <c r="A198" s="1019">
        <v>30</v>
      </c>
      <c r="B198" s="1019">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18"/>
      <c r="AD198" s="1018"/>
      <c r="AE198" s="1018"/>
      <c r="AF198" s="1018"/>
      <c r="AG198" s="1018"/>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hidden="1" x14ac:dyDescent="0.15">
      <c r="P199" s="69"/>
      <c r="Q199" s="69"/>
      <c r="R199" s="69"/>
      <c r="S199" s="69"/>
      <c r="T199" s="69"/>
      <c r="U199" s="69"/>
      <c r="V199" s="69"/>
      <c r="W199" s="69"/>
      <c r="X199" s="69"/>
      <c r="Y199" s="70"/>
      <c r="Z199" s="70"/>
      <c r="AA199" s="70"/>
      <c r="AB199" s="70"/>
      <c r="AC199" s="70"/>
      <c r="AD199" s="70"/>
      <c r="AE199" s="70"/>
      <c r="AF199" s="70"/>
      <c r="AG199" s="70"/>
      <c r="AH199" s="70"/>
      <c r="AI199" s="70"/>
      <c r="AJ199" s="70"/>
      <c r="AK199" s="70"/>
      <c r="AL199" s="70"/>
      <c r="AM199" s="70"/>
      <c r="AN199" s="70"/>
      <c r="AO199" s="70"/>
      <c r="AY199">
        <f>COUNTA($C$202)</f>
        <v>0</v>
      </c>
    </row>
    <row r="200" spans="1:51" hidden="1" x14ac:dyDescent="0.15">
      <c r="A200" s="9"/>
      <c r="B200" s="49" t="s">
        <v>194</v>
      </c>
      <c r="C200" s="55"/>
      <c r="D200" s="55"/>
      <c r="E200" s="55"/>
      <c r="F200" s="55"/>
      <c r="G200" s="55"/>
      <c r="H200" s="55"/>
      <c r="I200" s="55"/>
      <c r="J200" s="55"/>
      <c r="K200" s="55"/>
      <c r="L200" s="55"/>
      <c r="M200" s="55"/>
      <c r="N200" s="55"/>
      <c r="O200" s="55"/>
      <c r="P200" s="59"/>
      <c r="Q200" s="59"/>
      <c r="R200" s="59"/>
      <c r="S200" s="59"/>
      <c r="T200" s="59"/>
      <c r="U200" s="59"/>
      <c r="V200" s="59"/>
      <c r="W200" s="59"/>
      <c r="X200" s="59"/>
      <c r="Y200" s="60"/>
      <c r="Z200" s="60"/>
      <c r="AA200" s="60"/>
      <c r="AB200" s="60"/>
      <c r="AC200" s="60"/>
      <c r="AD200" s="60"/>
      <c r="AE200" s="60"/>
      <c r="AF200" s="60"/>
      <c r="AG200" s="60"/>
      <c r="AH200" s="60"/>
      <c r="AI200" s="60"/>
      <c r="AJ200" s="60"/>
      <c r="AK200" s="60"/>
      <c r="AL200" s="60"/>
      <c r="AM200" s="60"/>
      <c r="AN200" s="60"/>
      <c r="AO200" s="60"/>
      <c r="AP200" s="59"/>
      <c r="AQ200" s="59"/>
      <c r="AR200" s="59"/>
      <c r="AS200" s="59"/>
      <c r="AT200" s="59"/>
      <c r="AU200" s="59"/>
      <c r="AV200" s="59"/>
      <c r="AW200" s="59"/>
      <c r="AX200" s="59"/>
      <c r="AY200" s="34">
        <f>$AY$199</f>
        <v>0</v>
      </c>
    </row>
    <row r="201" spans="1:51" customFormat="1" ht="59.25" hidden="1" customHeight="1" x14ac:dyDescent="0.15">
      <c r="A201" s="348"/>
      <c r="B201" s="348"/>
      <c r="C201" s="348" t="s">
        <v>26</v>
      </c>
      <c r="D201" s="348"/>
      <c r="E201" s="348"/>
      <c r="F201" s="348"/>
      <c r="G201" s="348"/>
      <c r="H201" s="348"/>
      <c r="I201" s="348"/>
      <c r="J201" s="278" t="s">
        <v>289</v>
      </c>
      <c r="K201" s="110"/>
      <c r="L201" s="110"/>
      <c r="M201" s="110"/>
      <c r="N201" s="110"/>
      <c r="O201" s="110"/>
      <c r="P201" s="336" t="s">
        <v>27</v>
      </c>
      <c r="Q201" s="336"/>
      <c r="R201" s="336"/>
      <c r="S201" s="336"/>
      <c r="T201" s="336"/>
      <c r="U201" s="336"/>
      <c r="V201" s="336"/>
      <c r="W201" s="336"/>
      <c r="X201" s="336"/>
      <c r="Y201" s="346" t="s">
        <v>338</v>
      </c>
      <c r="Z201" s="347"/>
      <c r="AA201" s="347"/>
      <c r="AB201" s="347"/>
      <c r="AC201" s="278" t="s">
        <v>324</v>
      </c>
      <c r="AD201" s="278"/>
      <c r="AE201" s="278"/>
      <c r="AF201" s="278"/>
      <c r="AG201" s="278"/>
      <c r="AH201" s="346" t="s">
        <v>251</v>
      </c>
      <c r="AI201" s="348"/>
      <c r="AJ201" s="348"/>
      <c r="AK201" s="348"/>
      <c r="AL201" s="348" t="s">
        <v>21</v>
      </c>
      <c r="AM201" s="348"/>
      <c r="AN201" s="348"/>
      <c r="AO201" s="425"/>
      <c r="AP201" s="426" t="s">
        <v>290</v>
      </c>
      <c r="AQ201" s="426"/>
      <c r="AR201" s="426"/>
      <c r="AS201" s="426"/>
      <c r="AT201" s="426"/>
      <c r="AU201" s="426"/>
      <c r="AV201" s="426"/>
      <c r="AW201" s="426"/>
      <c r="AX201" s="426"/>
      <c r="AY201" s="34">
        <f t="shared" ref="AY201:AY202" si="4">$AY$199</f>
        <v>0</v>
      </c>
    </row>
    <row r="202" spans="1:51" ht="26.25" hidden="1" customHeight="1" x14ac:dyDescent="0.15">
      <c r="A202" s="1019">
        <v>1</v>
      </c>
      <c r="B202" s="1019">
        <v>1</v>
      </c>
      <c r="C202" s="419"/>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18"/>
      <c r="AD202" s="1018"/>
      <c r="AE202" s="1018"/>
      <c r="AF202" s="1018"/>
      <c r="AG202" s="1018"/>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5.5" hidden="1" customHeight="1" x14ac:dyDescent="0.15">
      <c r="A203" s="1019">
        <v>2</v>
      </c>
      <c r="B203" s="1019">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18"/>
      <c r="AD203" s="1018"/>
      <c r="AE203" s="1018"/>
      <c r="AF203" s="1018"/>
      <c r="AG203" s="1018"/>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hidden="1" customHeight="1" x14ac:dyDescent="0.15">
      <c r="A204" s="1019">
        <v>3</v>
      </c>
      <c r="B204" s="1019">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18"/>
      <c r="AD204" s="1018"/>
      <c r="AE204" s="1018"/>
      <c r="AF204" s="1018"/>
      <c r="AG204" s="1018"/>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hidden="1" customHeight="1" x14ac:dyDescent="0.15">
      <c r="A205" s="1019">
        <v>4</v>
      </c>
      <c r="B205" s="1019">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18"/>
      <c r="AD205" s="1018"/>
      <c r="AE205" s="1018"/>
      <c r="AF205" s="1018"/>
      <c r="AG205" s="1018"/>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hidden="1" customHeight="1" x14ac:dyDescent="0.15">
      <c r="A206" s="1019">
        <v>5</v>
      </c>
      <c r="B206" s="1019">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18"/>
      <c r="AD206" s="1018"/>
      <c r="AE206" s="1018"/>
      <c r="AF206" s="1018"/>
      <c r="AG206" s="1018"/>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hidden="1" customHeight="1" x14ac:dyDescent="0.15">
      <c r="A207" s="1019">
        <v>6</v>
      </c>
      <c r="B207" s="1019">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18"/>
      <c r="AD207" s="1018"/>
      <c r="AE207" s="1018"/>
      <c r="AF207" s="1018"/>
      <c r="AG207" s="1018"/>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hidden="1" customHeight="1" x14ac:dyDescent="0.15">
      <c r="A208" s="1019">
        <v>7</v>
      </c>
      <c r="B208" s="1019">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18"/>
      <c r="AD208" s="1018"/>
      <c r="AE208" s="1018"/>
      <c r="AF208" s="1018"/>
      <c r="AG208" s="1018"/>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hidden="1" customHeight="1" x14ac:dyDescent="0.15">
      <c r="A209" s="1019">
        <v>8</v>
      </c>
      <c r="B209" s="1019">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18"/>
      <c r="AD209" s="1018"/>
      <c r="AE209" s="1018"/>
      <c r="AF209" s="1018"/>
      <c r="AG209" s="1018"/>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hidden="1" customHeight="1" x14ac:dyDescent="0.15">
      <c r="A210" s="1019">
        <v>9</v>
      </c>
      <c r="B210" s="1019">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18"/>
      <c r="AD210" s="1018"/>
      <c r="AE210" s="1018"/>
      <c r="AF210" s="1018"/>
      <c r="AG210" s="1018"/>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hidden="1" customHeight="1" x14ac:dyDescent="0.15">
      <c r="A211" s="1019">
        <v>10</v>
      </c>
      <c r="B211" s="1019">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18"/>
      <c r="AD211" s="1018"/>
      <c r="AE211" s="1018"/>
      <c r="AF211" s="1018"/>
      <c r="AG211" s="1018"/>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hidden="1" customHeight="1" x14ac:dyDescent="0.15">
      <c r="A212" s="1019">
        <v>11</v>
      </c>
      <c r="B212" s="1019">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18"/>
      <c r="AD212" s="1018"/>
      <c r="AE212" s="1018"/>
      <c r="AF212" s="1018"/>
      <c r="AG212" s="1018"/>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hidden="1" customHeight="1" x14ac:dyDescent="0.15">
      <c r="A213" s="1019">
        <v>12</v>
      </c>
      <c r="B213" s="1019">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18"/>
      <c r="AD213" s="1018"/>
      <c r="AE213" s="1018"/>
      <c r="AF213" s="1018"/>
      <c r="AG213" s="1018"/>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hidden="1" customHeight="1" x14ac:dyDescent="0.15">
      <c r="A214" s="1019">
        <v>13</v>
      </c>
      <c r="B214" s="1019">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18"/>
      <c r="AD214" s="1018"/>
      <c r="AE214" s="1018"/>
      <c r="AF214" s="1018"/>
      <c r="AG214" s="1018"/>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hidden="1" customHeight="1" x14ac:dyDescent="0.15">
      <c r="A215" s="1019">
        <v>14</v>
      </c>
      <c r="B215" s="1019">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18"/>
      <c r="AD215" s="1018"/>
      <c r="AE215" s="1018"/>
      <c r="AF215" s="1018"/>
      <c r="AG215" s="1018"/>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hidden="1" customHeight="1" x14ac:dyDescent="0.15">
      <c r="A216" s="1019">
        <v>15</v>
      </c>
      <c r="B216" s="1019">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18"/>
      <c r="AD216" s="1018"/>
      <c r="AE216" s="1018"/>
      <c r="AF216" s="1018"/>
      <c r="AG216" s="1018"/>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hidden="1" customHeight="1" x14ac:dyDescent="0.15">
      <c r="A217" s="1019">
        <v>16</v>
      </c>
      <c r="B217" s="1019">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18"/>
      <c r="AD217" s="1018"/>
      <c r="AE217" s="1018"/>
      <c r="AF217" s="1018"/>
      <c r="AG217" s="1018"/>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hidden="1" customHeight="1" x14ac:dyDescent="0.15">
      <c r="A218" s="1019">
        <v>17</v>
      </c>
      <c r="B218" s="1019">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18"/>
      <c r="AD218" s="1018"/>
      <c r="AE218" s="1018"/>
      <c r="AF218" s="1018"/>
      <c r="AG218" s="1018"/>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hidden="1" customHeight="1" x14ac:dyDescent="0.15">
      <c r="A219" s="1019">
        <v>18</v>
      </c>
      <c r="B219" s="1019">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18"/>
      <c r="AD219" s="1018"/>
      <c r="AE219" s="1018"/>
      <c r="AF219" s="1018"/>
      <c r="AG219" s="1018"/>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hidden="1" customHeight="1" x14ac:dyDescent="0.15">
      <c r="A220" s="1019">
        <v>19</v>
      </c>
      <c r="B220" s="1019">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18"/>
      <c r="AD220" s="1018"/>
      <c r="AE220" s="1018"/>
      <c r="AF220" s="1018"/>
      <c r="AG220" s="1018"/>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hidden="1" customHeight="1" x14ac:dyDescent="0.15">
      <c r="A221" s="1019">
        <v>20</v>
      </c>
      <c r="B221" s="1019">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18"/>
      <c r="AD221" s="1018"/>
      <c r="AE221" s="1018"/>
      <c r="AF221" s="1018"/>
      <c r="AG221" s="1018"/>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hidden="1" customHeight="1" x14ac:dyDescent="0.15">
      <c r="A222" s="1019">
        <v>21</v>
      </c>
      <c r="B222" s="1019">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18"/>
      <c r="AD222" s="1018"/>
      <c r="AE222" s="1018"/>
      <c r="AF222" s="1018"/>
      <c r="AG222" s="1018"/>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hidden="1" customHeight="1" x14ac:dyDescent="0.15">
      <c r="A223" s="1019">
        <v>22</v>
      </c>
      <c r="B223" s="1019">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18"/>
      <c r="AD223" s="1018"/>
      <c r="AE223" s="1018"/>
      <c r="AF223" s="1018"/>
      <c r="AG223" s="1018"/>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hidden="1" customHeight="1" x14ac:dyDescent="0.15">
      <c r="A224" s="1019">
        <v>23</v>
      </c>
      <c r="B224" s="1019">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18"/>
      <c r="AD224" s="1018"/>
      <c r="AE224" s="1018"/>
      <c r="AF224" s="1018"/>
      <c r="AG224" s="1018"/>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hidden="1" customHeight="1" x14ac:dyDescent="0.15">
      <c r="A225" s="1019">
        <v>24</v>
      </c>
      <c r="B225" s="1019">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18"/>
      <c r="AD225" s="1018"/>
      <c r="AE225" s="1018"/>
      <c r="AF225" s="1018"/>
      <c r="AG225" s="1018"/>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hidden="1" customHeight="1" x14ac:dyDescent="0.15">
      <c r="A226" s="1019">
        <v>25</v>
      </c>
      <c r="B226" s="1019">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18"/>
      <c r="AD226" s="1018"/>
      <c r="AE226" s="1018"/>
      <c r="AF226" s="1018"/>
      <c r="AG226" s="1018"/>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hidden="1" customHeight="1" x14ac:dyDescent="0.15">
      <c r="A227" s="1019">
        <v>26</v>
      </c>
      <c r="B227" s="1019">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18"/>
      <c r="AD227" s="1018"/>
      <c r="AE227" s="1018"/>
      <c r="AF227" s="1018"/>
      <c r="AG227" s="1018"/>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hidden="1" customHeight="1" x14ac:dyDescent="0.15">
      <c r="A228" s="1019">
        <v>27</v>
      </c>
      <c r="B228" s="1019">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18"/>
      <c r="AD228" s="1018"/>
      <c r="AE228" s="1018"/>
      <c r="AF228" s="1018"/>
      <c r="AG228" s="1018"/>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hidden="1" customHeight="1" x14ac:dyDescent="0.15">
      <c r="A229" s="1019">
        <v>28</v>
      </c>
      <c r="B229" s="1019">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18"/>
      <c r="AD229" s="1018"/>
      <c r="AE229" s="1018"/>
      <c r="AF229" s="1018"/>
      <c r="AG229" s="1018"/>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hidden="1" customHeight="1" x14ac:dyDescent="0.15">
      <c r="A230" s="1019">
        <v>29</v>
      </c>
      <c r="B230" s="1019">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18"/>
      <c r="AD230" s="1018"/>
      <c r="AE230" s="1018"/>
      <c r="AF230" s="1018"/>
      <c r="AG230" s="1018"/>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hidden="1" customHeight="1" x14ac:dyDescent="0.15">
      <c r="A231" s="1019">
        <v>30</v>
      </c>
      <c r="B231" s="1019">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18"/>
      <c r="AD231" s="1018"/>
      <c r="AE231" s="1018"/>
      <c r="AF231" s="1018"/>
      <c r="AG231" s="1018"/>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hidden="1" x14ac:dyDescent="0.15">
      <c r="P232" s="69"/>
      <c r="Q232" s="69"/>
      <c r="R232" s="69"/>
      <c r="S232" s="69"/>
      <c r="T232" s="69"/>
      <c r="U232" s="69"/>
      <c r="V232" s="69"/>
      <c r="W232" s="69"/>
      <c r="X232" s="69"/>
      <c r="Y232" s="70"/>
      <c r="Z232" s="70"/>
      <c r="AA232" s="70"/>
      <c r="AB232" s="70"/>
      <c r="AC232" s="70"/>
      <c r="AD232" s="70"/>
      <c r="AE232" s="70"/>
      <c r="AF232" s="70"/>
      <c r="AG232" s="70"/>
      <c r="AH232" s="70"/>
      <c r="AI232" s="70"/>
      <c r="AJ232" s="70"/>
      <c r="AK232" s="70"/>
      <c r="AL232" s="70"/>
      <c r="AM232" s="70"/>
      <c r="AN232" s="70"/>
      <c r="AO232" s="70"/>
      <c r="AY232">
        <f>COUNTA($C$235)</f>
        <v>0</v>
      </c>
    </row>
    <row r="233" spans="1:51" hidden="1" x14ac:dyDescent="0.15">
      <c r="A233" s="9"/>
      <c r="B233" s="49" t="s">
        <v>195</v>
      </c>
      <c r="C233" s="55"/>
      <c r="D233" s="55"/>
      <c r="E233" s="55"/>
      <c r="F233" s="55"/>
      <c r="G233" s="55"/>
      <c r="H233" s="55"/>
      <c r="I233" s="55"/>
      <c r="J233" s="55"/>
      <c r="K233" s="55"/>
      <c r="L233" s="55"/>
      <c r="M233" s="55"/>
      <c r="N233" s="55"/>
      <c r="O233" s="55"/>
      <c r="P233" s="59"/>
      <c r="Q233" s="59"/>
      <c r="R233" s="59"/>
      <c r="S233" s="59"/>
      <c r="T233" s="59"/>
      <c r="U233" s="59"/>
      <c r="V233" s="59"/>
      <c r="W233" s="59"/>
      <c r="X233" s="59"/>
      <c r="Y233" s="60"/>
      <c r="Z233" s="60"/>
      <c r="AA233" s="60"/>
      <c r="AB233" s="60"/>
      <c r="AC233" s="60"/>
      <c r="AD233" s="60"/>
      <c r="AE233" s="60"/>
      <c r="AF233" s="60"/>
      <c r="AG233" s="60"/>
      <c r="AH233" s="60"/>
      <c r="AI233" s="60"/>
      <c r="AJ233" s="60"/>
      <c r="AK233" s="60"/>
      <c r="AL233" s="60"/>
      <c r="AM233" s="60"/>
      <c r="AN233" s="60"/>
      <c r="AO233" s="60"/>
      <c r="AP233" s="59"/>
      <c r="AQ233" s="59"/>
      <c r="AR233" s="59"/>
      <c r="AS233" s="59"/>
      <c r="AT233" s="59"/>
      <c r="AU233" s="59"/>
      <c r="AV233" s="59"/>
      <c r="AW233" s="59"/>
      <c r="AX233" s="59"/>
      <c r="AY233" s="89">
        <f>$AY$232</f>
        <v>0</v>
      </c>
    </row>
    <row r="234" spans="1:51" customFormat="1" ht="59.25" hidden="1" customHeight="1" x14ac:dyDescent="0.15">
      <c r="A234" s="348"/>
      <c r="B234" s="348"/>
      <c r="C234" s="348" t="s">
        <v>26</v>
      </c>
      <c r="D234" s="348"/>
      <c r="E234" s="348"/>
      <c r="F234" s="348"/>
      <c r="G234" s="348"/>
      <c r="H234" s="348"/>
      <c r="I234" s="348"/>
      <c r="J234" s="278" t="s">
        <v>289</v>
      </c>
      <c r="K234" s="110"/>
      <c r="L234" s="110"/>
      <c r="M234" s="110"/>
      <c r="N234" s="110"/>
      <c r="O234" s="110"/>
      <c r="P234" s="336" t="s">
        <v>27</v>
      </c>
      <c r="Q234" s="336"/>
      <c r="R234" s="336"/>
      <c r="S234" s="336"/>
      <c r="T234" s="336"/>
      <c r="U234" s="336"/>
      <c r="V234" s="336"/>
      <c r="W234" s="336"/>
      <c r="X234" s="336"/>
      <c r="Y234" s="346" t="s">
        <v>338</v>
      </c>
      <c r="Z234" s="347"/>
      <c r="AA234" s="347"/>
      <c r="AB234" s="347"/>
      <c r="AC234" s="278" t="s">
        <v>324</v>
      </c>
      <c r="AD234" s="278"/>
      <c r="AE234" s="278"/>
      <c r="AF234" s="278"/>
      <c r="AG234" s="278"/>
      <c r="AH234" s="346" t="s">
        <v>251</v>
      </c>
      <c r="AI234" s="348"/>
      <c r="AJ234" s="348"/>
      <c r="AK234" s="348"/>
      <c r="AL234" s="348" t="s">
        <v>21</v>
      </c>
      <c r="AM234" s="348"/>
      <c r="AN234" s="348"/>
      <c r="AO234" s="425"/>
      <c r="AP234" s="426" t="s">
        <v>290</v>
      </c>
      <c r="AQ234" s="426"/>
      <c r="AR234" s="426"/>
      <c r="AS234" s="426"/>
      <c r="AT234" s="426"/>
      <c r="AU234" s="426"/>
      <c r="AV234" s="426"/>
      <c r="AW234" s="426"/>
      <c r="AX234" s="426"/>
      <c r="AY234" s="89">
        <f>$AY$232</f>
        <v>0</v>
      </c>
    </row>
    <row r="235" spans="1:51" ht="26.25" hidden="1" customHeight="1" x14ac:dyDescent="0.15">
      <c r="A235" s="1019">
        <v>1</v>
      </c>
      <c r="B235" s="1019">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18"/>
      <c r="AD235" s="1018"/>
      <c r="AE235" s="1018"/>
      <c r="AF235" s="1018"/>
      <c r="AG235" s="1018"/>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hidden="1" customHeight="1" x14ac:dyDescent="0.15">
      <c r="A236" s="1019">
        <v>2</v>
      </c>
      <c r="B236" s="1019">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18"/>
      <c r="AD236" s="1018"/>
      <c r="AE236" s="1018"/>
      <c r="AF236" s="1018"/>
      <c r="AG236" s="1018"/>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hidden="1" customHeight="1" x14ac:dyDescent="0.15">
      <c r="A237" s="1019">
        <v>3</v>
      </c>
      <c r="B237" s="1019">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18"/>
      <c r="AD237" s="1018"/>
      <c r="AE237" s="1018"/>
      <c r="AF237" s="1018"/>
      <c r="AG237" s="1018"/>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hidden="1" customHeight="1" x14ac:dyDescent="0.15">
      <c r="A238" s="1019">
        <v>4</v>
      </c>
      <c r="B238" s="1019">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18"/>
      <c r="AD238" s="1018"/>
      <c r="AE238" s="1018"/>
      <c r="AF238" s="1018"/>
      <c r="AG238" s="1018"/>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hidden="1" customHeight="1" x14ac:dyDescent="0.15">
      <c r="A239" s="1019">
        <v>5</v>
      </c>
      <c r="B239" s="1019">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18"/>
      <c r="AD239" s="1018"/>
      <c r="AE239" s="1018"/>
      <c r="AF239" s="1018"/>
      <c r="AG239" s="1018"/>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hidden="1" customHeight="1" x14ac:dyDescent="0.15">
      <c r="A240" s="1019">
        <v>6</v>
      </c>
      <c r="B240" s="1019">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18"/>
      <c r="AD240" s="1018"/>
      <c r="AE240" s="1018"/>
      <c r="AF240" s="1018"/>
      <c r="AG240" s="1018"/>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hidden="1" customHeight="1" x14ac:dyDescent="0.15">
      <c r="A241" s="1019">
        <v>7</v>
      </c>
      <c r="B241" s="1019">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18"/>
      <c r="AD241" s="1018"/>
      <c r="AE241" s="1018"/>
      <c r="AF241" s="1018"/>
      <c r="AG241" s="1018"/>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hidden="1" customHeight="1" x14ac:dyDescent="0.15">
      <c r="A242" s="1019">
        <v>8</v>
      </c>
      <c r="B242" s="1019">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18"/>
      <c r="AD242" s="1018"/>
      <c r="AE242" s="1018"/>
      <c r="AF242" s="1018"/>
      <c r="AG242" s="1018"/>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hidden="1" customHeight="1" x14ac:dyDescent="0.15">
      <c r="A243" s="1019">
        <v>9</v>
      </c>
      <c r="B243" s="1019">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18"/>
      <c r="AD243" s="1018"/>
      <c r="AE243" s="1018"/>
      <c r="AF243" s="1018"/>
      <c r="AG243" s="1018"/>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hidden="1" customHeight="1" x14ac:dyDescent="0.15">
      <c r="A244" s="1019">
        <v>10</v>
      </c>
      <c r="B244" s="1019">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18"/>
      <c r="AD244" s="1018"/>
      <c r="AE244" s="1018"/>
      <c r="AF244" s="1018"/>
      <c r="AG244" s="1018"/>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hidden="1" customHeight="1" x14ac:dyDescent="0.15">
      <c r="A245" s="1019">
        <v>11</v>
      </c>
      <c r="B245" s="1019">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18"/>
      <c r="AD245" s="1018"/>
      <c r="AE245" s="1018"/>
      <c r="AF245" s="1018"/>
      <c r="AG245" s="1018"/>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hidden="1" customHeight="1" x14ac:dyDescent="0.15">
      <c r="A246" s="1019">
        <v>12</v>
      </c>
      <c r="B246" s="1019">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18"/>
      <c r="AD246" s="1018"/>
      <c r="AE246" s="1018"/>
      <c r="AF246" s="1018"/>
      <c r="AG246" s="1018"/>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hidden="1" customHeight="1" x14ac:dyDescent="0.15">
      <c r="A247" s="1019">
        <v>13</v>
      </c>
      <c r="B247" s="1019">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18"/>
      <c r="AD247" s="1018"/>
      <c r="AE247" s="1018"/>
      <c r="AF247" s="1018"/>
      <c r="AG247" s="1018"/>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hidden="1" customHeight="1" x14ac:dyDescent="0.15">
      <c r="A248" s="1019">
        <v>14</v>
      </c>
      <c r="B248" s="1019">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18"/>
      <c r="AD248" s="1018"/>
      <c r="AE248" s="1018"/>
      <c r="AF248" s="1018"/>
      <c r="AG248" s="1018"/>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hidden="1" customHeight="1" x14ac:dyDescent="0.15">
      <c r="A249" s="1019">
        <v>15</v>
      </c>
      <c r="B249" s="1019">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18"/>
      <c r="AD249" s="1018"/>
      <c r="AE249" s="1018"/>
      <c r="AF249" s="1018"/>
      <c r="AG249" s="1018"/>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hidden="1" customHeight="1" x14ac:dyDescent="0.15">
      <c r="A250" s="1019">
        <v>16</v>
      </c>
      <c r="B250" s="1019">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18"/>
      <c r="AD250" s="1018"/>
      <c r="AE250" s="1018"/>
      <c r="AF250" s="1018"/>
      <c r="AG250" s="1018"/>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hidden="1" customHeight="1" x14ac:dyDescent="0.15">
      <c r="A251" s="1019">
        <v>17</v>
      </c>
      <c r="B251" s="1019">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18"/>
      <c r="AD251" s="1018"/>
      <c r="AE251" s="1018"/>
      <c r="AF251" s="1018"/>
      <c r="AG251" s="1018"/>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hidden="1" customHeight="1" x14ac:dyDescent="0.15">
      <c r="A252" s="1019">
        <v>18</v>
      </c>
      <c r="B252" s="1019">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18"/>
      <c r="AD252" s="1018"/>
      <c r="AE252" s="1018"/>
      <c r="AF252" s="1018"/>
      <c r="AG252" s="1018"/>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hidden="1" customHeight="1" x14ac:dyDescent="0.15">
      <c r="A253" s="1019">
        <v>19</v>
      </c>
      <c r="B253" s="1019">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18"/>
      <c r="AD253" s="1018"/>
      <c r="AE253" s="1018"/>
      <c r="AF253" s="1018"/>
      <c r="AG253" s="1018"/>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hidden="1" customHeight="1" x14ac:dyDescent="0.15">
      <c r="A254" s="1019">
        <v>20</v>
      </c>
      <c r="B254" s="1019">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18"/>
      <c r="AD254" s="1018"/>
      <c r="AE254" s="1018"/>
      <c r="AF254" s="1018"/>
      <c r="AG254" s="1018"/>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hidden="1" customHeight="1" x14ac:dyDescent="0.15">
      <c r="A255" s="1019">
        <v>21</v>
      </c>
      <c r="B255" s="1019">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18"/>
      <c r="AD255" s="1018"/>
      <c r="AE255" s="1018"/>
      <c r="AF255" s="1018"/>
      <c r="AG255" s="1018"/>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hidden="1" customHeight="1" x14ac:dyDescent="0.15">
      <c r="A256" s="1019">
        <v>22</v>
      </c>
      <c r="B256" s="1019">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18"/>
      <c r="AD256" s="1018"/>
      <c r="AE256" s="1018"/>
      <c r="AF256" s="1018"/>
      <c r="AG256" s="1018"/>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hidden="1" customHeight="1" x14ac:dyDescent="0.15">
      <c r="A257" s="1019">
        <v>23</v>
      </c>
      <c r="B257" s="1019">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18"/>
      <c r="AD257" s="1018"/>
      <c r="AE257" s="1018"/>
      <c r="AF257" s="1018"/>
      <c r="AG257" s="1018"/>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hidden="1" customHeight="1" x14ac:dyDescent="0.15">
      <c r="A258" s="1019">
        <v>24</v>
      </c>
      <c r="B258" s="1019">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18"/>
      <c r="AD258" s="1018"/>
      <c r="AE258" s="1018"/>
      <c r="AF258" s="1018"/>
      <c r="AG258" s="1018"/>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hidden="1" customHeight="1" x14ac:dyDescent="0.15">
      <c r="A259" s="1019">
        <v>25</v>
      </c>
      <c r="B259" s="1019">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18"/>
      <c r="AD259" s="1018"/>
      <c r="AE259" s="1018"/>
      <c r="AF259" s="1018"/>
      <c r="AG259" s="1018"/>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hidden="1" customHeight="1" x14ac:dyDescent="0.15">
      <c r="A260" s="1019">
        <v>26</v>
      </c>
      <c r="B260" s="1019">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18"/>
      <c r="AD260" s="1018"/>
      <c r="AE260" s="1018"/>
      <c r="AF260" s="1018"/>
      <c r="AG260" s="1018"/>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hidden="1" customHeight="1" x14ac:dyDescent="0.15">
      <c r="A261" s="1019">
        <v>27</v>
      </c>
      <c r="B261" s="1019">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18"/>
      <c r="AD261" s="1018"/>
      <c r="AE261" s="1018"/>
      <c r="AF261" s="1018"/>
      <c r="AG261" s="1018"/>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hidden="1" customHeight="1" x14ac:dyDescent="0.15">
      <c r="A262" s="1019">
        <v>28</v>
      </c>
      <c r="B262" s="1019">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18"/>
      <c r="AD262" s="1018"/>
      <c r="AE262" s="1018"/>
      <c r="AF262" s="1018"/>
      <c r="AG262" s="1018"/>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hidden="1" customHeight="1" x14ac:dyDescent="0.15">
      <c r="A263" s="1019">
        <v>29</v>
      </c>
      <c r="B263" s="1019">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18"/>
      <c r="AD263" s="1018"/>
      <c r="AE263" s="1018"/>
      <c r="AF263" s="1018"/>
      <c r="AG263" s="1018"/>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hidden="1" customHeight="1" x14ac:dyDescent="0.15">
      <c r="A264" s="1019">
        <v>30</v>
      </c>
      <c r="B264" s="1019">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18"/>
      <c r="AD264" s="1018"/>
      <c r="AE264" s="1018"/>
      <c r="AF264" s="1018"/>
      <c r="AG264" s="1018"/>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hidden="1" x14ac:dyDescent="0.15">
      <c r="P265" s="69"/>
      <c r="Q265" s="69"/>
      <c r="R265" s="69"/>
      <c r="S265" s="69"/>
      <c r="T265" s="69"/>
      <c r="U265" s="69"/>
      <c r="V265" s="69"/>
      <c r="W265" s="69"/>
      <c r="X265" s="69"/>
      <c r="Y265" s="70"/>
      <c r="Z265" s="70"/>
      <c r="AA265" s="70"/>
      <c r="AB265" s="70"/>
      <c r="AC265" s="70"/>
      <c r="AD265" s="70"/>
      <c r="AE265" s="70"/>
      <c r="AF265" s="70"/>
      <c r="AG265" s="70"/>
      <c r="AH265" s="70"/>
      <c r="AI265" s="70"/>
      <c r="AJ265" s="70"/>
      <c r="AK265" s="70"/>
      <c r="AL265" s="70"/>
      <c r="AM265" s="70"/>
      <c r="AN265" s="70"/>
      <c r="AO265" s="70"/>
      <c r="AY265">
        <f>COUNTA($C$268)</f>
        <v>0</v>
      </c>
    </row>
    <row r="266" spans="1:51" hidden="1" x14ac:dyDescent="0.15">
      <c r="A266" s="9"/>
      <c r="B266" s="49" t="s">
        <v>196</v>
      </c>
      <c r="C266" s="55"/>
      <c r="D266" s="55"/>
      <c r="E266" s="55"/>
      <c r="F266" s="55"/>
      <c r="G266" s="55"/>
      <c r="H266" s="55"/>
      <c r="I266" s="55"/>
      <c r="J266" s="55"/>
      <c r="K266" s="55"/>
      <c r="L266" s="55"/>
      <c r="M266" s="55"/>
      <c r="N266" s="55"/>
      <c r="O266" s="55"/>
      <c r="P266" s="59"/>
      <c r="Q266" s="59"/>
      <c r="R266" s="59"/>
      <c r="S266" s="59"/>
      <c r="T266" s="59"/>
      <c r="U266" s="59"/>
      <c r="V266" s="59"/>
      <c r="W266" s="59"/>
      <c r="X266" s="59"/>
      <c r="Y266" s="60"/>
      <c r="Z266" s="60"/>
      <c r="AA266" s="60"/>
      <c r="AB266" s="60"/>
      <c r="AC266" s="60"/>
      <c r="AD266" s="60"/>
      <c r="AE266" s="60"/>
      <c r="AF266" s="60"/>
      <c r="AG266" s="60"/>
      <c r="AH266" s="60"/>
      <c r="AI266" s="60"/>
      <c r="AJ266" s="60"/>
      <c r="AK266" s="60"/>
      <c r="AL266" s="60"/>
      <c r="AM266" s="60"/>
      <c r="AN266" s="60"/>
      <c r="AO266" s="60"/>
      <c r="AP266" s="59"/>
      <c r="AQ266" s="59"/>
      <c r="AR266" s="59"/>
      <c r="AS266" s="59"/>
      <c r="AT266" s="59"/>
      <c r="AU266" s="59"/>
      <c r="AV266" s="59"/>
      <c r="AW266" s="59"/>
      <c r="AX266" s="59"/>
      <c r="AY266" s="34">
        <f>$AY$265</f>
        <v>0</v>
      </c>
    </row>
    <row r="267" spans="1:51" customFormat="1" ht="59.25" hidden="1" customHeight="1" x14ac:dyDescent="0.15">
      <c r="A267" s="348"/>
      <c r="B267" s="348"/>
      <c r="C267" s="348" t="s">
        <v>26</v>
      </c>
      <c r="D267" s="348"/>
      <c r="E267" s="348"/>
      <c r="F267" s="348"/>
      <c r="G267" s="348"/>
      <c r="H267" s="348"/>
      <c r="I267" s="348"/>
      <c r="J267" s="278" t="s">
        <v>289</v>
      </c>
      <c r="K267" s="110"/>
      <c r="L267" s="110"/>
      <c r="M267" s="110"/>
      <c r="N267" s="110"/>
      <c r="O267" s="110"/>
      <c r="P267" s="336" t="s">
        <v>27</v>
      </c>
      <c r="Q267" s="336"/>
      <c r="R267" s="336"/>
      <c r="S267" s="336"/>
      <c r="T267" s="336"/>
      <c r="U267" s="336"/>
      <c r="V267" s="336"/>
      <c r="W267" s="336"/>
      <c r="X267" s="336"/>
      <c r="Y267" s="346" t="s">
        <v>338</v>
      </c>
      <c r="Z267" s="347"/>
      <c r="AA267" s="347"/>
      <c r="AB267" s="347"/>
      <c r="AC267" s="278" t="s">
        <v>324</v>
      </c>
      <c r="AD267" s="278"/>
      <c r="AE267" s="278"/>
      <c r="AF267" s="278"/>
      <c r="AG267" s="278"/>
      <c r="AH267" s="346" t="s">
        <v>251</v>
      </c>
      <c r="AI267" s="348"/>
      <c r="AJ267" s="348"/>
      <c r="AK267" s="348"/>
      <c r="AL267" s="348" t="s">
        <v>21</v>
      </c>
      <c r="AM267" s="348"/>
      <c r="AN267" s="348"/>
      <c r="AO267" s="425"/>
      <c r="AP267" s="426" t="s">
        <v>290</v>
      </c>
      <c r="AQ267" s="426"/>
      <c r="AR267" s="426"/>
      <c r="AS267" s="426"/>
      <c r="AT267" s="426"/>
      <c r="AU267" s="426"/>
      <c r="AV267" s="426"/>
      <c r="AW267" s="426"/>
      <c r="AX267" s="426"/>
      <c r="AY267" s="34">
        <f t="shared" ref="AY267:AY268" si="5">$AY$265</f>
        <v>0</v>
      </c>
    </row>
    <row r="268" spans="1:51" ht="26.25" hidden="1" customHeight="1" x14ac:dyDescent="0.15">
      <c r="A268" s="1019">
        <v>1</v>
      </c>
      <c r="B268" s="1019">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18"/>
      <c r="AD268" s="1018"/>
      <c r="AE268" s="1018"/>
      <c r="AF268" s="1018"/>
      <c r="AG268" s="1018"/>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hidden="1" customHeight="1" x14ac:dyDescent="0.15">
      <c r="A269" s="1019">
        <v>2</v>
      </c>
      <c r="B269" s="1019">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18"/>
      <c r="AD269" s="1018"/>
      <c r="AE269" s="1018"/>
      <c r="AF269" s="1018"/>
      <c r="AG269" s="1018"/>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14.25" hidden="1" customHeight="1" x14ac:dyDescent="0.15">
      <c r="A270" s="1019">
        <v>3</v>
      </c>
      <c r="B270" s="1019">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18"/>
      <c r="AD270" s="1018"/>
      <c r="AE270" s="1018"/>
      <c r="AF270" s="1018"/>
      <c r="AG270" s="1018"/>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hidden="1" customHeight="1" x14ac:dyDescent="0.15">
      <c r="A271" s="1019">
        <v>4</v>
      </c>
      <c r="B271" s="1019">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18"/>
      <c r="AD271" s="1018"/>
      <c r="AE271" s="1018"/>
      <c r="AF271" s="1018"/>
      <c r="AG271" s="1018"/>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hidden="1" customHeight="1" x14ac:dyDescent="0.15">
      <c r="A272" s="1019">
        <v>5</v>
      </c>
      <c r="B272" s="1019">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18"/>
      <c r="AD272" s="1018"/>
      <c r="AE272" s="1018"/>
      <c r="AF272" s="1018"/>
      <c r="AG272" s="1018"/>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hidden="1" customHeight="1" x14ac:dyDescent="0.15">
      <c r="A273" s="1019">
        <v>6</v>
      </c>
      <c r="B273" s="1019">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18"/>
      <c r="AD273" s="1018"/>
      <c r="AE273" s="1018"/>
      <c r="AF273" s="1018"/>
      <c r="AG273" s="1018"/>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hidden="1" customHeight="1" x14ac:dyDescent="0.15">
      <c r="A274" s="1019">
        <v>7</v>
      </c>
      <c r="B274" s="1019">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18"/>
      <c r="AD274" s="1018"/>
      <c r="AE274" s="1018"/>
      <c r="AF274" s="1018"/>
      <c r="AG274" s="1018"/>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hidden="1" customHeight="1" x14ac:dyDescent="0.15">
      <c r="A275" s="1019">
        <v>8</v>
      </c>
      <c r="B275" s="1019">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18"/>
      <c r="AD275" s="1018"/>
      <c r="AE275" s="1018"/>
      <c r="AF275" s="1018"/>
      <c r="AG275" s="1018"/>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hidden="1" customHeight="1" x14ac:dyDescent="0.15">
      <c r="A276" s="1019">
        <v>9</v>
      </c>
      <c r="B276" s="1019">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18"/>
      <c r="AD276" s="1018"/>
      <c r="AE276" s="1018"/>
      <c r="AF276" s="1018"/>
      <c r="AG276" s="1018"/>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hidden="1" customHeight="1" x14ac:dyDescent="0.15">
      <c r="A277" s="1019">
        <v>10</v>
      </c>
      <c r="B277" s="1019">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18"/>
      <c r="AD277" s="1018"/>
      <c r="AE277" s="1018"/>
      <c r="AF277" s="1018"/>
      <c r="AG277" s="1018"/>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hidden="1" customHeight="1" x14ac:dyDescent="0.15">
      <c r="A278" s="1019">
        <v>11</v>
      </c>
      <c r="B278" s="1019">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18"/>
      <c r="AD278" s="1018"/>
      <c r="AE278" s="1018"/>
      <c r="AF278" s="1018"/>
      <c r="AG278" s="1018"/>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hidden="1" customHeight="1" x14ac:dyDescent="0.15">
      <c r="A279" s="1019">
        <v>12</v>
      </c>
      <c r="B279" s="1019">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18"/>
      <c r="AD279" s="1018"/>
      <c r="AE279" s="1018"/>
      <c r="AF279" s="1018"/>
      <c r="AG279" s="1018"/>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hidden="1" customHeight="1" x14ac:dyDescent="0.15">
      <c r="A280" s="1019">
        <v>13</v>
      </c>
      <c r="B280" s="1019">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18"/>
      <c r="AD280" s="1018"/>
      <c r="AE280" s="1018"/>
      <c r="AF280" s="1018"/>
      <c r="AG280" s="1018"/>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hidden="1" customHeight="1" x14ac:dyDescent="0.15">
      <c r="A281" s="1019">
        <v>14</v>
      </c>
      <c r="B281" s="1019">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18"/>
      <c r="AD281" s="1018"/>
      <c r="AE281" s="1018"/>
      <c r="AF281" s="1018"/>
      <c r="AG281" s="1018"/>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hidden="1" customHeight="1" x14ac:dyDescent="0.15">
      <c r="A282" s="1019">
        <v>15</v>
      </c>
      <c r="B282" s="1019">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18"/>
      <c r="AD282" s="1018"/>
      <c r="AE282" s="1018"/>
      <c r="AF282" s="1018"/>
      <c r="AG282" s="1018"/>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hidden="1" customHeight="1" x14ac:dyDescent="0.15">
      <c r="A283" s="1019">
        <v>16</v>
      </c>
      <c r="B283" s="1019">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18"/>
      <c r="AD283" s="1018"/>
      <c r="AE283" s="1018"/>
      <c r="AF283" s="1018"/>
      <c r="AG283" s="1018"/>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hidden="1" customHeight="1" x14ac:dyDescent="0.15">
      <c r="A284" s="1019">
        <v>17</v>
      </c>
      <c r="B284" s="1019">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18"/>
      <c r="AD284" s="1018"/>
      <c r="AE284" s="1018"/>
      <c r="AF284" s="1018"/>
      <c r="AG284" s="1018"/>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hidden="1" customHeight="1" x14ac:dyDescent="0.15">
      <c r="A285" s="1019">
        <v>18</v>
      </c>
      <c r="B285" s="1019">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18"/>
      <c r="AD285" s="1018"/>
      <c r="AE285" s="1018"/>
      <c r="AF285" s="1018"/>
      <c r="AG285" s="1018"/>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hidden="1" customHeight="1" x14ac:dyDescent="0.15">
      <c r="A286" s="1019">
        <v>19</v>
      </c>
      <c r="B286" s="1019">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18"/>
      <c r="AD286" s="1018"/>
      <c r="AE286" s="1018"/>
      <c r="AF286" s="1018"/>
      <c r="AG286" s="1018"/>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hidden="1" customHeight="1" x14ac:dyDescent="0.15">
      <c r="A287" s="1019">
        <v>20</v>
      </c>
      <c r="B287" s="1019">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18"/>
      <c r="AD287" s="1018"/>
      <c r="AE287" s="1018"/>
      <c r="AF287" s="1018"/>
      <c r="AG287" s="1018"/>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hidden="1" customHeight="1" x14ac:dyDescent="0.15">
      <c r="A288" s="1019">
        <v>21</v>
      </c>
      <c r="B288" s="1019">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18"/>
      <c r="AD288" s="1018"/>
      <c r="AE288" s="1018"/>
      <c r="AF288" s="1018"/>
      <c r="AG288" s="1018"/>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hidden="1" customHeight="1" x14ac:dyDescent="0.15">
      <c r="A289" s="1019">
        <v>22</v>
      </c>
      <c r="B289" s="1019">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18"/>
      <c r="AD289" s="1018"/>
      <c r="AE289" s="1018"/>
      <c r="AF289" s="1018"/>
      <c r="AG289" s="1018"/>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hidden="1" customHeight="1" x14ac:dyDescent="0.15">
      <c r="A290" s="1019">
        <v>23</v>
      </c>
      <c r="B290" s="1019">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18"/>
      <c r="AD290" s="1018"/>
      <c r="AE290" s="1018"/>
      <c r="AF290" s="1018"/>
      <c r="AG290" s="1018"/>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hidden="1" customHeight="1" x14ac:dyDescent="0.15">
      <c r="A291" s="1019">
        <v>24</v>
      </c>
      <c r="B291" s="1019">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18"/>
      <c r="AD291" s="1018"/>
      <c r="AE291" s="1018"/>
      <c r="AF291" s="1018"/>
      <c r="AG291" s="1018"/>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hidden="1" customHeight="1" x14ac:dyDescent="0.15">
      <c r="A292" s="1019">
        <v>25</v>
      </c>
      <c r="B292" s="1019">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18"/>
      <c r="AD292" s="1018"/>
      <c r="AE292" s="1018"/>
      <c r="AF292" s="1018"/>
      <c r="AG292" s="1018"/>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hidden="1" customHeight="1" x14ac:dyDescent="0.15">
      <c r="A293" s="1019">
        <v>26</v>
      </c>
      <c r="B293" s="1019">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18"/>
      <c r="AD293" s="1018"/>
      <c r="AE293" s="1018"/>
      <c r="AF293" s="1018"/>
      <c r="AG293" s="1018"/>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hidden="1" customHeight="1" x14ac:dyDescent="0.15">
      <c r="A294" s="1019">
        <v>27</v>
      </c>
      <c r="B294" s="1019">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18"/>
      <c r="AD294" s="1018"/>
      <c r="AE294" s="1018"/>
      <c r="AF294" s="1018"/>
      <c r="AG294" s="1018"/>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hidden="1" customHeight="1" x14ac:dyDescent="0.15">
      <c r="A295" s="1019">
        <v>28</v>
      </c>
      <c r="B295" s="1019">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18"/>
      <c r="AD295" s="1018"/>
      <c r="AE295" s="1018"/>
      <c r="AF295" s="1018"/>
      <c r="AG295" s="1018"/>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hidden="1" customHeight="1" x14ac:dyDescent="0.15">
      <c r="A296" s="1019">
        <v>29</v>
      </c>
      <c r="B296" s="1019">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18"/>
      <c r="AD296" s="1018"/>
      <c r="AE296" s="1018"/>
      <c r="AF296" s="1018"/>
      <c r="AG296" s="1018"/>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hidden="1" customHeight="1" x14ac:dyDescent="0.15">
      <c r="A297" s="1019">
        <v>30</v>
      </c>
      <c r="B297" s="1019">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18"/>
      <c r="AD297" s="1018"/>
      <c r="AE297" s="1018"/>
      <c r="AF297" s="1018"/>
      <c r="AG297" s="1018"/>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hidden="1" x14ac:dyDescent="0.15">
      <c r="A298" s="42"/>
      <c r="B298" s="42"/>
      <c r="P298" s="69"/>
      <c r="Q298" s="69"/>
      <c r="R298" s="69"/>
      <c r="S298" s="69"/>
      <c r="T298" s="69"/>
      <c r="U298" s="69"/>
      <c r="V298" s="69"/>
      <c r="W298" s="69"/>
      <c r="X298" s="69"/>
      <c r="Y298" s="70"/>
      <c r="Z298" s="70"/>
      <c r="AA298" s="70"/>
      <c r="AB298" s="70"/>
      <c r="AC298" s="70"/>
      <c r="AD298" s="70"/>
      <c r="AE298" s="70"/>
      <c r="AF298" s="70"/>
      <c r="AG298" s="70"/>
      <c r="AH298" s="70"/>
      <c r="AI298" s="70"/>
      <c r="AJ298" s="70"/>
      <c r="AK298" s="70"/>
      <c r="AL298" s="70"/>
      <c r="AM298" s="70"/>
      <c r="AN298" s="70"/>
      <c r="AO298" s="70"/>
      <c r="AY298">
        <f>COUNTA($C$301)</f>
        <v>0</v>
      </c>
    </row>
    <row r="299" spans="1:51" hidden="1" x14ac:dyDescent="0.15">
      <c r="A299" s="9"/>
      <c r="B299" s="49" t="s">
        <v>197</v>
      </c>
      <c r="C299" s="55"/>
      <c r="D299" s="55"/>
      <c r="E299" s="55"/>
      <c r="F299" s="55"/>
      <c r="G299" s="55"/>
      <c r="H299" s="55"/>
      <c r="I299" s="55"/>
      <c r="J299" s="55"/>
      <c r="K299" s="55"/>
      <c r="L299" s="55"/>
      <c r="M299" s="55"/>
      <c r="N299" s="55"/>
      <c r="O299" s="55"/>
      <c r="P299" s="59"/>
      <c r="Q299" s="59"/>
      <c r="R299" s="59"/>
      <c r="S299" s="59"/>
      <c r="T299" s="59"/>
      <c r="U299" s="59"/>
      <c r="V299" s="59"/>
      <c r="W299" s="59"/>
      <c r="X299" s="59"/>
      <c r="Y299" s="60"/>
      <c r="Z299" s="60"/>
      <c r="AA299" s="60"/>
      <c r="AB299" s="60"/>
      <c r="AC299" s="60"/>
      <c r="AD299" s="60"/>
      <c r="AE299" s="60"/>
      <c r="AF299" s="60"/>
      <c r="AG299" s="60"/>
      <c r="AH299" s="60"/>
      <c r="AI299" s="60"/>
      <c r="AJ299" s="60"/>
      <c r="AK299" s="60"/>
      <c r="AL299" s="60"/>
      <c r="AM299" s="60"/>
      <c r="AN299" s="60"/>
      <c r="AO299" s="60"/>
      <c r="AP299" s="59"/>
      <c r="AQ299" s="59"/>
      <c r="AR299" s="59"/>
      <c r="AS299" s="59"/>
      <c r="AT299" s="59"/>
      <c r="AU299" s="59"/>
      <c r="AV299" s="59"/>
      <c r="AW299" s="59"/>
      <c r="AX299" s="59"/>
      <c r="AY299" s="34">
        <f>$AY$298</f>
        <v>0</v>
      </c>
    </row>
    <row r="300" spans="1:51" customFormat="1" ht="59.25" hidden="1" customHeight="1" x14ac:dyDescent="0.15">
      <c r="A300" s="348"/>
      <c r="B300" s="348"/>
      <c r="C300" s="348" t="s">
        <v>26</v>
      </c>
      <c r="D300" s="348"/>
      <c r="E300" s="348"/>
      <c r="F300" s="348"/>
      <c r="G300" s="348"/>
      <c r="H300" s="348"/>
      <c r="I300" s="348"/>
      <c r="J300" s="278" t="s">
        <v>289</v>
      </c>
      <c r="K300" s="110"/>
      <c r="L300" s="110"/>
      <c r="M300" s="110"/>
      <c r="N300" s="110"/>
      <c r="O300" s="110"/>
      <c r="P300" s="336" t="s">
        <v>27</v>
      </c>
      <c r="Q300" s="336"/>
      <c r="R300" s="336"/>
      <c r="S300" s="336"/>
      <c r="T300" s="336"/>
      <c r="U300" s="336"/>
      <c r="V300" s="336"/>
      <c r="W300" s="336"/>
      <c r="X300" s="336"/>
      <c r="Y300" s="346" t="s">
        <v>338</v>
      </c>
      <c r="Z300" s="347"/>
      <c r="AA300" s="347"/>
      <c r="AB300" s="347"/>
      <c r="AC300" s="278" t="s">
        <v>324</v>
      </c>
      <c r="AD300" s="278"/>
      <c r="AE300" s="278"/>
      <c r="AF300" s="278"/>
      <c r="AG300" s="278"/>
      <c r="AH300" s="346" t="s">
        <v>251</v>
      </c>
      <c r="AI300" s="348"/>
      <c r="AJ300" s="348"/>
      <c r="AK300" s="348"/>
      <c r="AL300" s="348" t="s">
        <v>21</v>
      </c>
      <c r="AM300" s="348"/>
      <c r="AN300" s="348"/>
      <c r="AO300" s="425"/>
      <c r="AP300" s="426" t="s">
        <v>290</v>
      </c>
      <c r="AQ300" s="426"/>
      <c r="AR300" s="426"/>
      <c r="AS300" s="426"/>
      <c r="AT300" s="426"/>
      <c r="AU300" s="426"/>
      <c r="AV300" s="426"/>
      <c r="AW300" s="426"/>
      <c r="AX300" s="426"/>
      <c r="AY300" s="34">
        <f t="shared" ref="AY300:AY301" si="6">$AY$298</f>
        <v>0</v>
      </c>
    </row>
    <row r="301" spans="1:51" ht="26.25" hidden="1" customHeight="1" x14ac:dyDescent="0.15">
      <c r="A301" s="1019">
        <v>1</v>
      </c>
      <c r="B301" s="1019">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18"/>
      <c r="AD301" s="1018"/>
      <c r="AE301" s="1018"/>
      <c r="AF301" s="1018"/>
      <c r="AG301" s="1018"/>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hidden="1" customHeight="1" x14ac:dyDescent="0.15">
      <c r="A302" s="1019">
        <v>2</v>
      </c>
      <c r="B302" s="1019">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18"/>
      <c r="AD302" s="1018"/>
      <c r="AE302" s="1018"/>
      <c r="AF302" s="1018"/>
      <c r="AG302" s="1018"/>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hidden="1" customHeight="1" x14ac:dyDescent="0.15">
      <c r="A303" s="1019">
        <v>3</v>
      </c>
      <c r="B303" s="1019">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18"/>
      <c r="AD303" s="1018"/>
      <c r="AE303" s="1018"/>
      <c r="AF303" s="1018"/>
      <c r="AG303" s="1018"/>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hidden="1" customHeight="1" x14ac:dyDescent="0.15">
      <c r="A304" s="1019">
        <v>4</v>
      </c>
      <c r="B304" s="1019">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18"/>
      <c r="AD304" s="1018"/>
      <c r="AE304" s="1018"/>
      <c r="AF304" s="1018"/>
      <c r="AG304" s="1018"/>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hidden="1" customHeight="1" x14ac:dyDescent="0.15">
      <c r="A305" s="1019">
        <v>5</v>
      </c>
      <c r="B305" s="1019">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18"/>
      <c r="AD305" s="1018"/>
      <c r="AE305" s="1018"/>
      <c r="AF305" s="1018"/>
      <c r="AG305" s="1018"/>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hidden="1" customHeight="1" x14ac:dyDescent="0.15">
      <c r="A306" s="1019">
        <v>6</v>
      </c>
      <c r="B306" s="1019">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18"/>
      <c r="AD306" s="1018"/>
      <c r="AE306" s="1018"/>
      <c r="AF306" s="1018"/>
      <c r="AG306" s="1018"/>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hidden="1" customHeight="1" x14ac:dyDescent="0.15">
      <c r="A307" s="1019">
        <v>7</v>
      </c>
      <c r="B307" s="1019">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18"/>
      <c r="AD307" s="1018"/>
      <c r="AE307" s="1018"/>
      <c r="AF307" s="1018"/>
      <c r="AG307" s="1018"/>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hidden="1" customHeight="1" x14ac:dyDescent="0.15">
      <c r="A308" s="1019">
        <v>8</v>
      </c>
      <c r="B308" s="1019">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18"/>
      <c r="AD308" s="1018"/>
      <c r="AE308" s="1018"/>
      <c r="AF308" s="1018"/>
      <c r="AG308" s="1018"/>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hidden="1" customHeight="1" x14ac:dyDescent="0.15">
      <c r="A309" s="1019">
        <v>9</v>
      </c>
      <c r="B309" s="1019">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18"/>
      <c r="AD309" s="1018"/>
      <c r="AE309" s="1018"/>
      <c r="AF309" s="1018"/>
      <c r="AG309" s="1018"/>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hidden="1" customHeight="1" x14ac:dyDescent="0.15">
      <c r="A310" s="1019">
        <v>10</v>
      </c>
      <c r="B310" s="1019">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18"/>
      <c r="AD310" s="1018"/>
      <c r="AE310" s="1018"/>
      <c r="AF310" s="1018"/>
      <c r="AG310" s="1018"/>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hidden="1" customHeight="1" x14ac:dyDescent="0.15">
      <c r="A311" s="1019">
        <v>11</v>
      </c>
      <c r="B311" s="1019">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18"/>
      <c r="AD311" s="1018"/>
      <c r="AE311" s="1018"/>
      <c r="AF311" s="1018"/>
      <c r="AG311" s="1018"/>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hidden="1" customHeight="1" x14ac:dyDescent="0.15">
      <c r="A312" s="1019">
        <v>12</v>
      </c>
      <c r="B312" s="1019">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18"/>
      <c r="AD312" s="1018"/>
      <c r="AE312" s="1018"/>
      <c r="AF312" s="1018"/>
      <c r="AG312" s="1018"/>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hidden="1" customHeight="1" x14ac:dyDescent="0.15">
      <c r="A313" s="1019">
        <v>13</v>
      </c>
      <c r="B313" s="1019">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18"/>
      <c r="AD313" s="1018"/>
      <c r="AE313" s="1018"/>
      <c r="AF313" s="1018"/>
      <c r="AG313" s="1018"/>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hidden="1" customHeight="1" x14ac:dyDescent="0.15">
      <c r="A314" s="1019">
        <v>14</v>
      </c>
      <c r="B314" s="1019">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18"/>
      <c r="AD314" s="1018"/>
      <c r="AE314" s="1018"/>
      <c r="AF314" s="1018"/>
      <c r="AG314" s="1018"/>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hidden="1" customHeight="1" x14ac:dyDescent="0.15">
      <c r="A315" s="1019">
        <v>15</v>
      </c>
      <c r="B315" s="1019">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18"/>
      <c r="AD315" s="1018"/>
      <c r="AE315" s="1018"/>
      <c r="AF315" s="1018"/>
      <c r="AG315" s="1018"/>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hidden="1" customHeight="1" x14ac:dyDescent="0.15">
      <c r="A316" s="1019">
        <v>16</v>
      </c>
      <c r="B316" s="1019">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18"/>
      <c r="AD316" s="1018"/>
      <c r="AE316" s="1018"/>
      <c r="AF316" s="1018"/>
      <c r="AG316" s="1018"/>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hidden="1" customHeight="1" x14ac:dyDescent="0.15">
      <c r="A317" s="1019">
        <v>17</v>
      </c>
      <c r="B317" s="1019">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18"/>
      <c r="AD317" s="1018"/>
      <c r="AE317" s="1018"/>
      <c r="AF317" s="1018"/>
      <c r="AG317" s="1018"/>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hidden="1" customHeight="1" x14ac:dyDescent="0.15">
      <c r="A318" s="1019">
        <v>18</v>
      </c>
      <c r="B318" s="1019">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18"/>
      <c r="AD318" s="1018"/>
      <c r="AE318" s="1018"/>
      <c r="AF318" s="1018"/>
      <c r="AG318" s="1018"/>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hidden="1" customHeight="1" x14ac:dyDescent="0.15">
      <c r="A319" s="1019">
        <v>19</v>
      </c>
      <c r="B319" s="1019">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18"/>
      <c r="AD319" s="1018"/>
      <c r="AE319" s="1018"/>
      <c r="AF319" s="1018"/>
      <c r="AG319" s="1018"/>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hidden="1" customHeight="1" x14ac:dyDescent="0.15">
      <c r="A320" s="1019">
        <v>20</v>
      </c>
      <c r="B320" s="1019">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18"/>
      <c r="AD320" s="1018"/>
      <c r="AE320" s="1018"/>
      <c r="AF320" s="1018"/>
      <c r="AG320" s="1018"/>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hidden="1" customHeight="1" x14ac:dyDescent="0.15">
      <c r="A321" s="1019">
        <v>21</v>
      </c>
      <c r="B321" s="1019">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18"/>
      <c r="AD321" s="1018"/>
      <c r="AE321" s="1018"/>
      <c r="AF321" s="1018"/>
      <c r="AG321" s="1018"/>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hidden="1" customHeight="1" x14ac:dyDescent="0.15">
      <c r="A322" s="1019">
        <v>22</v>
      </c>
      <c r="B322" s="1019">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18"/>
      <c r="AD322" s="1018"/>
      <c r="AE322" s="1018"/>
      <c r="AF322" s="1018"/>
      <c r="AG322" s="1018"/>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hidden="1" customHeight="1" x14ac:dyDescent="0.15">
      <c r="A323" s="1019">
        <v>23</v>
      </c>
      <c r="B323" s="1019">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18"/>
      <c r="AD323" s="1018"/>
      <c r="AE323" s="1018"/>
      <c r="AF323" s="1018"/>
      <c r="AG323" s="1018"/>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hidden="1" customHeight="1" x14ac:dyDescent="0.15">
      <c r="A324" s="1019">
        <v>24</v>
      </c>
      <c r="B324" s="1019">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18"/>
      <c r="AD324" s="1018"/>
      <c r="AE324" s="1018"/>
      <c r="AF324" s="1018"/>
      <c r="AG324" s="1018"/>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hidden="1" customHeight="1" x14ac:dyDescent="0.15">
      <c r="A325" s="1019">
        <v>25</v>
      </c>
      <c r="B325" s="1019">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18"/>
      <c r="AD325" s="1018"/>
      <c r="AE325" s="1018"/>
      <c r="AF325" s="1018"/>
      <c r="AG325" s="1018"/>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hidden="1" customHeight="1" x14ac:dyDescent="0.15">
      <c r="A326" s="1019">
        <v>26</v>
      </c>
      <c r="B326" s="1019">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18"/>
      <c r="AD326" s="1018"/>
      <c r="AE326" s="1018"/>
      <c r="AF326" s="1018"/>
      <c r="AG326" s="1018"/>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hidden="1" customHeight="1" x14ac:dyDescent="0.15">
      <c r="A327" s="1019">
        <v>27</v>
      </c>
      <c r="B327" s="1019">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18"/>
      <c r="AD327" s="1018"/>
      <c r="AE327" s="1018"/>
      <c r="AF327" s="1018"/>
      <c r="AG327" s="1018"/>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hidden="1" customHeight="1" x14ac:dyDescent="0.15">
      <c r="A328" s="1019">
        <v>28</v>
      </c>
      <c r="B328" s="1019">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18"/>
      <c r="AD328" s="1018"/>
      <c r="AE328" s="1018"/>
      <c r="AF328" s="1018"/>
      <c r="AG328" s="1018"/>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hidden="1" customHeight="1" x14ac:dyDescent="0.15">
      <c r="A329" s="1019">
        <v>29</v>
      </c>
      <c r="B329" s="1019">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18"/>
      <c r="AD329" s="1018"/>
      <c r="AE329" s="1018"/>
      <c r="AF329" s="1018"/>
      <c r="AG329" s="1018"/>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hidden="1" customHeight="1" x14ac:dyDescent="0.15">
      <c r="A330" s="1019">
        <v>30</v>
      </c>
      <c r="B330" s="1019">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18"/>
      <c r="AD330" s="1018"/>
      <c r="AE330" s="1018"/>
      <c r="AF330" s="1018"/>
      <c r="AG330" s="1018"/>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hidden="1" x14ac:dyDescent="0.15">
      <c r="P331" s="69"/>
      <c r="Q331" s="69"/>
      <c r="R331" s="69"/>
      <c r="S331" s="69"/>
      <c r="T331" s="69"/>
      <c r="U331" s="69"/>
      <c r="V331" s="69"/>
      <c r="W331" s="69"/>
      <c r="X331" s="69"/>
      <c r="Y331" s="70"/>
      <c r="Z331" s="70"/>
      <c r="AA331" s="70"/>
      <c r="AB331" s="70"/>
      <c r="AC331" s="70"/>
      <c r="AD331" s="70"/>
      <c r="AE331" s="70"/>
      <c r="AF331" s="70"/>
      <c r="AG331" s="70"/>
      <c r="AH331" s="70"/>
      <c r="AI331" s="70"/>
      <c r="AJ331" s="70"/>
      <c r="AK331" s="70"/>
      <c r="AL331" s="70"/>
      <c r="AM331" s="70"/>
      <c r="AN331" s="70"/>
      <c r="AO331" s="70"/>
      <c r="AY331">
        <f>COUNTA($C$334)</f>
        <v>0</v>
      </c>
    </row>
    <row r="332" spans="1:51" hidden="1" x14ac:dyDescent="0.15">
      <c r="A332" s="9"/>
      <c r="B332" s="49" t="s">
        <v>198</v>
      </c>
      <c r="C332" s="55"/>
      <c r="D332" s="55"/>
      <c r="E332" s="55"/>
      <c r="F332" s="55"/>
      <c r="G332" s="55"/>
      <c r="H332" s="55"/>
      <c r="I332" s="55"/>
      <c r="J332" s="55"/>
      <c r="K332" s="55"/>
      <c r="L332" s="55"/>
      <c r="M332" s="55"/>
      <c r="N332" s="55"/>
      <c r="O332" s="55"/>
      <c r="P332" s="59"/>
      <c r="Q332" s="59"/>
      <c r="R332" s="59"/>
      <c r="S332" s="59"/>
      <c r="T332" s="59"/>
      <c r="U332" s="59"/>
      <c r="V332" s="59"/>
      <c r="W332" s="59"/>
      <c r="X332" s="59"/>
      <c r="Y332" s="60"/>
      <c r="Z332" s="60"/>
      <c r="AA332" s="60"/>
      <c r="AB332" s="60"/>
      <c r="AC332" s="60"/>
      <c r="AD332" s="60"/>
      <c r="AE332" s="60"/>
      <c r="AF332" s="60"/>
      <c r="AG332" s="60"/>
      <c r="AH332" s="60"/>
      <c r="AI332" s="60"/>
      <c r="AJ332" s="60"/>
      <c r="AK332" s="60"/>
      <c r="AL332" s="60"/>
      <c r="AM332" s="60"/>
      <c r="AN332" s="60"/>
      <c r="AO332" s="60"/>
      <c r="AP332" s="59"/>
      <c r="AQ332" s="59"/>
      <c r="AR332" s="59"/>
      <c r="AS332" s="59"/>
      <c r="AT332" s="59"/>
      <c r="AU332" s="59"/>
      <c r="AV332" s="59"/>
      <c r="AW332" s="59"/>
      <c r="AX332" s="59"/>
      <c r="AY332" s="34">
        <f>$AY$331</f>
        <v>0</v>
      </c>
    </row>
    <row r="333" spans="1:51" customFormat="1" ht="59.25" hidden="1" customHeight="1" x14ac:dyDescent="0.15">
      <c r="A333" s="348"/>
      <c r="B333" s="348"/>
      <c r="C333" s="348" t="s">
        <v>26</v>
      </c>
      <c r="D333" s="348"/>
      <c r="E333" s="348"/>
      <c r="F333" s="348"/>
      <c r="G333" s="348"/>
      <c r="H333" s="348"/>
      <c r="I333" s="348"/>
      <c r="J333" s="278" t="s">
        <v>289</v>
      </c>
      <c r="K333" s="110"/>
      <c r="L333" s="110"/>
      <c r="M333" s="110"/>
      <c r="N333" s="110"/>
      <c r="O333" s="110"/>
      <c r="P333" s="336" t="s">
        <v>27</v>
      </c>
      <c r="Q333" s="336"/>
      <c r="R333" s="336"/>
      <c r="S333" s="336"/>
      <c r="T333" s="336"/>
      <c r="U333" s="336"/>
      <c r="V333" s="336"/>
      <c r="W333" s="336"/>
      <c r="X333" s="336"/>
      <c r="Y333" s="346" t="s">
        <v>338</v>
      </c>
      <c r="Z333" s="347"/>
      <c r="AA333" s="347"/>
      <c r="AB333" s="347"/>
      <c r="AC333" s="278" t="s">
        <v>324</v>
      </c>
      <c r="AD333" s="278"/>
      <c r="AE333" s="278"/>
      <c r="AF333" s="278"/>
      <c r="AG333" s="278"/>
      <c r="AH333" s="346" t="s">
        <v>251</v>
      </c>
      <c r="AI333" s="348"/>
      <c r="AJ333" s="348"/>
      <c r="AK333" s="348"/>
      <c r="AL333" s="348" t="s">
        <v>21</v>
      </c>
      <c r="AM333" s="348"/>
      <c r="AN333" s="348"/>
      <c r="AO333" s="425"/>
      <c r="AP333" s="426" t="s">
        <v>290</v>
      </c>
      <c r="AQ333" s="426"/>
      <c r="AR333" s="426"/>
      <c r="AS333" s="426"/>
      <c r="AT333" s="426"/>
      <c r="AU333" s="426"/>
      <c r="AV333" s="426"/>
      <c r="AW333" s="426"/>
      <c r="AX333" s="426"/>
      <c r="AY333" s="34">
        <f t="shared" ref="AY333:AY334" si="7">$AY$331</f>
        <v>0</v>
      </c>
    </row>
    <row r="334" spans="1:51" ht="26.25" hidden="1" customHeight="1" x14ac:dyDescent="0.15">
      <c r="A334" s="1019">
        <v>1</v>
      </c>
      <c r="B334" s="1019">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18"/>
      <c r="AD334" s="1018"/>
      <c r="AE334" s="1018"/>
      <c r="AF334" s="1018"/>
      <c r="AG334" s="1018"/>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hidden="1" customHeight="1" x14ac:dyDescent="0.15">
      <c r="A335" s="1019">
        <v>2</v>
      </c>
      <c r="B335" s="1019">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18"/>
      <c r="AD335" s="1018"/>
      <c r="AE335" s="1018"/>
      <c r="AF335" s="1018"/>
      <c r="AG335" s="1018"/>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hidden="1" customHeight="1" x14ac:dyDescent="0.15">
      <c r="A336" s="1019">
        <v>3</v>
      </c>
      <c r="B336" s="1019">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18"/>
      <c r="AD336" s="1018"/>
      <c r="AE336" s="1018"/>
      <c r="AF336" s="1018"/>
      <c r="AG336" s="1018"/>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hidden="1" customHeight="1" x14ac:dyDescent="0.15">
      <c r="A337" s="1019">
        <v>4</v>
      </c>
      <c r="B337" s="1019">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18"/>
      <c r="AD337" s="1018"/>
      <c r="AE337" s="1018"/>
      <c r="AF337" s="1018"/>
      <c r="AG337" s="1018"/>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hidden="1" customHeight="1" x14ac:dyDescent="0.15">
      <c r="A338" s="1019">
        <v>5</v>
      </c>
      <c r="B338" s="1019">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18"/>
      <c r="AD338" s="1018"/>
      <c r="AE338" s="1018"/>
      <c r="AF338" s="1018"/>
      <c r="AG338" s="1018"/>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9" hidden="1" customHeight="1" x14ac:dyDescent="0.15">
      <c r="A339" s="1019">
        <v>6</v>
      </c>
      <c r="B339" s="1019">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18"/>
      <c r="AD339" s="1018"/>
      <c r="AE339" s="1018"/>
      <c r="AF339" s="1018"/>
      <c r="AG339" s="1018"/>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hidden="1" customHeight="1" x14ac:dyDescent="0.15">
      <c r="A340" s="1019">
        <v>7</v>
      </c>
      <c r="B340" s="1019">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18"/>
      <c r="AD340" s="1018"/>
      <c r="AE340" s="1018"/>
      <c r="AF340" s="1018"/>
      <c r="AG340" s="1018"/>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hidden="1" customHeight="1" x14ac:dyDescent="0.15">
      <c r="A341" s="1019">
        <v>8</v>
      </c>
      <c r="B341" s="1019">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18"/>
      <c r="AD341" s="1018"/>
      <c r="AE341" s="1018"/>
      <c r="AF341" s="1018"/>
      <c r="AG341" s="1018"/>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hidden="1" customHeight="1" x14ac:dyDescent="0.15">
      <c r="A342" s="1019">
        <v>9</v>
      </c>
      <c r="B342" s="1019">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18"/>
      <c r="AD342" s="1018"/>
      <c r="AE342" s="1018"/>
      <c r="AF342" s="1018"/>
      <c r="AG342" s="1018"/>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hidden="1" customHeight="1" x14ac:dyDescent="0.15">
      <c r="A343" s="1019">
        <v>10</v>
      </c>
      <c r="B343" s="1019">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18"/>
      <c r="AD343" s="1018"/>
      <c r="AE343" s="1018"/>
      <c r="AF343" s="1018"/>
      <c r="AG343" s="1018"/>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hidden="1" customHeight="1" x14ac:dyDescent="0.15">
      <c r="A344" s="1019">
        <v>11</v>
      </c>
      <c r="B344" s="1019">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18"/>
      <c r="AD344" s="1018"/>
      <c r="AE344" s="1018"/>
      <c r="AF344" s="1018"/>
      <c r="AG344" s="1018"/>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hidden="1" customHeight="1" x14ac:dyDescent="0.15">
      <c r="A345" s="1019">
        <v>12</v>
      </c>
      <c r="B345" s="1019">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18"/>
      <c r="AD345" s="1018"/>
      <c r="AE345" s="1018"/>
      <c r="AF345" s="1018"/>
      <c r="AG345" s="1018"/>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hidden="1" customHeight="1" x14ac:dyDescent="0.15">
      <c r="A346" s="1019">
        <v>13</v>
      </c>
      <c r="B346" s="1019">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18"/>
      <c r="AD346" s="1018"/>
      <c r="AE346" s="1018"/>
      <c r="AF346" s="1018"/>
      <c r="AG346" s="1018"/>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hidden="1" customHeight="1" x14ac:dyDescent="0.15">
      <c r="A347" s="1019">
        <v>14</v>
      </c>
      <c r="B347" s="1019">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18"/>
      <c r="AD347" s="1018"/>
      <c r="AE347" s="1018"/>
      <c r="AF347" s="1018"/>
      <c r="AG347" s="1018"/>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hidden="1" customHeight="1" x14ac:dyDescent="0.15">
      <c r="A348" s="1019">
        <v>15</v>
      </c>
      <c r="B348" s="1019">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18"/>
      <c r="AD348" s="1018"/>
      <c r="AE348" s="1018"/>
      <c r="AF348" s="1018"/>
      <c r="AG348" s="1018"/>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hidden="1" customHeight="1" x14ac:dyDescent="0.15">
      <c r="A349" s="1019">
        <v>16</v>
      </c>
      <c r="B349" s="1019">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18"/>
      <c r="AD349" s="1018"/>
      <c r="AE349" s="1018"/>
      <c r="AF349" s="1018"/>
      <c r="AG349" s="1018"/>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hidden="1" customHeight="1" x14ac:dyDescent="0.15">
      <c r="A350" s="1019">
        <v>17</v>
      </c>
      <c r="B350" s="1019">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18"/>
      <c r="AD350" s="1018"/>
      <c r="AE350" s="1018"/>
      <c r="AF350" s="1018"/>
      <c r="AG350" s="1018"/>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hidden="1" customHeight="1" x14ac:dyDescent="0.15">
      <c r="A351" s="1019">
        <v>18</v>
      </c>
      <c r="B351" s="1019">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18"/>
      <c r="AD351" s="1018"/>
      <c r="AE351" s="1018"/>
      <c r="AF351" s="1018"/>
      <c r="AG351" s="1018"/>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hidden="1" customHeight="1" x14ac:dyDescent="0.15">
      <c r="A352" s="1019">
        <v>19</v>
      </c>
      <c r="B352" s="1019">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18"/>
      <c r="AD352" s="1018"/>
      <c r="AE352" s="1018"/>
      <c r="AF352" s="1018"/>
      <c r="AG352" s="1018"/>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hidden="1" customHeight="1" x14ac:dyDescent="0.15">
      <c r="A353" s="1019">
        <v>20</v>
      </c>
      <c r="B353" s="1019">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18"/>
      <c r="AD353" s="1018"/>
      <c r="AE353" s="1018"/>
      <c r="AF353" s="1018"/>
      <c r="AG353" s="1018"/>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hidden="1" customHeight="1" x14ac:dyDescent="0.15">
      <c r="A354" s="1019">
        <v>21</v>
      </c>
      <c r="B354" s="1019">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18"/>
      <c r="AD354" s="1018"/>
      <c r="AE354" s="1018"/>
      <c r="AF354" s="1018"/>
      <c r="AG354" s="1018"/>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hidden="1" customHeight="1" x14ac:dyDescent="0.15">
      <c r="A355" s="1019">
        <v>22</v>
      </c>
      <c r="B355" s="1019">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18"/>
      <c r="AD355" s="1018"/>
      <c r="AE355" s="1018"/>
      <c r="AF355" s="1018"/>
      <c r="AG355" s="1018"/>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hidden="1" customHeight="1" x14ac:dyDescent="0.15">
      <c r="A356" s="1019">
        <v>23</v>
      </c>
      <c r="B356" s="1019">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18"/>
      <c r="AD356" s="1018"/>
      <c r="AE356" s="1018"/>
      <c r="AF356" s="1018"/>
      <c r="AG356" s="1018"/>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hidden="1" customHeight="1" x14ac:dyDescent="0.15">
      <c r="A357" s="1019">
        <v>24</v>
      </c>
      <c r="B357" s="1019">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18"/>
      <c r="AD357" s="1018"/>
      <c r="AE357" s="1018"/>
      <c r="AF357" s="1018"/>
      <c r="AG357" s="1018"/>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hidden="1" customHeight="1" x14ac:dyDescent="0.15">
      <c r="A358" s="1019">
        <v>25</v>
      </c>
      <c r="B358" s="1019">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18"/>
      <c r="AD358" s="1018"/>
      <c r="AE358" s="1018"/>
      <c r="AF358" s="1018"/>
      <c r="AG358" s="1018"/>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hidden="1" customHeight="1" x14ac:dyDescent="0.15">
      <c r="A359" s="1019">
        <v>26</v>
      </c>
      <c r="B359" s="1019">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18"/>
      <c r="AD359" s="1018"/>
      <c r="AE359" s="1018"/>
      <c r="AF359" s="1018"/>
      <c r="AG359" s="1018"/>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hidden="1" customHeight="1" x14ac:dyDescent="0.15">
      <c r="A360" s="1019">
        <v>27</v>
      </c>
      <c r="B360" s="1019">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18"/>
      <c r="AD360" s="1018"/>
      <c r="AE360" s="1018"/>
      <c r="AF360" s="1018"/>
      <c r="AG360" s="1018"/>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hidden="1" customHeight="1" x14ac:dyDescent="0.15">
      <c r="A361" s="1019">
        <v>28</v>
      </c>
      <c r="B361" s="1019">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18"/>
      <c r="AD361" s="1018"/>
      <c r="AE361" s="1018"/>
      <c r="AF361" s="1018"/>
      <c r="AG361" s="1018"/>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hidden="1" customHeight="1" x14ac:dyDescent="0.15">
      <c r="A362" s="1019">
        <v>29</v>
      </c>
      <c r="B362" s="1019">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18"/>
      <c r="AD362" s="1018"/>
      <c r="AE362" s="1018"/>
      <c r="AF362" s="1018"/>
      <c r="AG362" s="1018"/>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hidden="1" customHeight="1" x14ac:dyDescent="0.15">
      <c r="A363" s="1019">
        <v>30</v>
      </c>
      <c r="B363" s="1019">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18"/>
      <c r="AD363" s="1018"/>
      <c r="AE363" s="1018"/>
      <c r="AF363" s="1018"/>
      <c r="AG363" s="1018"/>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hidden="1" x14ac:dyDescent="0.15">
      <c r="P364" s="69"/>
      <c r="Q364" s="69"/>
      <c r="R364" s="69"/>
      <c r="S364" s="69"/>
      <c r="T364" s="69"/>
      <c r="U364" s="69"/>
      <c r="V364" s="69"/>
      <c r="W364" s="69"/>
      <c r="X364" s="69"/>
      <c r="Y364" s="70"/>
      <c r="Z364" s="70"/>
      <c r="AA364" s="70"/>
      <c r="AB364" s="70"/>
      <c r="AC364" s="70"/>
      <c r="AD364" s="70"/>
      <c r="AE364" s="70"/>
      <c r="AF364" s="70"/>
      <c r="AG364" s="70"/>
      <c r="AH364" s="70"/>
      <c r="AI364" s="70"/>
      <c r="AJ364" s="70"/>
      <c r="AK364" s="70"/>
      <c r="AL364" s="70"/>
      <c r="AM364" s="70"/>
      <c r="AN364" s="70"/>
      <c r="AO364" s="70"/>
      <c r="AY364">
        <f>COUNTA($C$367)</f>
        <v>0</v>
      </c>
    </row>
    <row r="365" spans="1:51" hidden="1" x14ac:dyDescent="0.15">
      <c r="A365" s="9"/>
      <c r="B365" s="49" t="s">
        <v>199</v>
      </c>
      <c r="C365" s="55"/>
      <c r="D365" s="55"/>
      <c r="E365" s="55"/>
      <c r="F365" s="55"/>
      <c r="G365" s="55"/>
      <c r="H365" s="55"/>
      <c r="I365" s="55"/>
      <c r="J365" s="55"/>
      <c r="K365" s="55"/>
      <c r="L365" s="55"/>
      <c r="M365" s="55"/>
      <c r="N365" s="55"/>
      <c r="O365" s="55"/>
      <c r="P365" s="59"/>
      <c r="Q365" s="59"/>
      <c r="R365" s="59"/>
      <c r="S365" s="59"/>
      <c r="T365" s="59"/>
      <c r="U365" s="59"/>
      <c r="V365" s="59"/>
      <c r="W365" s="59"/>
      <c r="X365" s="59"/>
      <c r="Y365" s="60"/>
      <c r="Z365" s="60"/>
      <c r="AA365" s="60"/>
      <c r="AB365" s="60"/>
      <c r="AC365" s="60"/>
      <c r="AD365" s="60"/>
      <c r="AE365" s="60"/>
      <c r="AF365" s="60"/>
      <c r="AG365" s="60"/>
      <c r="AH365" s="60"/>
      <c r="AI365" s="60"/>
      <c r="AJ365" s="60"/>
      <c r="AK365" s="60"/>
      <c r="AL365" s="60"/>
      <c r="AM365" s="60"/>
      <c r="AN365" s="60"/>
      <c r="AO365" s="60"/>
      <c r="AP365" s="59"/>
      <c r="AQ365" s="59"/>
      <c r="AR365" s="59"/>
      <c r="AS365" s="59"/>
      <c r="AT365" s="59"/>
      <c r="AU365" s="59"/>
      <c r="AV365" s="59"/>
      <c r="AW365" s="59"/>
      <c r="AX365" s="59"/>
      <c r="AY365" s="34">
        <f>$AY$364</f>
        <v>0</v>
      </c>
    </row>
    <row r="366" spans="1:51" customFormat="1" ht="59.25" hidden="1" customHeight="1" x14ac:dyDescent="0.15">
      <c r="A366" s="348"/>
      <c r="B366" s="348"/>
      <c r="C366" s="348" t="s">
        <v>26</v>
      </c>
      <c r="D366" s="348"/>
      <c r="E366" s="348"/>
      <c r="F366" s="348"/>
      <c r="G366" s="348"/>
      <c r="H366" s="348"/>
      <c r="I366" s="348"/>
      <c r="J366" s="278" t="s">
        <v>289</v>
      </c>
      <c r="K366" s="110"/>
      <c r="L366" s="110"/>
      <c r="M366" s="110"/>
      <c r="N366" s="110"/>
      <c r="O366" s="110"/>
      <c r="P366" s="336" t="s">
        <v>27</v>
      </c>
      <c r="Q366" s="336"/>
      <c r="R366" s="336"/>
      <c r="S366" s="336"/>
      <c r="T366" s="336"/>
      <c r="U366" s="336"/>
      <c r="V366" s="336"/>
      <c r="W366" s="336"/>
      <c r="X366" s="336"/>
      <c r="Y366" s="346" t="s">
        <v>338</v>
      </c>
      <c r="Z366" s="347"/>
      <c r="AA366" s="347"/>
      <c r="AB366" s="347"/>
      <c r="AC366" s="278" t="s">
        <v>324</v>
      </c>
      <c r="AD366" s="278"/>
      <c r="AE366" s="278"/>
      <c r="AF366" s="278"/>
      <c r="AG366" s="278"/>
      <c r="AH366" s="346" t="s">
        <v>251</v>
      </c>
      <c r="AI366" s="348"/>
      <c r="AJ366" s="348"/>
      <c r="AK366" s="348"/>
      <c r="AL366" s="348" t="s">
        <v>21</v>
      </c>
      <c r="AM366" s="348"/>
      <c r="AN366" s="348"/>
      <c r="AO366" s="425"/>
      <c r="AP366" s="426" t="s">
        <v>290</v>
      </c>
      <c r="AQ366" s="426"/>
      <c r="AR366" s="426"/>
      <c r="AS366" s="426"/>
      <c r="AT366" s="426"/>
      <c r="AU366" s="426"/>
      <c r="AV366" s="426"/>
      <c r="AW366" s="426"/>
      <c r="AX366" s="426"/>
      <c r="AY366" s="34">
        <f t="shared" ref="AY366:AY367" si="8">$AY$364</f>
        <v>0</v>
      </c>
    </row>
    <row r="367" spans="1:51" ht="26.25" hidden="1" customHeight="1" x14ac:dyDescent="0.15">
      <c r="A367" s="1019">
        <v>1</v>
      </c>
      <c r="B367" s="1019">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18"/>
      <c r="AD367" s="1018"/>
      <c r="AE367" s="1018"/>
      <c r="AF367" s="1018"/>
      <c r="AG367" s="1018"/>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hidden="1" customHeight="1" x14ac:dyDescent="0.15">
      <c r="A368" s="1019">
        <v>2</v>
      </c>
      <c r="B368" s="1019">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18"/>
      <c r="AD368" s="1018"/>
      <c r="AE368" s="1018"/>
      <c r="AF368" s="1018"/>
      <c r="AG368" s="1018"/>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hidden="1" customHeight="1" x14ac:dyDescent="0.15">
      <c r="A369" s="1019">
        <v>3</v>
      </c>
      <c r="B369" s="1019">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18"/>
      <c r="AD369" s="1018"/>
      <c r="AE369" s="1018"/>
      <c r="AF369" s="1018"/>
      <c r="AG369" s="1018"/>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hidden="1" customHeight="1" x14ac:dyDescent="0.15">
      <c r="A370" s="1019">
        <v>4</v>
      </c>
      <c r="B370" s="1019">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18"/>
      <c r="AD370" s="1018"/>
      <c r="AE370" s="1018"/>
      <c r="AF370" s="1018"/>
      <c r="AG370" s="1018"/>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hidden="1" customHeight="1" x14ac:dyDescent="0.15">
      <c r="A371" s="1019">
        <v>5</v>
      </c>
      <c r="B371" s="1019">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18"/>
      <c r="AD371" s="1018"/>
      <c r="AE371" s="1018"/>
      <c r="AF371" s="1018"/>
      <c r="AG371" s="1018"/>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hidden="1" customHeight="1" x14ac:dyDescent="0.15">
      <c r="A372" s="1019">
        <v>6</v>
      </c>
      <c r="B372" s="1019">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18"/>
      <c r="AD372" s="1018"/>
      <c r="AE372" s="1018"/>
      <c r="AF372" s="1018"/>
      <c r="AG372" s="1018"/>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hidden="1" customHeight="1" x14ac:dyDescent="0.15">
      <c r="A373" s="1019">
        <v>7</v>
      </c>
      <c r="B373" s="1019">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18"/>
      <c r="AD373" s="1018"/>
      <c r="AE373" s="1018"/>
      <c r="AF373" s="1018"/>
      <c r="AG373" s="1018"/>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hidden="1" customHeight="1" x14ac:dyDescent="0.15">
      <c r="A374" s="1019">
        <v>8</v>
      </c>
      <c r="B374" s="1019">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18"/>
      <c r="AD374" s="1018"/>
      <c r="AE374" s="1018"/>
      <c r="AF374" s="1018"/>
      <c r="AG374" s="1018"/>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hidden="1" customHeight="1" x14ac:dyDescent="0.15">
      <c r="A375" s="1019">
        <v>9</v>
      </c>
      <c r="B375" s="1019">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18"/>
      <c r="AD375" s="1018"/>
      <c r="AE375" s="1018"/>
      <c r="AF375" s="1018"/>
      <c r="AG375" s="1018"/>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hidden="1" customHeight="1" x14ac:dyDescent="0.15">
      <c r="A376" s="1019">
        <v>10</v>
      </c>
      <c r="B376" s="1019">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18"/>
      <c r="AD376" s="1018"/>
      <c r="AE376" s="1018"/>
      <c r="AF376" s="1018"/>
      <c r="AG376" s="1018"/>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hidden="1" customHeight="1" x14ac:dyDescent="0.15">
      <c r="A377" s="1019">
        <v>11</v>
      </c>
      <c r="B377" s="1019">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18"/>
      <c r="AD377" s="1018"/>
      <c r="AE377" s="1018"/>
      <c r="AF377" s="1018"/>
      <c r="AG377" s="1018"/>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hidden="1" customHeight="1" x14ac:dyDescent="0.15">
      <c r="A378" s="1019">
        <v>12</v>
      </c>
      <c r="B378" s="1019">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18"/>
      <c r="AD378" s="1018"/>
      <c r="AE378" s="1018"/>
      <c r="AF378" s="1018"/>
      <c r="AG378" s="1018"/>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hidden="1" customHeight="1" x14ac:dyDescent="0.15">
      <c r="A379" s="1019">
        <v>13</v>
      </c>
      <c r="B379" s="1019">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18"/>
      <c r="AD379" s="1018"/>
      <c r="AE379" s="1018"/>
      <c r="AF379" s="1018"/>
      <c r="AG379" s="1018"/>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hidden="1" customHeight="1" x14ac:dyDescent="0.15">
      <c r="A380" s="1019">
        <v>14</v>
      </c>
      <c r="B380" s="1019">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18"/>
      <c r="AD380" s="1018"/>
      <c r="AE380" s="1018"/>
      <c r="AF380" s="1018"/>
      <c r="AG380" s="1018"/>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hidden="1" customHeight="1" x14ac:dyDescent="0.15">
      <c r="A381" s="1019">
        <v>15</v>
      </c>
      <c r="B381" s="1019">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18"/>
      <c r="AD381" s="1018"/>
      <c r="AE381" s="1018"/>
      <c r="AF381" s="1018"/>
      <c r="AG381" s="1018"/>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hidden="1" customHeight="1" x14ac:dyDescent="0.15">
      <c r="A382" s="1019">
        <v>16</v>
      </c>
      <c r="B382" s="1019">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18"/>
      <c r="AD382" s="1018"/>
      <c r="AE382" s="1018"/>
      <c r="AF382" s="1018"/>
      <c r="AG382" s="1018"/>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hidden="1" customHeight="1" x14ac:dyDescent="0.15">
      <c r="A383" s="1019">
        <v>17</v>
      </c>
      <c r="B383" s="1019">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18"/>
      <c r="AD383" s="1018"/>
      <c r="AE383" s="1018"/>
      <c r="AF383" s="1018"/>
      <c r="AG383" s="1018"/>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hidden="1" customHeight="1" x14ac:dyDescent="0.15">
      <c r="A384" s="1019">
        <v>18</v>
      </c>
      <c r="B384" s="1019">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18"/>
      <c r="AD384" s="1018"/>
      <c r="AE384" s="1018"/>
      <c r="AF384" s="1018"/>
      <c r="AG384" s="1018"/>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hidden="1" customHeight="1" x14ac:dyDescent="0.15">
      <c r="A385" s="1019">
        <v>19</v>
      </c>
      <c r="B385" s="1019">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18"/>
      <c r="AD385" s="1018"/>
      <c r="AE385" s="1018"/>
      <c r="AF385" s="1018"/>
      <c r="AG385" s="1018"/>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hidden="1" customHeight="1" x14ac:dyDescent="0.15">
      <c r="A386" s="1019">
        <v>20</v>
      </c>
      <c r="B386" s="1019">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18"/>
      <c r="AD386" s="1018"/>
      <c r="AE386" s="1018"/>
      <c r="AF386" s="1018"/>
      <c r="AG386" s="1018"/>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hidden="1" customHeight="1" x14ac:dyDescent="0.15">
      <c r="A387" s="1019">
        <v>21</v>
      </c>
      <c r="B387" s="1019">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18"/>
      <c r="AD387" s="1018"/>
      <c r="AE387" s="1018"/>
      <c r="AF387" s="1018"/>
      <c r="AG387" s="1018"/>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hidden="1" customHeight="1" x14ac:dyDescent="0.15">
      <c r="A388" s="1019">
        <v>22</v>
      </c>
      <c r="B388" s="1019">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18"/>
      <c r="AD388" s="1018"/>
      <c r="AE388" s="1018"/>
      <c r="AF388" s="1018"/>
      <c r="AG388" s="1018"/>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hidden="1" customHeight="1" x14ac:dyDescent="0.15">
      <c r="A389" s="1019">
        <v>23</v>
      </c>
      <c r="B389" s="1019">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18"/>
      <c r="AD389" s="1018"/>
      <c r="AE389" s="1018"/>
      <c r="AF389" s="1018"/>
      <c r="AG389" s="1018"/>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hidden="1" customHeight="1" x14ac:dyDescent="0.15">
      <c r="A390" s="1019">
        <v>24</v>
      </c>
      <c r="B390" s="1019">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18"/>
      <c r="AD390" s="1018"/>
      <c r="AE390" s="1018"/>
      <c r="AF390" s="1018"/>
      <c r="AG390" s="1018"/>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hidden="1" customHeight="1" x14ac:dyDescent="0.15">
      <c r="A391" s="1019">
        <v>25</v>
      </c>
      <c r="B391" s="1019">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18"/>
      <c r="AD391" s="1018"/>
      <c r="AE391" s="1018"/>
      <c r="AF391" s="1018"/>
      <c r="AG391" s="1018"/>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hidden="1" customHeight="1" x14ac:dyDescent="0.15">
      <c r="A392" s="1019">
        <v>26</v>
      </c>
      <c r="B392" s="1019">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18"/>
      <c r="AD392" s="1018"/>
      <c r="AE392" s="1018"/>
      <c r="AF392" s="1018"/>
      <c r="AG392" s="1018"/>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hidden="1" customHeight="1" x14ac:dyDescent="0.15">
      <c r="A393" s="1019">
        <v>27</v>
      </c>
      <c r="B393" s="1019">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18"/>
      <c r="AD393" s="1018"/>
      <c r="AE393" s="1018"/>
      <c r="AF393" s="1018"/>
      <c r="AG393" s="1018"/>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hidden="1" customHeight="1" x14ac:dyDescent="0.15">
      <c r="A394" s="1019">
        <v>28</v>
      </c>
      <c r="B394" s="1019">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18"/>
      <c r="AD394" s="1018"/>
      <c r="AE394" s="1018"/>
      <c r="AF394" s="1018"/>
      <c r="AG394" s="1018"/>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hidden="1" customHeight="1" x14ac:dyDescent="0.15">
      <c r="A395" s="1019">
        <v>29</v>
      </c>
      <c r="B395" s="1019">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18"/>
      <c r="AD395" s="1018"/>
      <c r="AE395" s="1018"/>
      <c r="AF395" s="1018"/>
      <c r="AG395" s="1018"/>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hidden="1" customHeight="1" x14ac:dyDescent="0.15">
      <c r="A396" s="1019">
        <v>30</v>
      </c>
      <c r="B396" s="1019">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18"/>
      <c r="AD396" s="1018"/>
      <c r="AE396" s="1018"/>
      <c r="AF396" s="1018"/>
      <c r="AG396" s="1018"/>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hidden="1" x14ac:dyDescent="0.15">
      <c r="P397" s="69"/>
      <c r="Q397" s="69"/>
      <c r="R397" s="69"/>
      <c r="S397" s="69"/>
      <c r="T397" s="69"/>
      <c r="U397" s="69"/>
      <c r="V397" s="69"/>
      <c r="W397" s="69"/>
      <c r="X397" s="69"/>
      <c r="Y397" s="70"/>
      <c r="Z397" s="70"/>
      <c r="AA397" s="70"/>
      <c r="AB397" s="70"/>
      <c r="AC397" s="70"/>
      <c r="AD397" s="70"/>
      <c r="AE397" s="70"/>
      <c r="AF397" s="70"/>
      <c r="AG397" s="70"/>
      <c r="AH397" s="70"/>
      <c r="AI397" s="70"/>
      <c r="AJ397" s="70"/>
      <c r="AK397" s="70"/>
      <c r="AL397" s="70"/>
      <c r="AM397" s="70"/>
      <c r="AN397" s="70"/>
      <c r="AO397" s="70"/>
      <c r="AY397">
        <f>COUNTA($C$400)</f>
        <v>0</v>
      </c>
    </row>
    <row r="398" spans="1:51" hidden="1" x14ac:dyDescent="0.15">
      <c r="A398" s="9"/>
      <c r="B398" s="49" t="s">
        <v>200</v>
      </c>
      <c r="C398" s="55"/>
      <c r="D398" s="55"/>
      <c r="E398" s="55"/>
      <c r="F398" s="55"/>
      <c r="G398" s="55"/>
      <c r="H398" s="55"/>
      <c r="I398" s="55"/>
      <c r="J398" s="55"/>
      <c r="K398" s="55"/>
      <c r="L398" s="55"/>
      <c r="M398" s="55"/>
      <c r="N398" s="55"/>
      <c r="O398" s="55"/>
      <c r="P398" s="59"/>
      <c r="Q398" s="59"/>
      <c r="R398" s="59"/>
      <c r="S398" s="59"/>
      <c r="T398" s="59"/>
      <c r="U398" s="59"/>
      <c r="V398" s="59"/>
      <c r="W398" s="59"/>
      <c r="X398" s="59"/>
      <c r="Y398" s="60"/>
      <c r="Z398" s="60"/>
      <c r="AA398" s="60"/>
      <c r="AB398" s="60"/>
      <c r="AC398" s="60"/>
      <c r="AD398" s="60"/>
      <c r="AE398" s="60"/>
      <c r="AF398" s="60"/>
      <c r="AG398" s="60"/>
      <c r="AH398" s="60"/>
      <c r="AI398" s="60"/>
      <c r="AJ398" s="60"/>
      <c r="AK398" s="60"/>
      <c r="AL398" s="60"/>
      <c r="AM398" s="60"/>
      <c r="AN398" s="60"/>
      <c r="AO398" s="60"/>
      <c r="AP398" s="59"/>
      <c r="AQ398" s="59"/>
      <c r="AR398" s="59"/>
      <c r="AS398" s="59"/>
      <c r="AT398" s="59"/>
      <c r="AU398" s="59"/>
      <c r="AV398" s="59"/>
      <c r="AW398" s="59"/>
      <c r="AX398" s="59"/>
      <c r="AY398" s="34">
        <f>$AY$397</f>
        <v>0</v>
      </c>
    </row>
    <row r="399" spans="1:51" customFormat="1" ht="59.25" hidden="1" customHeight="1" x14ac:dyDescent="0.15">
      <c r="A399" s="348"/>
      <c r="B399" s="348"/>
      <c r="C399" s="348" t="s">
        <v>26</v>
      </c>
      <c r="D399" s="348"/>
      <c r="E399" s="348"/>
      <c r="F399" s="348"/>
      <c r="G399" s="348"/>
      <c r="H399" s="348"/>
      <c r="I399" s="348"/>
      <c r="J399" s="278" t="s">
        <v>289</v>
      </c>
      <c r="K399" s="110"/>
      <c r="L399" s="110"/>
      <c r="M399" s="110"/>
      <c r="N399" s="110"/>
      <c r="O399" s="110"/>
      <c r="P399" s="336" t="s">
        <v>27</v>
      </c>
      <c r="Q399" s="336"/>
      <c r="R399" s="336"/>
      <c r="S399" s="336"/>
      <c r="T399" s="336"/>
      <c r="U399" s="336"/>
      <c r="V399" s="336"/>
      <c r="W399" s="336"/>
      <c r="X399" s="336"/>
      <c r="Y399" s="346" t="s">
        <v>338</v>
      </c>
      <c r="Z399" s="347"/>
      <c r="AA399" s="347"/>
      <c r="AB399" s="347"/>
      <c r="AC399" s="278" t="s">
        <v>324</v>
      </c>
      <c r="AD399" s="278"/>
      <c r="AE399" s="278"/>
      <c r="AF399" s="278"/>
      <c r="AG399" s="278"/>
      <c r="AH399" s="346" t="s">
        <v>251</v>
      </c>
      <c r="AI399" s="348"/>
      <c r="AJ399" s="348"/>
      <c r="AK399" s="348"/>
      <c r="AL399" s="348" t="s">
        <v>21</v>
      </c>
      <c r="AM399" s="348"/>
      <c r="AN399" s="348"/>
      <c r="AO399" s="425"/>
      <c r="AP399" s="426" t="s">
        <v>290</v>
      </c>
      <c r="AQ399" s="426"/>
      <c r="AR399" s="426"/>
      <c r="AS399" s="426"/>
      <c r="AT399" s="426"/>
      <c r="AU399" s="426"/>
      <c r="AV399" s="426"/>
      <c r="AW399" s="426"/>
      <c r="AX399" s="426"/>
      <c r="AY399" s="34">
        <f t="shared" ref="AY399:AY400" si="9">$AY$397</f>
        <v>0</v>
      </c>
    </row>
    <row r="400" spans="1:51" ht="26.25" hidden="1" customHeight="1" x14ac:dyDescent="0.15">
      <c r="A400" s="1019">
        <v>1</v>
      </c>
      <c r="B400" s="1019">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18"/>
      <c r="AD400" s="1018"/>
      <c r="AE400" s="1018"/>
      <c r="AF400" s="1018"/>
      <c r="AG400" s="1018"/>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hidden="1" customHeight="1" x14ac:dyDescent="0.15">
      <c r="A401" s="1019">
        <v>2</v>
      </c>
      <c r="B401" s="1019">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18"/>
      <c r="AD401" s="1018"/>
      <c r="AE401" s="1018"/>
      <c r="AF401" s="1018"/>
      <c r="AG401" s="1018"/>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hidden="1" customHeight="1" x14ac:dyDescent="0.15">
      <c r="A402" s="1019">
        <v>3</v>
      </c>
      <c r="B402" s="1019">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18"/>
      <c r="AD402" s="1018"/>
      <c r="AE402" s="1018"/>
      <c r="AF402" s="1018"/>
      <c r="AG402" s="1018"/>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hidden="1" customHeight="1" x14ac:dyDescent="0.15">
      <c r="A403" s="1019">
        <v>4</v>
      </c>
      <c r="B403" s="1019">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18"/>
      <c r="AD403" s="1018"/>
      <c r="AE403" s="1018"/>
      <c r="AF403" s="1018"/>
      <c r="AG403" s="1018"/>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hidden="1" customHeight="1" x14ac:dyDescent="0.15">
      <c r="A404" s="1019">
        <v>5</v>
      </c>
      <c r="B404" s="1019">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18"/>
      <c r="AD404" s="1018"/>
      <c r="AE404" s="1018"/>
      <c r="AF404" s="1018"/>
      <c r="AG404" s="1018"/>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hidden="1" customHeight="1" x14ac:dyDescent="0.15">
      <c r="A405" s="1019">
        <v>6</v>
      </c>
      <c r="B405" s="1019">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18"/>
      <c r="AD405" s="1018"/>
      <c r="AE405" s="1018"/>
      <c r="AF405" s="1018"/>
      <c r="AG405" s="1018"/>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hidden="1" customHeight="1" x14ac:dyDescent="0.15">
      <c r="A406" s="1019">
        <v>7</v>
      </c>
      <c r="B406" s="1019">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18"/>
      <c r="AD406" s="1018"/>
      <c r="AE406" s="1018"/>
      <c r="AF406" s="1018"/>
      <c r="AG406" s="1018"/>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hidden="1" customHeight="1" x14ac:dyDescent="0.15">
      <c r="A407" s="1019">
        <v>8</v>
      </c>
      <c r="B407" s="1019">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18"/>
      <c r="AD407" s="1018"/>
      <c r="AE407" s="1018"/>
      <c r="AF407" s="1018"/>
      <c r="AG407" s="1018"/>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hidden="1" customHeight="1" x14ac:dyDescent="0.15">
      <c r="A408" s="1019">
        <v>9</v>
      </c>
      <c r="B408" s="1019">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18"/>
      <c r="AD408" s="1018"/>
      <c r="AE408" s="1018"/>
      <c r="AF408" s="1018"/>
      <c r="AG408" s="1018"/>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hidden="1" customHeight="1" x14ac:dyDescent="0.15">
      <c r="A409" s="1019">
        <v>10</v>
      </c>
      <c r="B409" s="1019">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18"/>
      <c r="AD409" s="1018"/>
      <c r="AE409" s="1018"/>
      <c r="AF409" s="1018"/>
      <c r="AG409" s="1018"/>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hidden="1" customHeight="1" x14ac:dyDescent="0.15">
      <c r="A410" s="1019">
        <v>11</v>
      </c>
      <c r="B410" s="1019">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18"/>
      <c r="AD410" s="1018"/>
      <c r="AE410" s="1018"/>
      <c r="AF410" s="1018"/>
      <c r="AG410" s="1018"/>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hidden="1" customHeight="1" x14ac:dyDescent="0.15">
      <c r="A411" s="1019">
        <v>12</v>
      </c>
      <c r="B411" s="1019">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18"/>
      <c r="AD411" s="1018"/>
      <c r="AE411" s="1018"/>
      <c r="AF411" s="1018"/>
      <c r="AG411" s="1018"/>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hidden="1" customHeight="1" x14ac:dyDescent="0.15">
      <c r="A412" s="1019">
        <v>13</v>
      </c>
      <c r="B412" s="1019">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18"/>
      <c r="AD412" s="1018"/>
      <c r="AE412" s="1018"/>
      <c r="AF412" s="1018"/>
      <c r="AG412" s="1018"/>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hidden="1" customHeight="1" x14ac:dyDescent="0.15">
      <c r="A413" s="1019">
        <v>14</v>
      </c>
      <c r="B413" s="1019">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18"/>
      <c r="AD413" s="1018"/>
      <c r="AE413" s="1018"/>
      <c r="AF413" s="1018"/>
      <c r="AG413" s="1018"/>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12.75" hidden="1" customHeight="1" x14ac:dyDescent="0.15">
      <c r="A414" s="1019">
        <v>15</v>
      </c>
      <c r="B414" s="1019">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18"/>
      <c r="AD414" s="1018"/>
      <c r="AE414" s="1018"/>
      <c r="AF414" s="1018"/>
      <c r="AG414" s="1018"/>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hidden="1" customHeight="1" x14ac:dyDescent="0.15">
      <c r="A415" s="1019">
        <v>16</v>
      </c>
      <c r="B415" s="1019">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18"/>
      <c r="AD415" s="1018"/>
      <c r="AE415" s="1018"/>
      <c r="AF415" s="1018"/>
      <c r="AG415" s="1018"/>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hidden="1" customHeight="1" x14ac:dyDescent="0.15">
      <c r="A416" s="1019">
        <v>17</v>
      </c>
      <c r="B416" s="1019">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18"/>
      <c r="AD416" s="1018"/>
      <c r="AE416" s="1018"/>
      <c r="AF416" s="1018"/>
      <c r="AG416" s="1018"/>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hidden="1" customHeight="1" x14ac:dyDescent="0.15">
      <c r="A417" s="1019">
        <v>18</v>
      </c>
      <c r="B417" s="1019">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18"/>
      <c r="AD417" s="1018"/>
      <c r="AE417" s="1018"/>
      <c r="AF417" s="1018"/>
      <c r="AG417" s="1018"/>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hidden="1" customHeight="1" x14ac:dyDescent="0.15">
      <c r="A418" s="1019">
        <v>19</v>
      </c>
      <c r="B418" s="1019">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18"/>
      <c r="AD418" s="1018"/>
      <c r="AE418" s="1018"/>
      <c r="AF418" s="1018"/>
      <c r="AG418" s="1018"/>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hidden="1" customHeight="1" x14ac:dyDescent="0.15">
      <c r="A419" s="1019">
        <v>20</v>
      </c>
      <c r="B419" s="1019">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18"/>
      <c r="AD419" s="1018"/>
      <c r="AE419" s="1018"/>
      <c r="AF419" s="1018"/>
      <c r="AG419" s="1018"/>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hidden="1" customHeight="1" x14ac:dyDescent="0.15">
      <c r="A420" s="1019">
        <v>21</v>
      </c>
      <c r="B420" s="1019">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18"/>
      <c r="AD420" s="1018"/>
      <c r="AE420" s="1018"/>
      <c r="AF420" s="1018"/>
      <c r="AG420" s="1018"/>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hidden="1" customHeight="1" x14ac:dyDescent="0.15">
      <c r="A421" s="1019">
        <v>22</v>
      </c>
      <c r="B421" s="1019">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18"/>
      <c r="AD421" s="1018"/>
      <c r="AE421" s="1018"/>
      <c r="AF421" s="1018"/>
      <c r="AG421" s="1018"/>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hidden="1" customHeight="1" x14ac:dyDescent="0.15">
      <c r="A422" s="1019">
        <v>23</v>
      </c>
      <c r="B422" s="1019">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18"/>
      <c r="AD422" s="1018"/>
      <c r="AE422" s="1018"/>
      <c r="AF422" s="1018"/>
      <c r="AG422" s="1018"/>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hidden="1" customHeight="1" x14ac:dyDescent="0.15">
      <c r="A423" s="1019">
        <v>24</v>
      </c>
      <c r="B423" s="1019">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18"/>
      <c r="AD423" s="1018"/>
      <c r="AE423" s="1018"/>
      <c r="AF423" s="1018"/>
      <c r="AG423" s="1018"/>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hidden="1" customHeight="1" x14ac:dyDescent="0.15">
      <c r="A424" s="1019">
        <v>25</v>
      </c>
      <c r="B424" s="1019">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18"/>
      <c r="AD424" s="1018"/>
      <c r="AE424" s="1018"/>
      <c r="AF424" s="1018"/>
      <c r="AG424" s="1018"/>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hidden="1" customHeight="1" x14ac:dyDescent="0.15">
      <c r="A425" s="1019">
        <v>26</v>
      </c>
      <c r="B425" s="1019">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18"/>
      <c r="AD425" s="1018"/>
      <c r="AE425" s="1018"/>
      <c r="AF425" s="1018"/>
      <c r="AG425" s="1018"/>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hidden="1" customHeight="1" x14ac:dyDescent="0.15">
      <c r="A426" s="1019">
        <v>27</v>
      </c>
      <c r="B426" s="1019">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18"/>
      <c r="AD426" s="1018"/>
      <c r="AE426" s="1018"/>
      <c r="AF426" s="1018"/>
      <c r="AG426" s="1018"/>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hidden="1" customHeight="1" x14ac:dyDescent="0.15">
      <c r="A427" s="1019">
        <v>28</v>
      </c>
      <c r="B427" s="1019">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18"/>
      <c r="AD427" s="1018"/>
      <c r="AE427" s="1018"/>
      <c r="AF427" s="1018"/>
      <c r="AG427" s="1018"/>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hidden="1" customHeight="1" x14ac:dyDescent="0.15">
      <c r="A428" s="1019">
        <v>29</v>
      </c>
      <c r="B428" s="1019">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18"/>
      <c r="AD428" s="1018"/>
      <c r="AE428" s="1018"/>
      <c r="AF428" s="1018"/>
      <c r="AG428" s="1018"/>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hidden="1" customHeight="1" x14ac:dyDescent="0.15">
      <c r="A429" s="1019">
        <v>30</v>
      </c>
      <c r="B429" s="1019">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18"/>
      <c r="AD429" s="1018"/>
      <c r="AE429" s="1018"/>
      <c r="AF429" s="1018"/>
      <c r="AG429" s="1018"/>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hidden="1" x14ac:dyDescent="0.15">
      <c r="P430" s="69"/>
      <c r="Q430" s="69"/>
      <c r="R430" s="69"/>
      <c r="S430" s="69"/>
      <c r="T430" s="69"/>
      <c r="U430" s="69"/>
      <c r="V430" s="69"/>
      <c r="W430" s="69"/>
      <c r="X430" s="69"/>
      <c r="Y430" s="70"/>
      <c r="Z430" s="70"/>
      <c r="AA430" s="70"/>
      <c r="AB430" s="70"/>
      <c r="AC430" s="70"/>
      <c r="AD430" s="70"/>
      <c r="AE430" s="70"/>
      <c r="AF430" s="70"/>
      <c r="AG430" s="70"/>
      <c r="AH430" s="70"/>
      <c r="AI430" s="70"/>
      <c r="AJ430" s="70"/>
      <c r="AK430" s="70"/>
      <c r="AL430" s="70"/>
      <c r="AM430" s="70"/>
      <c r="AN430" s="70"/>
      <c r="AO430" s="70"/>
      <c r="AY430">
        <f>COUNTA($C$433)</f>
        <v>0</v>
      </c>
    </row>
    <row r="431" spans="1:51" hidden="1" x14ac:dyDescent="0.15">
      <c r="A431" s="9"/>
      <c r="B431" s="49" t="s">
        <v>201</v>
      </c>
      <c r="C431" s="55"/>
      <c r="D431" s="55"/>
      <c r="E431" s="55"/>
      <c r="F431" s="55"/>
      <c r="G431" s="55"/>
      <c r="H431" s="55"/>
      <c r="I431" s="55"/>
      <c r="J431" s="55"/>
      <c r="K431" s="55"/>
      <c r="L431" s="55"/>
      <c r="M431" s="55"/>
      <c r="N431" s="55"/>
      <c r="O431" s="55"/>
      <c r="P431" s="59"/>
      <c r="Q431" s="59"/>
      <c r="R431" s="59"/>
      <c r="S431" s="59"/>
      <c r="T431" s="59"/>
      <c r="U431" s="59"/>
      <c r="V431" s="59"/>
      <c r="W431" s="59"/>
      <c r="X431" s="59"/>
      <c r="Y431" s="60"/>
      <c r="Z431" s="60"/>
      <c r="AA431" s="60"/>
      <c r="AB431" s="60"/>
      <c r="AC431" s="60"/>
      <c r="AD431" s="60"/>
      <c r="AE431" s="60"/>
      <c r="AF431" s="60"/>
      <c r="AG431" s="60"/>
      <c r="AH431" s="60"/>
      <c r="AI431" s="60"/>
      <c r="AJ431" s="60"/>
      <c r="AK431" s="60"/>
      <c r="AL431" s="60"/>
      <c r="AM431" s="60"/>
      <c r="AN431" s="60"/>
      <c r="AO431" s="60"/>
      <c r="AP431" s="59"/>
      <c r="AQ431" s="59"/>
      <c r="AR431" s="59"/>
      <c r="AS431" s="59"/>
      <c r="AT431" s="59"/>
      <c r="AU431" s="59"/>
      <c r="AV431" s="59"/>
      <c r="AW431" s="59"/>
      <c r="AX431" s="59"/>
      <c r="AY431" s="34">
        <f>$AY$430</f>
        <v>0</v>
      </c>
    </row>
    <row r="432" spans="1:51" customFormat="1" ht="59.25" hidden="1" customHeight="1" x14ac:dyDescent="0.15">
      <c r="A432" s="348"/>
      <c r="B432" s="348"/>
      <c r="C432" s="348" t="s">
        <v>26</v>
      </c>
      <c r="D432" s="348"/>
      <c r="E432" s="348"/>
      <c r="F432" s="348"/>
      <c r="G432" s="348"/>
      <c r="H432" s="348"/>
      <c r="I432" s="348"/>
      <c r="J432" s="278" t="s">
        <v>289</v>
      </c>
      <c r="K432" s="110"/>
      <c r="L432" s="110"/>
      <c r="M432" s="110"/>
      <c r="N432" s="110"/>
      <c r="O432" s="110"/>
      <c r="P432" s="336" t="s">
        <v>27</v>
      </c>
      <c r="Q432" s="336"/>
      <c r="R432" s="336"/>
      <c r="S432" s="336"/>
      <c r="T432" s="336"/>
      <c r="U432" s="336"/>
      <c r="V432" s="336"/>
      <c r="W432" s="336"/>
      <c r="X432" s="336"/>
      <c r="Y432" s="346" t="s">
        <v>338</v>
      </c>
      <c r="Z432" s="347"/>
      <c r="AA432" s="347"/>
      <c r="AB432" s="347"/>
      <c r="AC432" s="278" t="s">
        <v>324</v>
      </c>
      <c r="AD432" s="278"/>
      <c r="AE432" s="278"/>
      <c r="AF432" s="278"/>
      <c r="AG432" s="278"/>
      <c r="AH432" s="346" t="s">
        <v>251</v>
      </c>
      <c r="AI432" s="348"/>
      <c r="AJ432" s="348"/>
      <c r="AK432" s="348"/>
      <c r="AL432" s="348" t="s">
        <v>21</v>
      </c>
      <c r="AM432" s="348"/>
      <c r="AN432" s="348"/>
      <c r="AO432" s="425"/>
      <c r="AP432" s="426" t="s">
        <v>290</v>
      </c>
      <c r="AQ432" s="426"/>
      <c r="AR432" s="426"/>
      <c r="AS432" s="426"/>
      <c r="AT432" s="426"/>
      <c r="AU432" s="426"/>
      <c r="AV432" s="426"/>
      <c r="AW432" s="426"/>
      <c r="AX432" s="426"/>
      <c r="AY432" s="34">
        <f t="shared" ref="AY432:AY433" si="10">$AY$430</f>
        <v>0</v>
      </c>
    </row>
    <row r="433" spans="1:51" ht="26.25" hidden="1" customHeight="1" x14ac:dyDescent="0.15">
      <c r="A433" s="1019">
        <v>1</v>
      </c>
      <c r="B433" s="1019">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18"/>
      <c r="AD433" s="1018"/>
      <c r="AE433" s="1018"/>
      <c r="AF433" s="1018"/>
      <c r="AG433" s="1018"/>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hidden="1" customHeight="1" x14ac:dyDescent="0.15">
      <c r="A434" s="1019">
        <v>2</v>
      </c>
      <c r="B434" s="1019">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18"/>
      <c r="AD434" s="1018"/>
      <c r="AE434" s="1018"/>
      <c r="AF434" s="1018"/>
      <c r="AG434" s="1018"/>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hidden="1" customHeight="1" x14ac:dyDescent="0.15">
      <c r="A435" s="1019">
        <v>3</v>
      </c>
      <c r="B435" s="1019">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18"/>
      <c r="AD435" s="1018"/>
      <c r="AE435" s="1018"/>
      <c r="AF435" s="1018"/>
      <c r="AG435" s="1018"/>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hidden="1" customHeight="1" x14ac:dyDescent="0.15">
      <c r="A436" s="1019">
        <v>4</v>
      </c>
      <c r="B436" s="1019">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18"/>
      <c r="AD436" s="1018"/>
      <c r="AE436" s="1018"/>
      <c r="AF436" s="1018"/>
      <c r="AG436" s="1018"/>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hidden="1" customHeight="1" x14ac:dyDescent="0.15">
      <c r="A437" s="1019">
        <v>5</v>
      </c>
      <c r="B437" s="1019">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18"/>
      <c r="AD437" s="1018"/>
      <c r="AE437" s="1018"/>
      <c r="AF437" s="1018"/>
      <c r="AG437" s="1018"/>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hidden="1" customHeight="1" x14ac:dyDescent="0.15">
      <c r="A438" s="1019">
        <v>6</v>
      </c>
      <c r="B438" s="1019">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18"/>
      <c r="AD438" s="1018"/>
      <c r="AE438" s="1018"/>
      <c r="AF438" s="1018"/>
      <c r="AG438" s="1018"/>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hidden="1" customHeight="1" x14ac:dyDescent="0.15">
      <c r="A439" s="1019">
        <v>7</v>
      </c>
      <c r="B439" s="1019">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18"/>
      <c r="AD439" s="1018"/>
      <c r="AE439" s="1018"/>
      <c r="AF439" s="1018"/>
      <c r="AG439" s="1018"/>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hidden="1" customHeight="1" x14ac:dyDescent="0.15">
      <c r="A440" s="1019">
        <v>8</v>
      </c>
      <c r="B440" s="1019">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18"/>
      <c r="AD440" s="1018"/>
      <c r="AE440" s="1018"/>
      <c r="AF440" s="1018"/>
      <c r="AG440" s="1018"/>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hidden="1" customHeight="1" x14ac:dyDescent="0.15">
      <c r="A441" s="1019">
        <v>9</v>
      </c>
      <c r="B441" s="1019">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18"/>
      <c r="AD441" s="1018"/>
      <c r="AE441" s="1018"/>
      <c r="AF441" s="1018"/>
      <c r="AG441" s="1018"/>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hidden="1" customHeight="1" x14ac:dyDescent="0.15">
      <c r="A442" s="1019">
        <v>10</v>
      </c>
      <c r="B442" s="1019">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18"/>
      <c r="AD442" s="1018"/>
      <c r="AE442" s="1018"/>
      <c r="AF442" s="1018"/>
      <c r="AG442" s="1018"/>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hidden="1" customHeight="1" x14ac:dyDescent="0.15">
      <c r="A443" s="1019">
        <v>11</v>
      </c>
      <c r="B443" s="1019">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18"/>
      <c r="AD443" s="1018"/>
      <c r="AE443" s="1018"/>
      <c r="AF443" s="1018"/>
      <c r="AG443" s="1018"/>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hidden="1" customHeight="1" x14ac:dyDescent="0.15">
      <c r="A444" s="1019">
        <v>12</v>
      </c>
      <c r="B444" s="1019">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18"/>
      <c r="AD444" s="1018"/>
      <c r="AE444" s="1018"/>
      <c r="AF444" s="1018"/>
      <c r="AG444" s="1018"/>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hidden="1" customHeight="1" x14ac:dyDescent="0.15">
      <c r="A445" s="1019">
        <v>13</v>
      </c>
      <c r="B445" s="1019">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18"/>
      <c r="AD445" s="1018"/>
      <c r="AE445" s="1018"/>
      <c r="AF445" s="1018"/>
      <c r="AG445" s="1018"/>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hidden="1" customHeight="1" x14ac:dyDescent="0.15">
      <c r="A446" s="1019">
        <v>14</v>
      </c>
      <c r="B446" s="1019">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18"/>
      <c r="AD446" s="1018"/>
      <c r="AE446" s="1018"/>
      <c r="AF446" s="1018"/>
      <c r="AG446" s="1018"/>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hidden="1" customHeight="1" x14ac:dyDescent="0.15">
      <c r="A447" s="1019">
        <v>15</v>
      </c>
      <c r="B447" s="1019">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18"/>
      <c r="AD447" s="1018"/>
      <c r="AE447" s="1018"/>
      <c r="AF447" s="1018"/>
      <c r="AG447" s="1018"/>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hidden="1" customHeight="1" x14ac:dyDescent="0.15">
      <c r="A448" s="1019">
        <v>16</v>
      </c>
      <c r="B448" s="1019">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18"/>
      <c r="AD448" s="1018"/>
      <c r="AE448" s="1018"/>
      <c r="AF448" s="1018"/>
      <c r="AG448" s="1018"/>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hidden="1" customHeight="1" x14ac:dyDescent="0.15">
      <c r="A449" s="1019">
        <v>17</v>
      </c>
      <c r="B449" s="1019">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18"/>
      <c r="AD449" s="1018"/>
      <c r="AE449" s="1018"/>
      <c r="AF449" s="1018"/>
      <c r="AG449" s="1018"/>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hidden="1" customHeight="1" x14ac:dyDescent="0.15">
      <c r="A450" s="1019">
        <v>18</v>
      </c>
      <c r="B450" s="1019">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18"/>
      <c r="AD450" s="1018"/>
      <c r="AE450" s="1018"/>
      <c r="AF450" s="1018"/>
      <c r="AG450" s="1018"/>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hidden="1" customHeight="1" x14ac:dyDescent="0.15">
      <c r="A451" s="1019">
        <v>19</v>
      </c>
      <c r="B451" s="1019">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18"/>
      <c r="AD451" s="1018"/>
      <c r="AE451" s="1018"/>
      <c r="AF451" s="1018"/>
      <c r="AG451" s="1018"/>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hidden="1" customHeight="1" x14ac:dyDescent="0.15">
      <c r="A452" s="1019">
        <v>20</v>
      </c>
      <c r="B452" s="1019">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18"/>
      <c r="AD452" s="1018"/>
      <c r="AE452" s="1018"/>
      <c r="AF452" s="1018"/>
      <c r="AG452" s="1018"/>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hidden="1" customHeight="1" x14ac:dyDescent="0.15">
      <c r="A453" s="1019">
        <v>21</v>
      </c>
      <c r="B453" s="1019">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18"/>
      <c r="AD453" s="1018"/>
      <c r="AE453" s="1018"/>
      <c r="AF453" s="1018"/>
      <c r="AG453" s="1018"/>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hidden="1" customHeight="1" x14ac:dyDescent="0.15">
      <c r="A454" s="1019">
        <v>22</v>
      </c>
      <c r="B454" s="1019">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18"/>
      <c r="AD454" s="1018"/>
      <c r="AE454" s="1018"/>
      <c r="AF454" s="1018"/>
      <c r="AG454" s="1018"/>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hidden="1" customHeight="1" x14ac:dyDescent="0.15">
      <c r="A455" s="1019">
        <v>23</v>
      </c>
      <c r="B455" s="1019">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18"/>
      <c r="AD455" s="1018"/>
      <c r="AE455" s="1018"/>
      <c r="AF455" s="1018"/>
      <c r="AG455" s="1018"/>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hidden="1" customHeight="1" x14ac:dyDescent="0.15">
      <c r="A456" s="1019">
        <v>24</v>
      </c>
      <c r="B456" s="1019">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18"/>
      <c r="AD456" s="1018"/>
      <c r="AE456" s="1018"/>
      <c r="AF456" s="1018"/>
      <c r="AG456" s="1018"/>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hidden="1" customHeight="1" x14ac:dyDescent="0.15">
      <c r="A457" s="1019">
        <v>25</v>
      </c>
      <c r="B457" s="1019">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18"/>
      <c r="AD457" s="1018"/>
      <c r="AE457" s="1018"/>
      <c r="AF457" s="1018"/>
      <c r="AG457" s="1018"/>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hidden="1" customHeight="1" x14ac:dyDescent="0.15">
      <c r="A458" s="1019">
        <v>26</v>
      </c>
      <c r="B458" s="1019">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18"/>
      <c r="AD458" s="1018"/>
      <c r="AE458" s="1018"/>
      <c r="AF458" s="1018"/>
      <c r="AG458" s="1018"/>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hidden="1" customHeight="1" x14ac:dyDescent="0.15">
      <c r="A459" s="1019">
        <v>27</v>
      </c>
      <c r="B459" s="1019">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18"/>
      <c r="AD459" s="1018"/>
      <c r="AE459" s="1018"/>
      <c r="AF459" s="1018"/>
      <c r="AG459" s="1018"/>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hidden="1" customHeight="1" x14ac:dyDescent="0.15">
      <c r="A460" s="1019">
        <v>28</v>
      </c>
      <c r="B460" s="1019">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18"/>
      <c r="AD460" s="1018"/>
      <c r="AE460" s="1018"/>
      <c r="AF460" s="1018"/>
      <c r="AG460" s="1018"/>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hidden="1" customHeight="1" x14ac:dyDescent="0.15">
      <c r="A461" s="1019">
        <v>29</v>
      </c>
      <c r="B461" s="1019">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18"/>
      <c r="AD461" s="1018"/>
      <c r="AE461" s="1018"/>
      <c r="AF461" s="1018"/>
      <c r="AG461" s="1018"/>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hidden="1" customHeight="1" x14ac:dyDescent="0.15">
      <c r="A462" s="1019">
        <v>30</v>
      </c>
      <c r="B462" s="1019">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18"/>
      <c r="AD462" s="1018"/>
      <c r="AE462" s="1018"/>
      <c r="AF462" s="1018"/>
      <c r="AG462" s="1018"/>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hidden="1" x14ac:dyDescent="0.15">
      <c r="P463" s="69"/>
      <c r="Q463" s="69"/>
      <c r="R463" s="69"/>
      <c r="S463" s="69"/>
      <c r="T463" s="69"/>
      <c r="U463" s="69"/>
      <c r="V463" s="69"/>
      <c r="W463" s="69"/>
      <c r="X463" s="69"/>
      <c r="Y463" s="70"/>
      <c r="Z463" s="70"/>
      <c r="AA463" s="70"/>
      <c r="AB463" s="70"/>
      <c r="AC463" s="70"/>
      <c r="AD463" s="70"/>
      <c r="AE463" s="70"/>
      <c r="AF463" s="70"/>
      <c r="AG463" s="70"/>
      <c r="AH463" s="70"/>
      <c r="AI463" s="70"/>
      <c r="AJ463" s="70"/>
      <c r="AK463" s="70"/>
      <c r="AL463" s="70"/>
      <c r="AM463" s="70"/>
      <c r="AN463" s="70"/>
      <c r="AO463" s="70"/>
      <c r="AY463">
        <f>COUNTA($C$466)</f>
        <v>0</v>
      </c>
    </row>
    <row r="464" spans="1:51" hidden="1" x14ac:dyDescent="0.15">
      <c r="A464" s="9"/>
      <c r="B464" s="49" t="s">
        <v>202</v>
      </c>
      <c r="C464" s="55"/>
      <c r="D464" s="55"/>
      <c r="E464" s="55"/>
      <c r="F464" s="55"/>
      <c r="G464" s="55"/>
      <c r="H464" s="55"/>
      <c r="I464" s="55"/>
      <c r="J464" s="55"/>
      <c r="K464" s="55"/>
      <c r="L464" s="55"/>
      <c r="M464" s="55"/>
      <c r="N464" s="55"/>
      <c r="O464" s="55"/>
      <c r="P464" s="59"/>
      <c r="Q464" s="59"/>
      <c r="R464" s="59"/>
      <c r="S464" s="59"/>
      <c r="T464" s="59"/>
      <c r="U464" s="59"/>
      <c r="V464" s="59"/>
      <c r="W464" s="59"/>
      <c r="X464" s="59"/>
      <c r="Y464" s="60"/>
      <c r="Z464" s="60"/>
      <c r="AA464" s="60"/>
      <c r="AB464" s="60"/>
      <c r="AC464" s="60"/>
      <c r="AD464" s="60"/>
      <c r="AE464" s="60"/>
      <c r="AF464" s="60"/>
      <c r="AG464" s="60"/>
      <c r="AH464" s="60"/>
      <c r="AI464" s="60"/>
      <c r="AJ464" s="60"/>
      <c r="AK464" s="60"/>
      <c r="AL464" s="60"/>
      <c r="AM464" s="60"/>
      <c r="AN464" s="60"/>
      <c r="AO464" s="60"/>
      <c r="AP464" s="59"/>
      <c r="AQ464" s="59"/>
      <c r="AR464" s="59"/>
      <c r="AS464" s="59"/>
      <c r="AT464" s="59"/>
      <c r="AU464" s="59"/>
      <c r="AV464" s="59"/>
      <c r="AW464" s="59"/>
      <c r="AX464" s="59"/>
      <c r="AY464" s="34">
        <f>$AY$463</f>
        <v>0</v>
      </c>
    </row>
    <row r="465" spans="1:51" customFormat="1" ht="59.25" hidden="1" customHeight="1" x14ac:dyDescent="0.15">
      <c r="A465" s="348"/>
      <c r="B465" s="348"/>
      <c r="C465" s="348" t="s">
        <v>26</v>
      </c>
      <c r="D465" s="348"/>
      <c r="E465" s="348"/>
      <c r="F465" s="348"/>
      <c r="G465" s="348"/>
      <c r="H465" s="348"/>
      <c r="I465" s="348"/>
      <c r="J465" s="278" t="s">
        <v>289</v>
      </c>
      <c r="K465" s="110"/>
      <c r="L465" s="110"/>
      <c r="M465" s="110"/>
      <c r="N465" s="110"/>
      <c r="O465" s="110"/>
      <c r="P465" s="336" t="s">
        <v>27</v>
      </c>
      <c r="Q465" s="336"/>
      <c r="R465" s="336"/>
      <c r="S465" s="336"/>
      <c r="T465" s="336"/>
      <c r="U465" s="336"/>
      <c r="V465" s="336"/>
      <c r="W465" s="336"/>
      <c r="X465" s="336"/>
      <c r="Y465" s="346" t="s">
        <v>338</v>
      </c>
      <c r="Z465" s="347"/>
      <c r="AA465" s="347"/>
      <c r="AB465" s="347"/>
      <c r="AC465" s="278" t="s">
        <v>324</v>
      </c>
      <c r="AD465" s="278"/>
      <c r="AE465" s="278"/>
      <c r="AF465" s="278"/>
      <c r="AG465" s="278"/>
      <c r="AH465" s="346" t="s">
        <v>251</v>
      </c>
      <c r="AI465" s="348"/>
      <c r="AJ465" s="348"/>
      <c r="AK465" s="348"/>
      <c r="AL465" s="348" t="s">
        <v>21</v>
      </c>
      <c r="AM465" s="348"/>
      <c r="AN465" s="348"/>
      <c r="AO465" s="425"/>
      <c r="AP465" s="426" t="s">
        <v>290</v>
      </c>
      <c r="AQ465" s="426"/>
      <c r="AR465" s="426"/>
      <c r="AS465" s="426"/>
      <c r="AT465" s="426"/>
      <c r="AU465" s="426"/>
      <c r="AV465" s="426"/>
      <c r="AW465" s="426"/>
      <c r="AX465" s="426"/>
      <c r="AY465" s="34">
        <f t="shared" ref="AY465:AY466" si="11">$AY$463</f>
        <v>0</v>
      </c>
    </row>
    <row r="466" spans="1:51" ht="26.25" hidden="1" customHeight="1" x14ac:dyDescent="0.15">
      <c r="A466" s="1019">
        <v>1</v>
      </c>
      <c r="B466" s="1019">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18"/>
      <c r="AD466" s="1018"/>
      <c r="AE466" s="1018"/>
      <c r="AF466" s="1018"/>
      <c r="AG466" s="1018"/>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hidden="1" customHeight="1" x14ac:dyDescent="0.15">
      <c r="A467" s="1019">
        <v>2</v>
      </c>
      <c r="B467" s="1019">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18"/>
      <c r="AD467" s="1018"/>
      <c r="AE467" s="1018"/>
      <c r="AF467" s="1018"/>
      <c r="AG467" s="1018"/>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hidden="1" customHeight="1" x14ac:dyDescent="0.15">
      <c r="A468" s="1019">
        <v>3</v>
      </c>
      <c r="B468" s="1019">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18"/>
      <c r="AD468" s="1018"/>
      <c r="AE468" s="1018"/>
      <c r="AF468" s="1018"/>
      <c r="AG468" s="1018"/>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hidden="1" customHeight="1" x14ac:dyDescent="0.15">
      <c r="A469" s="1019">
        <v>4</v>
      </c>
      <c r="B469" s="1019">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18"/>
      <c r="AD469" s="1018"/>
      <c r="AE469" s="1018"/>
      <c r="AF469" s="1018"/>
      <c r="AG469" s="1018"/>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hidden="1" customHeight="1" x14ac:dyDescent="0.15">
      <c r="A470" s="1019">
        <v>5</v>
      </c>
      <c r="B470" s="1019">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18"/>
      <c r="AD470" s="1018"/>
      <c r="AE470" s="1018"/>
      <c r="AF470" s="1018"/>
      <c r="AG470" s="1018"/>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hidden="1" customHeight="1" x14ac:dyDescent="0.15">
      <c r="A471" s="1019">
        <v>6</v>
      </c>
      <c r="B471" s="1019">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18"/>
      <c r="AD471" s="1018"/>
      <c r="AE471" s="1018"/>
      <c r="AF471" s="1018"/>
      <c r="AG471" s="1018"/>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hidden="1" customHeight="1" x14ac:dyDescent="0.15">
      <c r="A472" s="1019">
        <v>7</v>
      </c>
      <c r="B472" s="1019">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18"/>
      <c r="AD472" s="1018"/>
      <c r="AE472" s="1018"/>
      <c r="AF472" s="1018"/>
      <c r="AG472" s="1018"/>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hidden="1" customHeight="1" x14ac:dyDescent="0.15">
      <c r="A473" s="1019">
        <v>8</v>
      </c>
      <c r="B473" s="1019">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18"/>
      <c r="AD473" s="1018"/>
      <c r="AE473" s="1018"/>
      <c r="AF473" s="1018"/>
      <c r="AG473" s="1018"/>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hidden="1" customHeight="1" x14ac:dyDescent="0.15">
      <c r="A474" s="1019">
        <v>9</v>
      </c>
      <c r="B474" s="1019">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18"/>
      <c r="AD474" s="1018"/>
      <c r="AE474" s="1018"/>
      <c r="AF474" s="1018"/>
      <c r="AG474" s="1018"/>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hidden="1" customHeight="1" x14ac:dyDescent="0.15">
      <c r="A475" s="1019">
        <v>10</v>
      </c>
      <c r="B475" s="1019">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18"/>
      <c r="AD475" s="1018"/>
      <c r="AE475" s="1018"/>
      <c r="AF475" s="1018"/>
      <c r="AG475" s="1018"/>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hidden="1" customHeight="1" x14ac:dyDescent="0.15">
      <c r="A476" s="1019">
        <v>11</v>
      </c>
      <c r="B476" s="1019">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18"/>
      <c r="AD476" s="1018"/>
      <c r="AE476" s="1018"/>
      <c r="AF476" s="1018"/>
      <c r="AG476" s="1018"/>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hidden="1" customHeight="1" x14ac:dyDescent="0.15">
      <c r="A477" s="1019">
        <v>12</v>
      </c>
      <c r="B477" s="1019">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18"/>
      <c r="AD477" s="1018"/>
      <c r="AE477" s="1018"/>
      <c r="AF477" s="1018"/>
      <c r="AG477" s="1018"/>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hidden="1" customHeight="1" x14ac:dyDescent="0.15">
      <c r="A478" s="1019">
        <v>13</v>
      </c>
      <c r="B478" s="1019">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18"/>
      <c r="AD478" s="1018"/>
      <c r="AE478" s="1018"/>
      <c r="AF478" s="1018"/>
      <c r="AG478" s="1018"/>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hidden="1" customHeight="1" x14ac:dyDescent="0.15">
      <c r="A479" s="1019">
        <v>14</v>
      </c>
      <c r="B479" s="1019">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18"/>
      <c r="AD479" s="1018"/>
      <c r="AE479" s="1018"/>
      <c r="AF479" s="1018"/>
      <c r="AG479" s="1018"/>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hidden="1" customHeight="1" x14ac:dyDescent="0.15">
      <c r="A480" s="1019">
        <v>15</v>
      </c>
      <c r="B480" s="1019">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18"/>
      <c r="AD480" s="1018"/>
      <c r="AE480" s="1018"/>
      <c r="AF480" s="1018"/>
      <c r="AG480" s="1018"/>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hidden="1" customHeight="1" x14ac:dyDescent="0.15">
      <c r="A481" s="1019">
        <v>16</v>
      </c>
      <c r="B481" s="1019">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18"/>
      <c r="AD481" s="1018"/>
      <c r="AE481" s="1018"/>
      <c r="AF481" s="1018"/>
      <c r="AG481" s="1018"/>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hidden="1" customHeight="1" x14ac:dyDescent="0.15">
      <c r="A482" s="1019">
        <v>17</v>
      </c>
      <c r="B482" s="1019">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18"/>
      <c r="AD482" s="1018"/>
      <c r="AE482" s="1018"/>
      <c r="AF482" s="1018"/>
      <c r="AG482" s="1018"/>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hidden="1" customHeight="1" x14ac:dyDescent="0.15">
      <c r="A483" s="1019">
        <v>18</v>
      </c>
      <c r="B483" s="1019">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18"/>
      <c r="AD483" s="1018"/>
      <c r="AE483" s="1018"/>
      <c r="AF483" s="1018"/>
      <c r="AG483" s="1018"/>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hidden="1" customHeight="1" x14ac:dyDescent="0.15">
      <c r="A484" s="1019">
        <v>19</v>
      </c>
      <c r="B484" s="1019">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18"/>
      <c r="AD484" s="1018"/>
      <c r="AE484" s="1018"/>
      <c r="AF484" s="1018"/>
      <c r="AG484" s="1018"/>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hidden="1" customHeight="1" x14ac:dyDescent="0.15">
      <c r="A485" s="1019">
        <v>20</v>
      </c>
      <c r="B485" s="1019">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18"/>
      <c r="AD485" s="1018"/>
      <c r="AE485" s="1018"/>
      <c r="AF485" s="1018"/>
      <c r="AG485" s="1018"/>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hidden="1" customHeight="1" x14ac:dyDescent="0.15">
      <c r="A486" s="1019">
        <v>21</v>
      </c>
      <c r="B486" s="1019">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18"/>
      <c r="AD486" s="1018"/>
      <c r="AE486" s="1018"/>
      <c r="AF486" s="1018"/>
      <c r="AG486" s="1018"/>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hidden="1" customHeight="1" x14ac:dyDescent="0.15">
      <c r="A487" s="1019">
        <v>22</v>
      </c>
      <c r="B487" s="1019">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18"/>
      <c r="AD487" s="1018"/>
      <c r="AE487" s="1018"/>
      <c r="AF487" s="1018"/>
      <c r="AG487" s="1018"/>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hidden="1" customHeight="1" x14ac:dyDescent="0.15">
      <c r="A488" s="1019">
        <v>23</v>
      </c>
      <c r="B488" s="1019">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18"/>
      <c r="AD488" s="1018"/>
      <c r="AE488" s="1018"/>
      <c r="AF488" s="1018"/>
      <c r="AG488" s="1018"/>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hidden="1" customHeight="1" x14ac:dyDescent="0.15">
      <c r="A489" s="1019">
        <v>24</v>
      </c>
      <c r="B489" s="1019">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18"/>
      <c r="AD489" s="1018"/>
      <c r="AE489" s="1018"/>
      <c r="AF489" s="1018"/>
      <c r="AG489" s="1018"/>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hidden="1" customHeight="1" x14ac:dyDescent="0.15">
      <c r="A490" s="1019">
        <v>25</v>
      </c>
      <c r="B490" s="1019">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18"/>
      <c r="AD490" s="1018"/>
      <c r="AE490" s="1018"/>
      <c r="AF490" s="1018"/>
      <c r="AG490" s="1018"/>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hidden="1" customHeight="1" x14ac:dyDescent="0.15">
      <c r="A491" s="1019">
        <v>26</v>
      </c>
      <c r="B491" s="1019">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18"/>
      <c r="AD491" s="1018"/>
      <c r="AE491" s="1018"/>
      <c r="AF491" s="1018"/>
      <c r="AG491" s="1018"/>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hidden="1" customHeight="1" x14ac:dyDescent="0.15">
      <c r="A492" s="1019">
        <v>27</v>
      </c>
      <c r="B492" s="1019">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18"/>
      <c r="AD492" s="1018"/>
      <c r="AE492" s="1018"/>
      <c r="AF492" s="1018"/>
      <c r="AG492" s="1018"/>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hidden="1" customHeight="1" x14ac:dyDescent="0.15">
      <c r="A493" s="1019">
        <v>28</v>
      </c>
      <c r="B493" s="1019">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18"/>
      <c r="AD493" s="1018"/>
      <c r="AE493" s="1018"/>
      <c r="AF493" s="1018"/>
      <c r="AG493" s="1018"/>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hidden="1" customHeight="1" x14ac:dyDescent="0.15">
      <c r="A494" s="1019">
        <v>29</v>
      </c>
      <c r="B494" s="1019">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18"/>
      <c r="AD494" s="1018"/>
      <c r="AE494" s="1018"/>
      <c r="AF494" s="1018"/>
      <c r="AG494" s="1018"/>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hidden="1" customHeight="1" x14ac:dyDescent="0.15">
      <c r="A495" s="1019">
        <v>30</v>
      </c>
      <c r="B495" s="1019">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18"/>
      <c r="AD495" s="1018"/>
      <c r="AE495" s="1018"/>
      <c r="AF495" s="1018"/>
      <c r="AG495" s="1018"/>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hidden="1" x14ac:dyDescent="0.15">
      <c r="P496" s="69"/>
      <c r="Q496" s="69"/>
      <c r="R496" s="69"/>
      <c r="S496" s="69"/>
      <c r="T496" s="69"/>
      <c r="U496" s="69"/>
      <c r="V496" s="69"/>
      <c r="W496" s="69"/>
      <c r="X496" s="69"/>
      <c r="Y496" s="70"/>
      <c r="Z496" s="70"/>
      <c r="AA496" s="70"/>
      <c r="AB496" s="70"/>
      <c r="AC496" s="70"/>
      <c r="AD496" s="70"/>
      <c r="AE496" s="70"/>
      <c r="AF496" s="70"/>
      <c r="AG496" s="70"/>
      <c r="AH496" s="70"/>
      <c r="AI496" s="70"/>
      <c r="AJ496" s="70"/>
      <c r="AK496" s="70"/>
      <c r="AL496" s="70"/>
      <c r="AM496" s="70"/>
      <c r="AN496" s="70"/>
      <c r="AO496" s="70"/>
      <c r="AY496">
        <f>COUNTA(C$499)</f>
        <v>0</v>
      </c>
    </row>
    <row r="497" spans="1:51" hidden="1" x14ac:dyDescent="0.15">
      <c r="A497" s="9"/>
      <c r="B497" s="49" t="s">
        <v>203</v>
      </c>
      <c r="C497" s="55"/>
      <c r="D497" s="55"/>
      <c r="E497" s="55"/>
      <c r="F497" s="55"/>
      <c r="G497" s="55"/>
      <c r="H497" s="55"/>
      <c r="I497" s="55"/>
      <c r="J497" s="55"/>
      <c r="K497" s="55"/>
      <c r="L497" s="55"/>
      <c r="M497" s="55"/>
      <c r="N497" s="55"/>
      <c r="O497" s="55"/>
      <c r="P497" s="59"/>
      <c r="Q497" s="59"/>
      <c r="R497" s="59"/>
      <c r="S497" s="59"/>
      <c r="T497" s="59"/>
      <c r="U497" s="59"/>
      <c r="V497" s="59"/>
      <c r="W497" s="59"/>
      <c r="X497" s="59"/>
      <c r="Y497" s="60"/>
      <c r="Z497" s="60"/>
      <c r="AA497" s="60"/>
      <c r="AB497" s="60"/>
      <c r="AC497" s="60"/>
      <c r="AD497" s="60"/>
      <c r="AE497" s="60"/>
      <c r="AF497" s="60"/>
      <c r="AG497" s="60"/>
      <c r="AH497" s="60"/>
      <c r="AI497" s="60"/>
      <c r="AJ497" s="60"/>
      <c r="AK497" s="60"/>
      <c r="AL497" s="60"/>
      <c r="AM497" s="60"/>
      <c r="AN497" s="60"/>
      <c r="AO497" s="60"/>
      <c r="AP497" s="59"/>
      <c r="AQ497" s="59"/>
      <c r="AR497" s="59"/>
      <c r="AS497" s="59"/>
      <c r="AT497" s="59"/>
      <c r="AU497" s="59"/>
      <c r="AV497" s="59"/>
      <c r="AW497" s="59"/>
      <c r="AX497" s="59"/>
      <c r="AY497" s="34">
        <f>$AY$496</f>
        <v>0</v>
      </c>
    </row>
    <row r="498" spans="1:51" customFormat="1" ht="59.25" hidden="1" customHeight="1" x14ac:dyDescent="0.15">
      <c r="A498" s="348"/>
      <c r="B498" s="348"/>
      <c r="C498" s="348" t="s">
        <v>26</v>
      </c>
      <c r="D498" s="348"/>
      <c r="E498" s="348"/>
      <c r="F498" s="348"/>
      <c r="G498" s="348"/>
      <c r="H498" s="348"/>
      <c r="I498" s="348"/>
      <c r="J498" s="278" t="s">
        <v>289</v>
      </c>
      <c r="K498" s="110"/>
      <c r="L498" s="110"/>
      <c r="M498" s="110"/>
      <c r="N498" s="110"/>
      <c r="O498" s="110"/>
      <c r="P498" s="336" t="s">
        <v>27</v>
      </c>
      <c r="Q498" s="336"/>
      <c r="R498" s="336"/>
      <c r="S498" s="336"/>
      <c r="T498" s="336"/>
      <c r="U498" s="336"/>
      <c r="V498" s="336"/>
      <c r="W498" s="336"/>
      <c r="X498" s="336"/>
      <c r="Y498" s="346" t="s">
        <v>338</v>
      </c>
      <c r="Z498" s="347"/>
      <c r="AA498" s="347"/>
      <c r="AB498" s="347"/>
      <c r="AC498" s="278" t="s">
        <v>324</v>
      </c>
      <c r="AD498" s="278"/>
      <c r="AE498" s="278"/>
      <c r="AF498" s="278"/>
      <c r="AG498" s="278"/>
      <c r="AH498" s="346" t="s">
        <v>251</v>
      </c>
      <c r="AI498" s="348"/>
      <c r="AJ498" s="348"/>
      <c r="AK498" s="348"/>
      <c r="AL498" s="348" t="s">
        <v>21</v>
      </c>
      <c r="AM498" s="348"/>
      <c r="AN498" s="348"/>
      <c r="AO498" s="425"/>
      <c r="AP498" s="426" t="s">
        <v>290</v>
      </c>
      <c r="AQ498" s="426"/>
      <c r="AR498" s="426"/>
      <c r="AS498" s="426"/>
      <c r="AT498" s="426"/>
      <c r="AU498" s="426"/>
      <c r="AV498" s="426"/>
      <c r="AW498" s="426"/>
      <c r="AX498" s="426"/>
      <c r="AY498" s="34">
        <f t="shared" ref="AY498:AY499" si="12">$AY$496</f>
        <v>0</v>
      </c>
    </row>
    <row r="499" spans="1:51" ht="26.25" hidden="1" customHeight="1" x14ac:dyDescent="0.15">
      <c r="A499" s="1019">
        <v>1</v>
      </c>
      <c r="B499" s="1019">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18"/>
      <c r="AD499" s="1018"/>
      <c r="AE499" s="1018"/>
      <c r="AF499" s="1018"/>
      <c r="AG499" s="1018"/>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hidden="1" customHeight="1" x14ac:dyDescent="0.15">
      <c r="A500" s="1019">
        <v>2</v>
      </c>
      <c r="B500" s="1019">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18"/>
      <c r="AD500" s="1018"/>
      <c r="AE500" s="1018"/>
      <c r="AF500" s="1018"/>
      <c r="AG500" s="1018"/>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hidden="1" customHeight="1" x14ac:dyDescent="0.15">
      <c r="A501" s="1019">
        <v>3</v>
      </c>
      <c r="B501" s="1019">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18"/>
      <c r="AD501" s="1018"/>
      <c r="AE501" s="1018"/>
      <c r="AF501" s="1018"/>
      <c r="AG501" s="1018"/>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hidden="1" customHeight="1" x14ac:dyDescent="0.15">
      <c r="A502" s="1019">
        <v>4</v>
      </c>
      <c r="B502" s="1019">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18"/>
      <c r="AD502" s="1018"/>
      <c r="AE502" s="1018"/>
      <c r="AF502" s="1018"/>
      <c r="AG502" s="1018"/>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hidden="1" customHeight="1" x14ac:dyDescent="0.15">
      <c r="A503" s="1019">
        <v>5</v>
      </c>
      <c r="B503" s="1019">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18"/>
      <c r="AD503" s="1018"/>
      <c r="AE503" s="1018"/>
      <c r="AF503" s="1018"/>
      <c r="AG503" s="1018"/>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hidden="1" customHeight="1" x14ac:dyDescent="0.15">
      <c r="A504" s="1019">
        <v>6</v>
      </c>
      <c r="B504" s="1019">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18"/>
      <c r="AD504" s="1018"/>
      <c r="AE504" s="1018"/>
      <c r="AF504" s="1018"/>
      <c r="AG504" s="1018"/>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hidden="1" customHeight="1" x14ac:dyDescent="0.15">
      <c r="A505" s="1019">
        <v>7</v>
      </c>
      <c r="B505" s="1019">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18"/>
      <c r="AD505" s="1018"/>
      <c r="AE505" s="1018"/>
      <c r="AF505" s="1018"/>
      <c r="AG505" s="1018"/>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hidden="1" customHeight="1" x14ac:dyDescent="0.15">
      <c r="A506" s="1019">
        <v>8</v>
      </c>
      <c r="B506" s="1019">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18"/>
      <c r="AD506" s="1018"/>
      <c r="AE506" s="1018"/>
      <c r="AF506" s="1018"/>
      <c r="AG506" s="1018"/>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hidden="1" customHeight="1" x14ac:dyDescent="0.15">
      <c r="A507" s="1019">
        <v>9</v>
      </c>
      <c r="B507" s="1019">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18"/>
      <c r="AD507" s="1018"/>
      <c r="AE507" s="1018"/>
      <c r="AF507" s="1018"/>
      <c r="AG507" s="1018"/>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hidden="1" customHeight="1" x14ac:dyDescent="0.15">
      <c r="A508" s="1019">
        <v>10</v>
      </c>
      <c r="B508" s="1019">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18"/>
      <c r="AD508" s="1018"/>
      <c r="AE508" s="1018"/>
      <c r="AF508" s="1018"/>
      <c r="AG508" s="1018"/>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hidden="1" customHeight="1" x14ac:dyDescent="0.15">
      <c r="A509" s="1019">
        <v>11</v>
      </c>
      <c r="B509" s="1019">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18"/>
      <c r="AD509" s="1018"/>
      <c r="AE509" s="1018"/>
      <c r="AF509" s="1018"/>
      <c r="AG509" s="1018"/>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hidden="1" customHeight="1" x14ac:dyDescent="0.15">
      <c r="A510" s="1019">
        <v>12</v>
      </c>
      <c r="B510" s="1019">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18"/>
      <c r="AD510" s="1018"/>
      <c r="AE510" s="1018"/>
      <c r="AF510" s="1018"/>
      <c r="AG510" s="1018"/>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hidden="1" customHeight="1" x14ac:dyDescent="0.15">
      <c r="A511" s="1019">
        <v>13</v>
      </c>
      <c r="B511" s="1019">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18"/>
      <c r="AD511" s="1018"/>
      <c r="AE511" s="1018"/>
      <c r="AF511" s="1018"/>
      <c r="AG511" s="1018"/>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hidden="1" customHeight="1" x14ac:dyDescent="0.15">
      <c r="A512" s="1019">
        <v>14</v>
      </c>
      <c r="B512" s="1019">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18"/>
      <c r="AD512" s="1018"/>
      <c r="AE512" s="1018"/>
      <c r="AF512" s="1018"/>
      <c r="AG512" s="1018"/>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hidden="1" customHeight="1" x14ac:dyDescent="0.15">
      <c r="A513" s="1019">
        <v>15</v>
      </c>
      <c r="B513" s="1019">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18"/>
      <c r="AD513" s="1018"/>
      <c r="AE513" s="1018"/>
      <c r="AF513" s="1018"/>
      <c r="AG513" s="1018"/>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hidden="1" customHeight="1" x14ac:dyDescent="0.15">
      <c r="A514" s="1019">
        <v>16</v>
      </c>
      <c r="B514" s="1019">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18"/>
      <c r="AD514" s="1018"/>
      <c r="AE514" s="1018"/>
      <c r="AF514" s="1018"/>
      <c r="AG514" s="1018"/>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hidden="1" customHeight="1" x14ac:dyDescent="0.15">
      <c r="A515" s="1019">
        <v>17</v>
      </c>
      <c r="B515" s="1019">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18"/>
      <c r="AD515" s="1018"/>
      <c r="AE515" s="1018"/>
      <c r="AF515" s="1018"/>
      <c r="AG515" s="1018"/>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hidden="1" customHeight="1" x14ac:dyDescent="0.15">
      <c r="A516" s="1019">
        <v>18</v>
      </c>
      <c r="B516" s="1019">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18"/>
      <c r="AD516" s="1018"/>
      <c r="AE516" s="1018"/>
      <c r="AF516" s="1018"/>
      <c r="AG516" s="1018"/>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hidden="1" customHeight="1" x14ac:dyDescent="0.15">
      <c r="A517" s="1019">
        <v>19</v>
      </c>
      <c r="B517" s="1019">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18"/>
      <c r="AD517" s="1018"/>
      <c r="AE517" s="1018"/>
      <c r="AF517" s="1018"/>
      <c r="AG517" s="1018"/>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hidden="1" customHeight="1" x14ac:dyDescent="0.15">
      <c r="A518" s="1019">
        <v>20</v>
      </c>
      <c r="B518" s="1019">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18"/>
      <c r="AD518" s="1018"/>
      <c r="AE518" s="1018"/>
      <c r="AF518" s="1018"/>
      <c r="AG518" s="1018"/>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hidden="1" customHeight="1" x14ac:dyDescent="0.15">
      <c r="A519" s="1019">
        <v>21</v>
      </c>
      <c r="B519" s="1019">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18"/>
      <c r="AD519" s="1018"/>
      <c r="AE519" s="1018"/>
      <c r="AF519" s="1018"/>
      <c r="AG519" s="1018"/>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hidden="1" customHeight="1" x14ac:dyDescent="0.15">
      <c r="A520" s="1019">
        <v>22</v>
      </c>
      <c r="B520" s="1019">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18"/>
      <c r="AD520" s="1018"/>
      <c r="AE520" s="1018"/>
      <c r="AF520" s="1018"/>
      <c r="AG520" s="1018"/>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hidden="1" customHeight="1" x14ac:dyDescent="0.15">
      <c r="A521" s="1019">
        <v>23</v>
      </c>
      <c r="B521" s="1019">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18"/>
      <c r="AD521" s="1018"/>
      <c r="AE521" s="1018"/>
      <c r="AF521" s="1018"/>
      <c r="AG521" s="1018"/>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hidden="1" customHeight="1" x14ac:dyDescent="0.15">
      <c r="A522" s="1019">
        <v>24</v>
      </c>
      <c r="B522" s="1019">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18"/>
      <c r="AD522" s="1018"/>
      <c r="AE522" s="1018"/>
      <c r="AF522" s="1018"/>
      <c r="AG522" s="1018"/>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hidden="1" customHeight="1" x14ac:dyDescent="0.15">
      <c r="A523" s="1019">
        <v>25</v>
      </c>
      <c r="B523" s="1019">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18"/>
      <c r="AD523" s="1018"/>
      <c r="AE523" s="1018"/>
      <c r="AF523" s="1018"/>
      <c r="AG523" s="1018"/>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hidden="1" customHeight="1" x14ac:dyDescent="0.15">
      <c r="A524" s="1019">
        <v>26</v>
      </c>
      <c r="B524" s="1019">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18"/>
      <c r="AD524" s="1018"/>
      <c r="AE524" s="1018"/>
      <c r="AF524" s="1018"/>
      <c r="AG524" s="1018"/>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hidden="1" customHeight="1" x14ac:dyDescent="0.15">
      <c r="A525" s="1019">
        <v>27</v>
      </c>
      <c r="B525" s="1019">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18"/>
      <c r="AD525" s="1018"/>
      <c r="AE525" s="1018"/>
      <c r="AF525" s="1018"/>
      <c r="AG525" s="1018"/>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hidden="1" customHeight="1" x14ac:dyDescent="0.15">
      <c r="A526" s="1019">
        <v>28</v>
      </c>
      <c r="B526" s="1019">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18"/>
      <c r="AD526" s="1018"/>
      <c r="AE526" s="1018"/>
      <c r="AF526" s="1018"/>
      <c r="AG526" s="1018"/>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hidden="1" customHeight="1" x14ac:dyDescent="0.15">
      <c r="A527" s="1019">
        <v>29</v>
      </c>
      <c r="B527" s="1019">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18"/>
      <c r="AD527" s="1018"/>
      <c r="AE527" s="1018"/>
      <c r="AF527" s="1018"/>
      <c r="AG527" s="1018"/>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hidden="1" customHeight="1" x14ac:dyDescent="0.15">
      <c r="A528" s="1019">
        <v>30</v>
      </c>
      <c r="B528" s="1019">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18"/>
      <c r="AD528" s="1018"/>
      <c r="AE528" s="1018"/>
      <c r="AF528" s="1018"/>
      <c r="AG528" s="1018"/>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hidden="1" x14ac:dyDescent="0.15">
      <c r="P529" s="69"/>
      <c r="Q529" s="69"/>
      <c r="R529" s="69"/>
      <c r="S529" s="69"/>
      <c r="T529" s="69"/>
      <c r="U529" s="69"/>
      <c r="V529" s="69"/>
      <c r="W529" s="69"/>
      <c r="X529" s="69"/>
      <c r="Y529" s="70"/>
      <c r="Z529" s="70"/>
      <c r="AA529" s="70"/>
      <c r="AB529" s="70"/>
      <c r="AC529" s="70"/>
      <c r="AD529" s="70"/>
      <c r="AE529" s="70"/>
      <c r="AF529" s="70"/>
      <c r="AG529" s="70"/>
      <c r="AH529" s="70"/>
      <c r="AI529" s="70"/>
      <c r="AJ529" s="70"/>
      <c r="AK529" s="70"/>
      <c r="AL529" s="70"/>
      <c r="AM529" s="70"/>
      <c r="AN529" s="70"/>
      <c r="AO529" s="70"/>
      <c r="AY529">
        <f>COUNTA($C$532)</f>
        <v>0</v>
      </c>
    </row>
    <row r="530" spans="1:51" hidden="1" x14ac:dyDescent="0.15">
      <c r="A530" s="9"/>
      <c r="B530" s="49" t="s">
        <v>204</v>
      </c>
      <c r="C530" s="55"/>
      <c r="D530" s="55"/>
      <c r="E530" s="55"/>
      <c r="F530" s="55"/>
      <c r="G530" s="55"/>
      <c r="H530" s="55"/>
      <c r="I530" s="55"/>
      <c r="J530" s="55"/>
      <c r="K530" s="55"/>
      <c r="L530" s="55"/>
      <c r="M530" s="55"/>
      <c r="N530" s="55"/>
      <c r="O530" s="55"/>
      <c r="P530" s="59"/>
      <c r="Q530" s="59"/>
      <c r="R530" s="59"/>
      <c r="S530" s="59"/>
      <c r="T530" s="59"/>
      <c r="U530" s="59"/>
      <c r="V530" s="59"/>
      <c r="W530" s="59"/>
      <c r="X530" s="59"/>
      <c r="Y530" s="60"/>
      <c r="Z530" s="60"/>
      <c r="AA530" s="60"/>
      <c r="AB530" s="60"/>
      <c r="AC530" s="60"/>
      <c r="AD530" s="60"/>
      <c r="AE530" s="60"/>
      <c r="AF530" s="60"/>
      <c r="AG530" s="60"/>
      <c r="AH530" s="60"/>
      <c r="AI530" s="60"/>
      <c r="AJ530" s="60"/>
      <c r="AK530" s="60"/>
      <c r="AL530" s="60"/>
      <c r="AM530" s="60"/>
      <c r="AN530" s="60"/>
      <c r="AO530" s="60"/>
      <c r="AP530" s="59"/>
      <c r="AQ530" s="59"/>
      <c r="AR530" s="59"/>
      <c r="AS530" s="59"/>
      <c r="AT530" s="59"/>
      <c r="AU530" s="59"/>
      <c r="AV530" s="59"/>
      <c r="AW530" s="59"/>
      <c r="AX530" s="59"/>
      <c r="AY530" s="34">
        <f>$AY$529</f>
        <v>0</v>
      </c>
    </row>
    <row r="531" spans="1:51" customFormat="1" ht="59.25" hidden="1" customHeight="1" x14ac:dyDescent="0.15">
      <c r="A531" s="348"/>
      <c r="B531" s="348"/>
      <c r="C531" s="348" t="s">
        <v>26</v>
      </c>
      <c r="D531" s="348"/>
      <c r="E531" s="348"/>
      <c r="F531" s="348"/>
      <c r="G531" s="348"/>
      <c r="H531" s="348"/>
      <c r="I531" s="348"/>
      <c r="J531" s="278" t="s">
        <v>289</v>
      </c>
      <c r="K531" s="110"/>
      <c r="L531" s="110"/>
      <c r="M531" s="110"/>
      <c r="N531" s="110"/>
      <c r="O531" s="110"/>
      <c r="P531" s="336" t="s">
        <v>27</v>
      </c>
      <c r="Q531" s="336"/>
      <c r="R531" s="336"/>
      <c r="S531" s="336"/>
      <c r="T531" s="336"/>
      <c r="U531" s="336"/>
      <c r="V531" s="336"/>
      <c r="W531" s="336"/>
      <c r="X531" s="336"/>
      <c r="Y531" s="346" t="s">
        <v>338</v>
      </c>
      <c r="Z531" s="347"/>
      <c r="AA531" s="347"/>
      <c r="AB531" s="347"/>
      <c r="AC531" s="278" t="s">
        <v>324</v>
      </c>
      <c r="AD531" s="278"/>
      <c r="AE531" s="278"/>
      <c r="AF531" s="278"/>
      <c r="AG531" s="278"/>
      <c r="AH531" s="346" t="s">
        <v>251</v>
      </c>
      <c r="AI531" s="348"/>
      <c r="AJ531" s="348"/>
      <c r="AK531" s="348"/>
      <c r="AL531" s="348" t="s">
        <v>21</v>
      </c>
      <c r="AM531" s="348"/>
      <c r="AN531" s="348"/>
      <c r="AO531" s="425"/>
      <c r="AP531" s="426" t="s">
        <v>290</v>
      </c>
      <c r="AQ531" s="426"/>
      <c r="AR531" s="426"/>
      <c r="AS531" s="426"/>
      <c r="AT531" s="426"/>
      <c r="AU531" s="426"/>
      <c r="AV531" s="426"/>
      <c r="AW531" s="426"/>
      <c r="AX531" s="426"/>
      <c r="AY531" s="34">
        <f t="shared" ref="AY531:AY532" si="13">$AY$529</f>
        <v>0</v>
      </c>
    </row>
    <row r="532" spans="1:51" ht="26.25" hidden="1" customHeight="1" x14ac:dyDescent="0.15">
      <c r="A532" s="1019">
        <v>1</v>
      </c>
      <c r="B532" s="1019">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18"/>
      <c r="AD532" s="1018"/>
      <c r="AE532" s="1018"/>
      <c r="AF532" s="1018"/>
      <c r="AG532" s="1018"/>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hidden="1" customHeight="1" x14ac:dyDescent="0.15">
      <c r="A533" s="1019">
        <v>2</v>
      </c>
      <c r="B533" s="1019">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18"/>
      <c r="AD533" s="1018"/>
      <c r="AE533" s="1018"/>
      <c r="AF533" s="1018"/>
      <c r="AG533" s="1018"/>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hidden="1" customHeight="1" x14ac:dyDescent="0.15">
      <c r="A534" s="1019">
        <v>3</v>
      </c>
      <c r="B534" s="1019">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18"/>
      <c r="AD534" s="1018"/>
      <c r="AE534" s="1018"/>
      <c r="AF534" s="1018"/>
      <c r="AG534" s="1018"/>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hidden="1" customHeight="1" x14ac:dyDescent="0.15">
      <c r="A535" s="1019">
        <v>4</v>
      </c>
      <c r="B535" s="1019">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18"/>
      <c r="AD535" s="1018"/>
      <c r="AE535" s="1018"/>
      <c r="AF535" s="1018"/>
      <c r="AG535" s="1018"/>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hidden="1" customHeight="1" x14ac:dyDescent="0.15">
      <c r="A536" s="1019">
        <v>5</v>
      </c>
      <c r="B536" s="1019">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18"/>
      <c r="AD536" s="1018"/>
      <c r="AE536" s="1018"/>
      <c r="AF536" s="1018"/>
      <c r="AG536" s="1018"/>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hidden="1" customHeight="1" x14ac:dyDescent="0.15">
      <c r="A537" s="1019">
        <v>6</v>
      </c>
      <c r="B537" s="1019">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18"/>
      <c r="AD537" s="1018"/>
      <c r="AE537" s="1018"/>
      <c r="AF537" s="1018"/>
      <c r="AG537" s="1018"/>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hidden="1" customHeight="1" x14ac:dyDescent="0.15">
      <c r="A538" s="1019">
        <v>7</v>
      </c>
      <c r="B538" s="1019">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18"/>
      <c r="AD538" s="1018"/>
      <c r="AE538" s="1018"/>
      <c r="AF538" s="1018"/>
      <c r="AG538" s="1018"/>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hidden="1" customHeight="1" x14ac:dyDescent="0.15">
      <c r="A539" s="1019">
        <v>8</v>
      </c>
      <c r="B539" s="1019">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18"/>
      <c r="AD539" s="1018"/>
      <c r="AE539" s="1018"/>
      <c r="AF539" s="1018"/>
      <c r="AG539" s="1018"/>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hidden="1" customHeight="1" x14ac:dyDescent="0.15">
      <c r="A540" s="1019">
        <v>9</v>
      </c>
      <c r="B540" s="1019">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18"/>
      <c r="AD540" s="1018"/>
      <c r="AE540" s="1018"/>
      <c r="AF540" s="1018"/>
      <c r="AG540" s="1018"/>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hidden="1" customHeight="1" x14ac:dyDescent="0.15">
      <c r="A541" s="1019">
        <v>10</v>
      </c>
      <c r="B541" s="1019">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18"/>
      <c r="AD541" s="1018"/>
      <c r="AE541" s="1018"/>
      <c r="AF541" s="1018"/>
      <c r="AG541" s="1018"/>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hidden="1" customHeight="1" x14ac:dyDescent="0.15">
      <c r="A542" s="1019">
        <v>11</v>
      </c>
      <c r="B542" s="1019">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18"/>
      <c r="AD542" s="1018"/>
      <c r="AE542" s="1018"/>
      <c r="AF542" s="1018"/>
      <c r="AG542" s="1018"/>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hidden="1" customHeight="1" x14ac:dyDescent="0.15">
      <c r="A543" s="1019">
        <v>12</v>
      </c>
      <c r="B543" s="1019">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18"/>
      <c r="AD543" s="1018"/>
      <c r="AE543" s="1018"/>
      <c r="AF543" s="1018"/>
      <c r="AG543" s="1018"/>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hidden="1" customHeight="1" x14ac:dyDescent="0.15">
      <c r="A544" s="1019">
        <v>13</v>
      </c>
      <c r="B544" s="1019">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18"/>
      <c r="AD544" s="1018"/>
      <c r="AE544" s="1018"/>
      <c r="AF544" s="1018"/>
      <c r="AG544" s="1018"/>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hidden="1" customHeight="1" x14ac:dyDescent="0.15">
      <c r="A545" s="1019">
        <v>14</v>
      </c>
      <c r="B545" s="1019">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18"/>
      <c r="AD545" s="1018"/>
      <c r="AE545" s="1018"/>
      <c r="AF545" s="1018"/>
      <c r="AG545" s="1018"/>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hidden="1" customHeight="1" x14ac:dyDescent="0.15">
      <c r="A546" s="1019">
        <v>15</v>
      </c>
      <c r="B546" s="1019">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18"/>
      <c r="AD546" s="1018"/>
      <c r="AE546" s="1018"/>
      <c r="AF546" s="1018"/>
      <c r="AG546" s="1018"/>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hidden="1" customHeight="1" x14ac:dyDescent="0.15">
      <c r="A547" s="1019">
        <v>16</v>
      </c>
      <c r="B547" s="1019">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18"/>
      <c r="AD547" s="1018"/>
      <c r="AE547" s="1018"/>
      <c r="AF547" s="1018"/>
      <c r="AG547" s="1018"/>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hidden="1" customHeight="1" x14ac:dyDescent="0.15">
      <c r="A548" s="1019">
        <v>17</v>
      </c>
      <c r="B548" s="1019">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18"/>
      <c r="AD548" s="1018"/>
      <c r="AE548" s="1018"/>
      <c r="AF548" s="1018"/>
      <c r="AG548" s="1018"/>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hidden="1" customHeight="1" x14ac:dyDescent="0.15">
      <c r="A549" s="1019">
        <v>18</v>
      </c>
      <c r="B549" s="1019">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18"/>
      <c r="AD549" s="1018"/>
      <c r="AE549" s="1018"/>
      <c r="AF549" s="1018"/>
      <c r="AG549" s="1018"/>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hidden="1" customHeight="1" x14ac:dyDescent="0.15">
      <c r="A550" s="1019">
        <v>19</v>
      </c>
      <c r="B550" s="1019">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18"/>
      <c r="AD550" s="1018"/>
      <c r="AE550" s="1018"/>
      <c r="AF550" s="1018"/>
      <c r="AG550" s="1018"/>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hidden="1" customHeight="1" x14ac:dyDescent="0.15">
      <c r="A551" s="1019">
        <v>20</v>
      </c>
      <c r="B551" s="1019">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18"/>
      <c r="AD551" s="1018"/>
      <c r="AE551" s="1018"/>
      <c r="AF551" s="1018"/>
      <c r="AG551" s="1018"/>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hidden="1" customHeight="1" x14ac:dyDescent="0.15">
      <c r="A552" s="1019">
        <v>21</v>
      </c>
      <c r="B552" s="1019">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18"/>
      <c r="AD552" s="1018"/>
      <c r="AE552" s="1018"/>
      <c r="AF552" s="1018"/>
      <c r="AG552" s="1018"/>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hidden="1" customHeight="1" x14ac:dyDescent="0.15">
      <c r="A553" s="1019">
        <v>22</v>
      </c>
      <c r="B553" s="1019">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18"/>
      <c r="AD553" s="1018"/>
      <c r="AE553" s="1018"/>
      <c r="AF553" s="1018"/>
      <c r="AG553" s="1018"/>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hidden="1" customHeight="1" x14ac:dyDescent="0.15">
      <c r="A554" s="1019">
        <v>23</v>
      </c>
      <c r="B554" s="1019">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18"/>
      <c r="AD554" s="1018"/>
      <c r="AE554" s="1018"/>
      <c r="AF554" s="1018"/>
      <c r="AG554" s="1018"/>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hidden="1" customHeight="1" x14ac:dyDescent="0.15">
      <c r="A555" s="1019">
        <v>24</v>
      </c>
      <c r="B555" s="1019">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18"/>
      <c r="AD555" s="1018"/>
      <c r="AE555" s="1018"/>
      <c r="AF555" s="1018"/>
      <c r="AG555" s="1018"/>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hidden="1" customHeight="1" x14ac:dyDescent="0.15">
      <c r="A556" s="1019">
        <v>25</v>
      </c>
      <c r="B556" s="1019">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18"/>
      <c r="AD556" s="1018"/>
      <c r="AE556" s="1018"/>
      <c r="AF556" s="1018"/>
      <c r="AG556" s="1018"/>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hidden="1" customHeight="1" x14ac:dyDescent="0.15">
      <c r="A557" s="1019">
        <v>26</v>
      </c>
      <c r="B557" s="1019">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18"/>
      <c r="AD557" s="1018"/>
      <c r="AE557" s="1018"/>
      <c r="AF557" s="1018"/>
      <c r="AG557" s="1018"/>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hidden="1" customHeight="1" x14ac:dyDescent="0.15">
      <c r="A558" s="1019">
        <v>27</v>
      </c>
      <c r="B558" s="1019">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18"/>
      <c r="AD558" s="1018"/>
      <c r="AE558" s="1018"/>
      <c r="AF558" s="1018"/>
      <c r="AG558" s="1018"/>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hidden="1" customHeight="1" x14ac:dyDescent="0.15">
      <c r="A559" s="1019">
        <v>28</v>
      </c>
      <c r="B559" s="1019">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18"/>
      <c r="AD559" s="1018"/>
      <c r="AE559" s="1018"/>
      <c r="AF559" s="1018"/>
      <c r="AG559" s="1018"/>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hidden="1" customHeight="1" x14ac:dyDescent="0.15">
      <c r="A560" s="1019">
        <v>29</v>
      </c>
      <c r="B560" s="1019">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18"/>
      <c r="AD560" s="1018"/>
      <c r="AE560" s="1018"/>
      <c r="AF560" s="1018"/>
      <c r="AG560" s="1018"/>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4" hidden="1" customHeight="1" x14ac:dyDescent="0.15">
      <c r="A561" s="1019">
        <v>30</v>
      </c>
      <c r="B561" s="1019">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18"/>
      <c r="AD561" s="1018"/>
      <c r="AE561" s="1018"/>
      <c r="AF561" s="1018"/>
      <c r="AG561" s="1018"/>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hidden="1" x14ac:dyDescent="0.15">
      <c r="A562" s="42"/>
      <c r="B562" s="42"/>
      <c r="P562" s="69"/>
      <c r="Q562" s="69"/>
      <c r="R562" s="69"/>
      <c r="S562" s="69"/>
      <c r="T562" s="69"/>
      <c r="U562" s="69"/>
      <c r="V562" s="69"/>
      <c r="W562" s="69"/>
      <c r="X562" s="69"/>
      <c r="Y562" s="70"/>
      <c r="Z562" s="70"/>
      <c r="AA562" s="70"/>
      <c r="AB562" s="70"/>
      <c r="AC562" s="70"/>
      <c r="AD562" s="70"/>
      <c r="AE562" s="70"/>
      <c r="AF562" s="70"/>
      <c r="AG562" s="70"/>
      <c r="AH562" s="70"/>
      <c r="AI562" s="70"/>
      <c r="AJ562" s="70"/>
      <c r="AK562" s="70"/>
      <c r="AL562" s="70"/>
      <c r="AM562" s="70"/>
      <c r="AN562" s="70"/>
      <c r="AO562" s="70"/>
      <c r="AY562">
        <f>COUNTA($C$565)</f>
        <v>0</v>
      </c>
    </row>
    <row r="563" spans="1:51" hidden="1" x14ac:dyDescent="0.15">
      <c r="A563" s="9"/>
      <c r="B563" s="49" t="s">
        <v>205</v>
      </c>
      <c r="C563" s="55"/>
      <c r="D563" s="55"/>
      <c r="E563" s="55"/>
      <c r="F563" s="55"/>
      <c r="G563" s="55"/>
      <c r="H563" s="55"/>
      <c r="I563" s="55"/>
      <c r="J563" s="55"/>
      <c r="K563" s="55"/>
      <c r="L563" s="55"/>
      <c r="M563" s="55"/>
      <c r="N563" s="55"/>
      <c r="O563" s="55"/>
      <c r="P563" s="59"/>
      <c r="Q563" s="59"/>
      <c r="R563" s="59"/>
      <c r="S563" s="59"/>
      <c r="T563" s="59"/>
      <c r="U563" s="59"/>
      <c r="V563" s="59"/>
      <c r="W563" s="59"/>
      <c r="X563" s="59"/>
      <c r="Y563" s="60"/>
      <c r="Z563" s="60"/>
      <c r="AA563" s="60"/>
      <c r="AB563" s="60"/>
      <c r="AC563" s="60"/>
      <c r="AD563" s="60"/>
      <c r="AE563" s="60"/>
      <c r="AF563" s="60"/>
      <c r="AG563" s="60"/>
      <c r="AH563" s="60"/>
      <c r="AI563" s="60"/>
      <c r="AJ563" s="60"/>
      <c r="AK563" s="60"/>
      <c r="AL563" s="60"/>
      <c r="AM563" s="60"/>
      <c r="AN563" s="60"/>
      <c r="AO563" s="60"/>
      <c r="AP563" s="59"/>
      <c r="AQ563" s="59"/>
      <c r="AR563" s="59"/>
      <c r="AS563" s="59"/>
      <c r="AT563" s="59"/>
      <c r="AU563" s="59"/>
      <c r="AV563" s="59"/>
      <c r="AW563" s="59"/>
      <c r="AX563" s="59"/>
      <c r="AY563" s="34">
        <f>$AY$562</f>
        <v>0</v>
      </c>
    </row>
    <row r="564" spans="1:51" customFormat="1" ht="59.25" hidden="1" customHeight="1" x14ac:dyDescent="0.15">
      <c r="A564" s="348"/>
      <c r="B564" s="348"/>
      <c r="C564" s="348" t="s">
        <v>26</v>
      </c>
      <c r="D564" s="348"/>
      <c r="E564" s="348"/>
      <c r="F564" s="348"/>
      <c r="G564" s="348"/>
      <c r="H564" s="348"/>
      <c r="I564" s="348"/>
      <c r="J564" s="278" t="s">
        <v>289</v>
      </c>
      <c r="K564" s="110"/>
      <c r="L564" s="110"/>
      <c r="M564" s="110"/>
      <c r="N564" s="110"/>
      <c r="O564" s="110"/>
      <c r="P564" s="336" t="s">
        <v>27</v>
      </c>
      <c r="Q564" s="336"/>
      <c r="R564" s="336"/>
      <c r="S564" s="336"/>
      <c r="T564" s="336"/>
      <c r="U564" s="336"/>
      <c r="V564" s="336"/>
      <c r="W564" s="336"/>
      <c r="X564" s="336"/>
      <c r="Y564" s="346" t="s">
        <v>338</v>
      </c>
      <c r="Z564" s="347"/>
      <c r="AA564" s="347"/>
      <c r="AB564" s="347"/>
      <c r="AC564" s="278" t="s">
        <v>324</v>
      </c>
      <c r="AD564" s="278"/>
      <c r="AE564" s="278"/>
      <c r="AF564" s="278"/>
      <c r="AG564" s="278"/>
      <c r="AH564" s="346" t="s">
        <v>251</v>
      </c>
      <c r="AI564" s="348"/>
      <c r="AJ564" s="348"/>
      <c r="AK564" s="348"/>
      <c r="AL564" s="348" t="s">
        <v>21</v>
      </c>
      <c r="AM564" s="348"/>
      <c r="AN564" s="348"/>
      <c r="AO564" s="425"/>
      <c r="AP564" s="426" t="s">
        <v>290</v>
      </c>
      <c r="AQ564" s="426"/>
      <c r="AR564" s="426"/>
      <c r="AS564" s="426"/>
      <c r="AT564" s="426"/>
      <c r="AU564" s="426"/>
      <c r="AV564" s="426"/>
      <c r="AW564" s="426"/>
      <c r="AX564" s="426"/>
      <c r="AY564" s="34">
        <f t="shared" ref="AY564:AY565" si="14">$AY$562</f>
        <v>0</v>
      </c>
    </row>
    <row r="565" spans="1:51" ht="26.25" hidden="1" customHeight="1" x14ac:dyDescent="0.15">
      <c r="A565" s="1019">
        <v>1</v>
      </c>
      <c r="B565" s="1019">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18"/>
      <c r="AD565" s="1018"/>
      <c r="AE565" s="1018"/>
      <c r="AF565" s="1018"/>
      <c r="AG565" s="1018"/>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hidden="1" customHeight="1" x14ac:dyDescent="0.15">
      <c r="A566" s="1019">
        <v>2</v>
      </c>
      <c r="B566" s="1019">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18"/>
      <c r="AD566" s="1018"/>
      <c r="AE566" s="1018"/>
      <c r="AF566" s="1018"/>
      <c r="AG566" s="1018"/>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hidden="1" customHeight="1" x14ac:dyDescent="0.15">
      <c r="A567" s="1019">
        <v>3</v>
      </c>
      <c r="B567" s="1019">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18"/>
      <c r="AD567" s="1018"/>
      <c r="AE567" s="1018"/>
      <c r="AF567" s="1018"/>
      <c r="AG567" s="1018"/>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hidden="1" customHeight="1" x14ac:dyDescent="0.15">
      <c r="A568" s="1019">
        <v>4</v>
      </c>
      <c r="B568" s="1019">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18"/>
      <c r="AD568" s="1018"/>
      <c r="AE568" s="1018"/>
      <c r="AF568" s="1018"/>
      <c r="AG568" s="1018"/>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hidden="1" customHeight="1" x14ac:dyDescent="0.15">
      <c r="A569" s="1019">
        <v>5</v>
      </c>
      <c r="B569" s="1019">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18"/>
      <c r="AD569" s="1018"/>
      <c r="AE569" s="1018"/>
      <c r="AF569" s="1018"/>
      <c r="AG569" s="1018"/>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hidden="1" customHeight="1" x14ac:dyDescent="0.15">
      <c r="A570" s="1019">
        <v>6</v>
      </c>
      <c r="B570" s="1019">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18"/>
      <c r="AD570" s="1018"/>
      <c r="AE570" s="1018"/>
      <c r="AF570" s="1018"/>
      <c r="AG570" s="1018"/>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hidden="1" customHeight="1" x14ac:dyDescent="0.15">
      <c r="A571" s="1019">
        <v>7</v>
      </c>
      <c r="B571" s="1019">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18"/>
      <c r="AD571" s="1018"/>
      <c r="AE571" s="1018"/>
      <c r="AF571" s="1018"/>
      <c r="AG571" s="1018"/>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hidden="1" customHeight="1" x14ac:dyDescent="0.15">
      <c r="A572" s="1019">
        <v>8</v>
      </c>
      <c r="B572" s="1019">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18"/>
      <c r="AD572" s="1018"/>
      <c r="AE572" s="1018"/>
      <c r="AF572" s="1018"/>
      <c r="AG572" s="1018"/>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hidden="1" customHeight="1" x14ac:dyDescent="0.15">
      <c r="A573" s="1019">
        <v>9</v>
      </c>
      <c r="B573" s="1019">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18"/>
      <c r="AD573" s="1018"/>
      <c r="AE573" s="1018"/>
      <c r="AF573" s="1018"/>
      <c r="AG573" s="1018"/>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hidden="1" customHeight="1" x14ac:dyDescent="0.15">
      <c r="A574" s="1019">
        <v>10</v>
      </c>
      <c r="B574" s="1019">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18"/>
      <c r="AD574" s="1018"/>
      <c r="AE574" s="1018"/>
      <c r="AF574" s="1018"/>
      <c r="AG574" s="1018"/>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hidden="1" customHeight="1" x14ac:dyDescent="0.15">
      <c r="A575" s="1019">
        <v>11</v>
      </c>
      <c r="B575" s="1019">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18"/>
      <c r="AD575" s="1018"/>
      <c r="AE575" s="1018"/>
      <c r="AF575" s="1018"/>
      <c r="AG575" s="1018"/>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hidden="1" customHeight="1" x14ac:dyDescent="0.15">
      <c r="A576" s="1019">
        <v>12</v>
      </c>
      <c r="B576" s="1019">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18"/>
      <c r="AD576" s="1018"/>
      <c r="AE576" s="1018"/>
      <c r="AF576" s="1018"/>
      <c r="AG576" s="1018"/>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hidden="1" customHeight="1" x14ac:dyDescent="0.15">
      <c r="A577" s="1019">
        <v>13</v>
      </c>
      <c r="B577" s="1019">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18"/>
      <c r="AD577" s="1018"/>
      <c r="AE577" s="1018"/>
      <c r="AF577" s="1018"/>
      <c r="AG577" s="1018"/>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hidden="1" customHeight="1" x14ac:dyDescent="0.15">
      <c r="A578" s="1019">
        <v>14</v>
      </c>
      <c r="B578" s="1019">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18"/>
      <c r="AD578" s="1018"/>
      <c r="AE578" s="1018"/>
      <c r="AF578" s="1018"/>
      <c r="AG578" s="1018"/>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hidden="1" customHeight="1" x14ac:dyDescent="0.15">
      <c r="A579" s="1019">
        <v>15</v>
      </c>
      <c r="B579" s="1019">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18"/>
      <c r="AD579" s="1018"/>
      <c r="AE579" s="1018"/>
      <c r="AF579" s="1018"/>
      <c r="AG579" s="1018"/>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hidden="1" customHeight="1" x14ac:dyDescent="0.15">
      <c r="A580" s="1019">
        <v>16</v>
      </c>
      <c r="B580" s="1019">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18"/>
      <c r="AD580" s="1018"/>
      <c r="AE580" s="1018"/>
      <c r="AF580" s="1018"/>
      <c r="AG580" s="1018"/>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hidden="1" customHeight="1" x14ac:dyDescent="0.15">
      <c r="A581" s="1019">
        <v>17</v>
      </c>
      <c r="B581" s="1019">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18"/>
      <c r="AD581" s="1018"/>
      <c r="AE581" s="1018"/>
      <c r="AF581" s="1018"/>
      <c r="AG581" s="1018"/>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hidden="1" customHeight="1" x14ac:dyDescent="0.15">
      <c r="A582" s="1019">
        <v>18</v>
      </c>
      <c r="B582" s="1019">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18"/>
      <c r="AD582" s="1018"/>
      <c r="AE582" s="1018"/>
      <c r="AF582" s="1018"/>
      <c r="AG582" s="1018"/>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hidden="1" customHeight="1" x14ac:dyDescent="0.15">
      <c r="A583" s="1019">
        <v>19</v>
      </c>
      <c r="B583" s="1019">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18"/>
      <c r="AD583" s="1018"/>
      <c r="AE583" s="1018"/>
      <c r="AF583" s="1018"/>
      <c r="AG583" s="1018"/>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hidden="1" customHeight="1" x14ac:dyDescent="0.15">
      <c r="A584" s="1019">
        <v>20</v>
      </c>
      <c r="B584" s="1019">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18"/>
      <c r="AD584" s="1018"/>
      <c r="AE584" s="1018"/>
      <c r="AF584" s="1018"/>
      <c r="AG584" s="1018"/>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hidden="1" customHeight="1" x14ac:dyDescent="0.15">
      <c r="A585" s="1019">
        <v>21</v>
      </c>
      <c r="B585" s="1019">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18"/>
      <c r="AD585" s="1018"/>
      <c r="AE585" s="1018"/>
      <c r="AF585" s="1018"/>
      <c r="AG585" s="1018"/>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hidden="1" customHeight="1" x14ac:dyDescent="0.15">
      <c r="A586" s="1019">
        <v>22</v>
      </c>
      <c r="B586" s="1019">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18"/>
      <c r="AD586" s="1018"/>
      <c r="AE586" s="1018"/>
      <c r="AF586" s="1018"/>
      <c r="AG586" s="1018"/>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hidden="1" customHeight="1" x14ac:dyDescent="0.15">
      <c r="A587" s="1019">
        <v>23</v>
      </c>
      <c r="B587" s="1019">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18"/>
      <c r="AD587" s="1018"/>
      <c r="AE587" s="1018"/>
      <c r="AF587" s="1018"/>
      <c r="AG587" s="1018"/>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hidden="1" customHeight="1" x14ac:dyDescent="0.15">
      <c r="A588" s="1019">
        <v>24</v>
      </c>
      <c r="B588" s="1019">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18"/>
      <c r="AD588" s="1018"/>
      <c r="AE588" s="1018"/>
      <c r="AF588" s="1018"/>
      <c r="AG588" s="1018"/>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hidden="1" customHeight="1" x14ac:dyDescent="0.15">
      <c r="A589" s="1019">
        <v>25</v>
      </c>
      <c r="B589" s="1019">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18"/>
      <c r="AD589" s="1018"/>
      <c r="AE589" s="1018"/>
      <c r="AF589" s="1018"/>
      <c r="AG589" s="1018"/>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hidden="1" customHeight="1" x14ac:dyDescent="0.15">
      <c r="A590" s="1019">
        <v>26</v>
      </c>
      <c r="B590" s="1019">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18"/>
      <c r="AD590" s="1018"/>
      <c r="AE590" s="1018"/>
      <c r="AF590" s="1018"/>
      <c r="AG590" s="1018"/>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hidden="1" customHeight="1" x14ac:dyDescent="0.15">
      <c r="A591" s="1019">
        <v>27</v>
      </c>
      <c r="B591" s="1019">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18"/>
      <c r="AD591" s="1018"/>
      <c r="AE591" s="1018"/>
      <c r="AF591" s="1018"/>
      <c r="AG591" s="1018"/>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hidden="1" customHeight="1" x14ac:dyDescent="0.15">
      <c r="A592" s="1019">
        <v>28</v>
      </c>
      <c r="B592" s="1019">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18"/>
      <c r="AD592" s="1018"/>
      <c r="AE592" s="1018"/>
      <c r="AF592" s="1018"/>
      <c r="AG592" s="1018"/>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hidden="1" customHeight="1" x14ac:dyDescent="0.15">
      <c r="A593" s="1019">
        <v>29</v>
      </c>
      <c r="B593" s="1019">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18"/>
      <c r="AD593" s="1018"/>
      <c r="AE593" s="1018"/>
      <c r="AF593" s="1018"/>
      <c r="AG593" s="1018"/>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hidden="1" customHeight="1" x14ac:dyDescent="0.15">
      <c r="A594" s="1019">
        <v>30</v>
      </c>
      <c r="B594" s="1019">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18"/>
      <c r="AD594" s="1018"/>
      <c r="AE594" s="1018"/>
      <c r="AF594" s="1018"/>
      <c r="AG594" s="1018"/>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hidden="1" x14ac:dyDescent="0.15">
      <c r="P595" s="69"/>
      <c r="Q595" s="69"/>
      <c r="R595" s="69"/>
      <c r="S595" s="69"/>
      <c r="T595" s="69"/>
      <c r="U595" s="69"/>
      <c r="V595" s="69"/>
      <c r="W595" s="69"/>
      <c r="X595" s="69"/>
      <c r="Y595" s="70"/>
      <c r="Z595" s="70"/>
      <c r="AA595" s="70"/>
      <c r="AB595" s="70"/>
      <c r="AC595" s="70"/>
      <c r="AD595" s="70"/>
      <c r="AE595" s="70"/>
      <c r="AF595" s="70"/>
      <c r="AG595" s="70"/>
      <c r="AH595" s="70"/>
      <c r="AI595" s="70"/>
      <c r="AJ595" s="70"/>
      <c r="AK595" s="70"/>
      <c r="AL595" s="70"/>
      <c r="AM595" s="70"/>
      <c r="AN595" s="70"/>
      <c r="AO595" s="70"/>
      <c r="AY595">
        <f>COUNTA($C$598)</f>
        <v>0</v>
      </c>
    </row>
    <row r="596" spans="1:51" hidden="1" x14ac:dyDescent="0.15">
      <c r="A596" s="9"/>
      <c r="B596" s="49" t="s">
        <v>206</v>
      </c>
      <c r="C596" s="55"/>
      <c r="D596" s="55"/>
      <c r="E596" s="55"/>
      <c r="F596" s="55"/>
      <c r="G596" s="55"/>
      <c r="H596" s="55"/>
      <c r="I596" s="55"/>
      <c r="J596" s="55"/>
      <c r="K596" s="55"/>
      <c r="L596" s="55"/>
      <c r="M596" s="55"/>
      <c r="N596" s="55"/>
      <c r="O596" s="55"/>
      <c r="P596" s="59"/>
      <c r="Q596" s="59"/>
      <c r="R596" s="59"/>
      <c r="S596" s="59"/>
      <c r="T596" s="59"/>
      <c r="U596" s="59"/>
      <c r="V596" s="59"/>
      <c r="W596" s="59"/>
      <c r="X596" s="59"/>
      <c r="Y596" s="60"/>
      <c r="Z596" s="60"/>
      <c r="AA596" s="60"/>
      <c r="AB596" s="60"/>
      <c r="AC596" s="60"/>
      <c r="AD596" s="60"/>
      <c r="AE596" s="60"/>
      <c r="AF596" s="60"/>
      <c r="AG596" s="60"/>
      <c r="AH596" s="60"/>
      <c r="AI596" s="60"/>
      <c r="AJ596" s="60"/>
      <c r="AK596" s="60"/>
      <c r="AL596" s="60"/>
      <c r="AM596" s="60"/>
      <c r="AN596" s="60"/>
      <c r="AO596" s="60"/>
      <c r="AP596" s="59"/>
      <c r="AQ596" s="59"/>
      <c r="AR596" s="59"/>
      <c r="AS596" s="59"/>
      <c r="AT596" s="59"/>
      <c r="AU596" s="59"/>
      <c r="AV596" s="59"/>
      <c r="AW596" s="59"/>
      <c r="AX596" s="59"/>
      <c r="AY596" s="34">
        <f>$AY$595</f>
        <v>0</v>
      </c>
    </row>
    <row r="597" spans="1:51" customFormat="1" ht="59.25" hidden="1" customHeight="1" x14ac:dyDescent="0.15">
      <c r="A597" s="348"/>
      <c r="B597" s="348"/>
      <c r="C597" s="348" t="s">
        <v>26</v>
      </c>
      <c r="D597" s="348"/>
      <c r="E597" s="348"/>
      <c r="F597" s="348"/>
      <c r="G597" s="348"/>
      <c r="H597" s="348"/>
      <c r="I597" s="348"/>
      <c r="J597" s="278" t="s">
        <v>289</v>
      </c>
      <c r="K597" s="110"/>
      <c r="L597" s="110"/>
      <c r="M597" s="110"/>
      <c r="N597" s="110"/>
      <c r="O597" s="110"/>
      <c r="P597" s="336" t="s">
        <v>27</v>
      </c>
      <c r="Q597" s="336"/>
      <c r="R597" s="336"/>
      <c r="S597" s="336"/>
      <c r="T597" s="336"/>
      <c r="U597" s="336"/>
      <c r="V597" s="336"/>
      <c r="W597" s="336"/>
      <c r="X597" s="336"/>
      <c r="Y597" s="346" t="s">
        <v>338</v>
      </c>
      <c r="Z597" s="347"/>
      <c r="AA597" s="347"/>
      <c r="AB597" s="347"/>
      <c r="AC597" s="278" t="s">
        <v>324</v>
      </c>
      <c r="AD597" s="278"/>
      <c r="AE597" s="278"/>
      <c r="AF597" s="278"/>
      <c r="AG597" s="278"/>
      <c r="AH597" s="346" t="s">
        <v>251</v>
      </c>
      <c r="AI597" s="348"/>
      <c r="AJ597" s="348"/>
      <c r="AK597" s="348"/>
      <c r="AL597" s="348" t="s">
        <v>21</v>
      </c>
      <c r="AM597" s="348"/>
      <c r="AN597" s="348"/>
      <c r="AO597" s="425"/>
      <c r="AP597" s="426" t="s">
        <v>290</v>
      </c>
      <c r="AQ597" s="426"/>
      <c r="AR597" s="426"/>
      <c r="AS597" s="426"/>
      <c r="AT597" s="426"/>
      <c r="AU597" s="426"/>
      <c r="AV597" s="426"/>
      <c r="AW597" s="426"/>
      <c r="AX597" s="426"/>
      <c r="AY597" s="34">
        <f t="shared" ref="AY597:AY598" si="15">$AY$595</f>
        <v>0</v>
      </c>
    </row>
    <row r="598" spans="1:51" ht="26.25" hidden="1" customHeight="1" x14ac:dyDescent="0.15">
      <c r="A598" s="1019">
        <v>1</v>
      </c>
      <c r="B598" s="1019">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18"/>
      <c r="AD598" s="1018"/>
      <c r="AE598" s="1018"/>
      <c r="AF598" s="1018"/>
      <c r="AG598" s="1018"/>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hidden="1" customHeight="1" x14ac:dyDescent="0.15">
      <c r="A599" s="1019">
        <v>2</v>
      </c>
      <c r="B599" s="1019">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18"/>
      <c r="AD599" s="1018"/>
      <c r="AE599" s="1018"/>
      <c r="AF599" s="1018"/>
      <c r="AG599" s="1018"/>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hidden="1" customHeight="1" x14ac:dyDescent="0.15">
      <c r="A600" s="1019">
        <v>3</v>
      </c>
      <c r="B600" s="1019">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18"/>
      <c r="AD600" s="1018"/>
      <c r="AE600" s="1018"/>
      <c r="AF600" s="1018"/>
      <c r="AG600" s="1018"/>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hidden="1" customHeight="1" x14ac:dyDescent="0.15">
      <c r="A601" s="1019">
        <v>4</v>
      </c>
      <c r="B601" s="1019">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18"/>
      <c r="AD601" s="1018"/>
      <c r="AE601" s="1018"/>
      <c r="AF601" s="1018"/>
      <c r="AG601" s="1018"/>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hidden="1" customHeight="1" x14ac:dyDescent="0.15">
      <c r="A602" s="1019">
        <v>5</v>
      </c>
      <c r="B602" s="1019">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18"/>
      <c r="AD602" s="1018"/>
      <c r="AE602" s="1018"/>
      <c r="AF602" s="1018"/>
      <c r="AG602" s="1018"/>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hidden="1" customHeight="1" x14ac:dyDescent="0.15">
      <c r="A603" s="1019">
        <v>6</v>
      </c>
      <c r="B603" s="1019">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18"/>
      <c r="AD603" s="1018"/>
      <c r="AE603" s="1018"/>
      <c r="AF603" s="1018"/>
      <c r="AG603" s="1018"/>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hidden="1" customHeight="1" x14ac:dyDescent="0.15">
      <c r="A604" s="1019">
        <v>7</v>
      </c>
      <c r="B604" s="1019">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18"/>
      <c r="AD604" s="1018"/>
      <c r="AE604" s="1018"/>
      <c r="AF604" s="1018"/>
      <c r="AG604" s="1018"/>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hidden="1" customHeight="1" x14ac:dyDescent="0.15">
      <c r="A605" s="1019">
        <v>8</v>
      </c>
      <c r="B605" s="1019">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18"/>
      <c r="AD605" s="1018"/>
      <c r="AE605" s="1018"/>
      <c r="AF605" s="1018"/>
      <c r="AG605" s="1018"/>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hidden="1" customHeight="1" x14ac:dyDescent="0.15">
      <c r="A606" s="1019">
        <v>9</v>
      </c>
      <c r="B606" s="1019">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18"/>
      <c r="AD606" s="1018"/>
      <c r="AE606" s="1018"/>
      <c r="AF606" s="1018"/>
      <c r="AG606" s="1018"/>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hidden="1" customHeight="1" x14ac:dyDescent="0.15">
      <c r="A607" s="1019">
        <v>10</v>
      </c>
      <c r="B607" s="1019">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18"/>
      <c r="AD607" s="1018"/>
      <c r="AE607" s="1018"/>
      <c r="AF607" s="1018"/>
      <c r="AG607" s="1018"/>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hidden="1" customHeight="1" x14ac:dyDescent="0.15">
      <c r="A608" s="1019">
        <v>11</v>
      </c>
      <c r="B608" s="1019">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18"/>
      <c r="AD608" s="1018"/>
      <c r="AE608" s="1018"/>
      <c r="AF608" s="1018"/>
      <c r="AG608" s="1018"/>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hidden="1" customHeight="1" x14ac:dyDescent="0.15">
      <c r="A609" s="1019">
        <v>12</v>
      </c>
      <c r="B609" s="1019">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18"/>
      <c r="AD609" s="1018"/>
      <c r="AE609" s="1018"/>
      <c r="AF609" s="1018"/>
      <c r="AG609" s="1018"/>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hidden="1" customHeight="1" x14ac:dyDescent="0.15">
      <c r="A610" s="1019">
        <v>13</v>
      </c>
      <c r="B610" s="1019">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18"/>
      <c r="AD610" s="1018"/>
      <c r="AE610" s="1018"/>
      <c r="AF610" s="1018"/>
      <c r="AG610" s="1018"/>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hidden="1" customHeight="1" x14ac:dyDescent="0.15">
      <c r="A611" s="1019">
        <v>14</v>
      </c>
      <c r="B611" s="1019">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18"/>
      <c r="AD611" s="1018"/>
      <c r="AE611" s="1018"/>
      <c r="AF611" s="1018"/>
      <c r="AG611" s="1018"/>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hidden="1" customHeight="1" x14ac:dyDescent="0.15">
      <c r="A612" s="1019">
        <v>15</v>
      </c>
      <c r="B612" s="1019">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18"/>
      <c r="AD612" s="1018"/>
      <c r="AE612" s="1018"/>
      <c r="AF612" s="1018"/>
      <c r="AG612" s="1018"/>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hidden="1" customHeight="1" x14ac:dyDescent="0.15">
      <c r="A613" s="1019">
        <v>16</v>
      </c>
      <c r="B613" s="1019">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18"/>
      <c r="AD613" s="1018"/>
      <c r="AE613" s="1018"/>
      <c r="AF613" s="1018"/>
      <c r="AG613" s="1018"/>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hidden="1" customHeight="1" x14ac:dyDescent="0.15">
      <c r="A614" s="1019">
        <v>17</v>
      </c>
      <c r="B614" s="1019">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18"/>
      <c r="AD614" s="1018"/>
      <c r="AE614" s="1018"/>
      <c r="AF614" s="1018"/>
      <c r="AG614" s="1018"/>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hidden="1" customHeight="1" x14ac:dyDescent="0.15">
      <c r="A615" s="1019">
        <v>18</v>
      </c>
      <c r="B615" s="1019">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18"/>
      <c r="AD615" s="1018"/>
      <c r="AE615" s="1018"/>
      <c r="AF615" s="1018"/>
      <c r="AG615" s="1018"/>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hidden="1" customHeight="1" x14ac:dyDescent="0.15">
      <c r="A616" s="1019">
        <v>19</v>
      </c>
      <c r="B616" s="1019">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18"/>
      <c r="AD616" s="1018"/>
      <c r="AE616" s="1018"/>
      <c r="AF616" s="1018"/>
      <c r="AG616" s="1018"/>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hidden="1" customHeight="1" x14ac:dyDescent="0.15">
      <c r="A617" s="1019">
        <v>20</v>
      </c>
      <c r="B617" s="1019">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18"/>
      <c r="AD617" s="1018"/>
      <c r="AE617" s="1018"/>
      <c r="AF617" s="1018"/>
      <c r="AG617" s="1018"/>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hidden="1" customHeight="1" x14ac:dyDescent="0.15">
      <c r="A618" s="1019">
        <v>21</v>
      </c>
      <c r="B618" s="1019">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18"/>
      <c r="AD618" s="1018"/>
      <c r="AE618" s="1018"/>
      <c r="AF618" s="1018"/>
      <c r="AG618" s="1018"/>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hidden="1" customHeight="1" x14ac:dyDescent="0.15">
      <c r="A619" s="1019">
        <v>22</v>
      </c>
      <c r="B619" s="1019">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18"/>
      <c r="AD619" s="1018"/>
      <c r="AE619" s="1018"/>
      <c r="AF619" s="1018"/>
      <c r="AG619" s="1018"/>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hidden="1" customHeight="1" x14ac:dyDescent="0.15">
      <c r="A620" s="1019">
        <v>23</v>
      </c>
      <c r="B620" s="1019">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18"/>
      <c r="AD620" s="1018"/>
      <c r="AE620" s="1018"/>
      <c r="AF620" s="1018"/>
      <c r="AG620" s="1018"/>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hidden="1" customHeight="1" x14ac:dyDescent="0.15">
      <c r="A621" s="1019">
        <v>24</v>
      </c>
      <c r="B621" s="1019">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18"/>
      <c r="AD621" s="1018"/>
      <c r="AE621" s="1018"/>
      <c r="AF621" s="1018"/>
      <c r="AG621" s="1018"/>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hidden="1" customHeight="1" x14ac:dyDescent="0.15">
      <c r="A622" s="1019">
        <v>25</v>
      </c>
      <c r="B622" s="1019">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18"/>
      <c r="AD622" s="1018"/>
      <c r="AE622" s="1018"/>
      <c r="AF622" s="1018"/>
      <c r="AG622" s="1018"/>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hidden="1" customHeight="1" x14ac:dyDescent="0.15">
      <c r="A623" s="1019">
        <v>26</v>
      </c>
      <c r="B623" s="1019">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18"/>
      <c r="AD623" s="1018"/>
      <c r="AE623" s="1018"/>
      <c r="AF623" s="1018"/>
      <c r="AG623" s="1018"/>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hidden="1" customHeight="1" x14ac:dyDescent="0.15">
      <c r="A624" s="1019">
        <v>27</v>
      </c>
      <c r="B624" s="1019">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18"/>
      <c r="AD624" s="1018"/>
      <c r="AE624" s="1018"/>
      <c r="AF624" s="1018"/>
      <c r="AG624" s="1018"/>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hidden="1" customHeight="1" x14ac:dyDescent="0.15">
      <c r="A625" s="1019">
        <v>28</v>
      </c>
      <c r="B625" s="1019">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18"/>
      <c r="AD625" s="1018"/>
      <c r="AE625" s="1018"/>
      <c r="AF625" s="1018"/>
      <c r="AG625" s="1018"/>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hidden="1" customHeight="1" x14ac:dyDescent="0.15">
      <c r="A626" s="1019">
        <v>29</v>
      </c>
      <c r="B626" s="1019">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18"/>
      <c r="AD626" s="1018"/>
      <c r="AE626" s="1018"/>
      <c r="AF626" s="1018"/>
      <c r="AG626" s="1018"/>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hidden="1" customHeight="1" x14ac:dyDescent="0.15">
      <c r="A627" s="1019">
        <v>30</v>
      </c>
      <c r="B627" s="1019">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18"/>
      <c r="AD627" s="1018"/>
      <c r="AE627" s="1018"/>
      <c r="AF627" s="1018"/>
      <c r="AG627" s="1018"/>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hidden="1" x14ac:dyDescent="0.15">
      <c r="P628" s="69"/>
      <c r="Q628" s="69"/>
      <c r="R628" s="69"/>
      <c r="S628" s="69"/>
      <c r="T628" s="69"/>
      <c r="U628" s="69"/>
      <c r="V628" s="69"/>
      <c r="W628" s="69"/>
      <c r="X628" s="69"/>
      <c r="Y628" s="70"/>
      <c r="Z628" s="70"/>
      <c r="AA628" s="70"/>
      <c r="AB628" s="70"/>
      <c r="AC628" s="70"/>
      <c r="AD628" s="70"/>
      <c r="AE628" s="70"/>
      <c r="AF628" s="70"/>
      <c r="AG628" s="70"/>
      <c r="AH628" s="70"/>
      <c r="AI628" s="70"/>
      <c r="AJ628" s="70"/>
      <c r="AK628" s="70"/>
      <c r="AL628" s="70"/>
      <c r="AM628" s="70"/>
      <c r="AN628" s="70"/>
      <c r="AO628" s="70"/>
      <c r="AY628">
        <f>COUNTA($C$631)</f>
        <v>0</v>
      </c>
    </row>
    <row r="629" spans="1:51" hidden="1" x14ac:dyDescent="0.15">
      <c r="A629" s="9"/>
      <c r="B629" s="49" t="s">
        <v>171</v>
      </c>
      <c r="C629" s="55"/>
      <c r="D629" s="55"/>
      <c r="E629" s="55"/>
      <c r="F629" s="55"/>
      <c r="G629" s="55"/>
      <c r="H629" s="55"/>
      <c r="I629" s="55"/>
      <c r="J629" s="55"/>
      <c r="K629" s="55"/>
      <c r="L629" s="55"/>
      <c r="M629" s="55"/>
      <c r="N629" s="55"/>
      <c r="O629" s="55"/>
      <c r="P629" s="59"/>
      <c r="Q629" s="59"/>
      <c r="R629" s="59"/>
      <c r="S629" s="59"/>
      <c r="T629" s="59"/>
      <c r="U629" s="59"/>
      <c r="V629" s="59"/>
      <c r="W629" s="59"/>
      <c r="X629" s="59"/>
      <c r="Y629" s="60"/>
      <c r="Z629" s="60"/>
      <c r="AA629" s="60"/>
      <c r="AB629" s="60"/>
      <c r="AC629" s="60"/>
      <c r="AD629" s="60"/>
      <c r="AE629" s="60"/>
      <c r="AF629" s="60"/>
      <c r="AG629" s="60"/>
      <c r="AH629" s="60"/>
      <c r="AI629" s="60"/>
      <c r="AJ629" s="60"/>
      <c r="AK629" s="60"/>
      <c r="AL629" s="60"/>
      <c r="AM629" s="60"/>
      <c r="AN629" s="60"/>
      <c r="AO629" s="60"/>
      <c r="AP629" s="59"/>
      <c r="AQ629" s="59"/>
      <c r="AR629" s="59"/>
      <c r="AS629" s="59"/>
      <c r="AT629" s="59"/>
      <c r="AU629" s="59"/>
      <c r="AV629" s="59"/>
      <c r="AW629" s="59"/>
      <c r="AX629" s="59"/>
      <c r="AY629" s="34">
        <f>$AY$628</f>
        <v>0</v>
      </c>
    </row>
    <row r="630" spans="1:51" customFormat="1" ht="59.25" hidden="1" customHeight="1" x14ac:dyDescent="0.15">
      <c r="A630" s="348"/>
      <c r="B630" s="348"/>
      <c r="C630" s="348" t="s">
        <v>26</v>
      </c>
      <c r="D630" s="348"/>
      <c r="E630" s="348"/>
      <c r="F630" s="348"/>
      <c r="G630" s="348"/>
      <c r="H630" s="348"/>
      <c r="I630" s="348"/>
      <c r="J630" s="278" t="s">
        <v>289</v>
      </c>
      <c r="K630" s="110"/>
      <c r="L630" s="110"/>
      <c r="M630" s="110"/>
      <c r="N630" s="110"/>
      <c r="O630" s="110"/>
      <c r="P630" s="336" t="s">
        <v>27</v>
      </c>
      <c r="Q630" s="336"/>
      <c r="R630" s="336"/>
      <c r="S630" s="336"/>
      <c r="T630" s="336"/>
      <c r="U630" s="336"/>
      <c r="V630" s="336"/>
      <c r="W630" s="336"/>
      <c r="X630" s="336"/>
      <c r="Y630" s="346" t="s">
        <v>338</v>
      </c>
      <c r="Z630" s="347"/>
      <c r="AA630" s="347"/>
      <c r="AB630" s="347"/>
      <c r="AC630" s="278" t="s">
        <v>324</v>
      </c>
      <c r="AD630" s="278"/>
      <c r="AE630" s="278"/>
      <c r="AF630" s="278"/>
      <c r="AG630" s="278"/>
      <c r="AH630" s="346" t="s">
        <v>251</v>
      </c>
      <c r="AI630" s="348"/>
      <c r="AJ630" s="348"/>
      <c r="AK630" s="348"/>
      <c r="AL630" s="348" t="s">
        <v>21</v>
      </c>
      <c r="AM630" s="348"/>
      <c r="AN630" s="348"/>
      <c r="AO630" s="425"/>
      <c r="AP630" s="426" t="s">
        <v>290</v>
      </c>
      <c r="AQ630" s="426"/>
      <c r="AR630" s="426"/>
      <c r="AS630" s="426"/>
      <c r="AT630" s="426"/>
      <c r="AU630" s="426"/>
      <c r="AV630" s="426"/>
      <c r="AW630" s="426"/>
      <c r="AX630" s="426"/>
      <c r="AY630" s="34">
        <f t="shared" ref="AY630:AY631" si="16">$AY$628</f>
        <v>0</v>
      </c>
    </row>
    <row r="631" spans="1:51" ht="26.25" hidden="1" customHeight="1" x14ac:dyDescent="0.15">
      <c r="A631" s="1019">
        <v>1</v>
      </c>
      <c r="B631" s="1019">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18"/>
      <c r="AD631" s="1018"/>
      <c r="AE631" s="1018"/>
      <c r="AF631" s="1018"/>
      <c r="AG631" s="1018"/>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hidden="1" customHeight="1" x14ac:dyDescent="0.15">
      <c r="A632" s="1019">
        <v>2</v>
      </c>
      <c r="B632" s="1019">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18"/>
      <c r="AD632" s="1018"/>
      <c r="AE632" s="1018"/>
      <c r="AF632" s="1018"/>
      <c r="AG632" s="1018"/>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hidden="1" customHeight="1" x14ac:dyDescent="0.15">
      <c r="A633" s="1019">
        <v>3</v>
      </c>
      <c r="B633" s="1019">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18"/>
      <c r="AD633" s="1018"/>
      <c r="AE633" s="1018"/>
      <c r="AF633" s="1018"/>
      <c r="AG633" s="1018"/>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hidden="1" customHeight="1" x14ac:dyDescent="0.15">
      <c r="A634" s="1019">
        <v>4</v>
      </c>
      <c r="B634" s="1019">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18"/>
      <c r="AD634" s="1018"/>
      <c r="AE634" s="1018"/>
      <c r="AF634" s="1018"/>
      <c r="AG634" s="1018"/>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3.75" hidden="1" customHeight="1" x14ac:dyDescent="0.15">
      <c r="A635" s="1019">
        <v>5</v>
      </c>
      <c r="B635" s="1019">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18"/>
      <c r="AD635" s="1018"/>
      <c r="AE635" s="1018"/>
      <c r="AF635" s="1018"/>
      <c r="AG635" s="1018"/>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hidden="1" customHeight="1" x14ac:dyDescent="0.15">
      <c r="A636" s="1019">
        <v>6</v>
      </c>
      <c r="B636" s="1019">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18"/>
      <c r="AD636" s="1018"/>
      <c r="AE636" s="1018"/>
      <c r="AF636" s="1018"/>
      <c r="AG636" s="1018"/>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hidden="1" customHeight="1" x14ac:dyDescent="0.15">
      <c r="A637" s="1019">
        <v>7</v>
      </c>
      <c r="B637" s="1019">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18"/>
      <c r="AD637" s="1018"/>
      <c r="AE637" s="1018"/>
      <c r="AF637" s="1018"/>
      <c r="AG637" s="1018"/>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hidden="1" customHeight="1" x14ac:dyDescent="0.15">
      <c r="A638" s="1019">
        <v>8</v>
      </c>
      <c r="B638" s="1019">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18"/>
      <c r="AD638" s="1018"/>
      <c r="AE638" s="1018"/>
      <c r="AF638" s="1018"/>
      <c r="AG638" s="1018"/>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hidden="1" customHeight="1" x14ac:dyDescent="0.15">
      <c r="A639" s="1019">
        <v>9</v>
      </c>
      <c r="B639" s="1019">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18"/>
      <c r="AD639" s="1018"/>
      <c r="AE639" s="1018"/>
      <c r="AF639" s="1018"/>
      <c r="AG639" s="1018"/>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hidden="1" customHeight="1" x14ac:dyDescent="0.15">
      <c r="A640" s="1019">
        <v>10</v>
      </c>
      <c r="B640" s="1019">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18"/>
      <c r="AD640" s="1018"/>
      <c r="AE640" s="1018"/>
      <c r="AF640" s="1018"/>
      <c r="AG640" s="1018"/>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hidden="1" customHeight="1" x14ac:dyDescent="0.15">
      <c r="A641" s="1019">
        <v>11</v>
      </c>
      <c r="B641" s="1019">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18"/>
      <c r="AD641" s="1018"/>
      <c r="AE641" s="1018"/>
      <c r="AF641" s="1018"/>
      <c r="AG641" s="1018"/>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hidden="1" customHeight="1" x14ac:dyDescent="0.15">
      <c r="A642" s="1019">
        <v>12</v>
      </c>
      <c r="B642" s="1019">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18"/>
      <c r="AD642" s="1018"/>
      <c r="AE642" s="1018"/>
      <c r="AF642" s="1018"/>
      <c r="AG642" s="1018"/>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hidden="1" customHeight="1" x14ac:dyDescent="0.15">
      <c r="A643" s="1019">
        <v>13</v>
      </c>
      <c r="B643" s="1019">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18"/>
      <c r="AD643" s="1018"/>
      <c r="AE643" s="1018"/>
      <c r="AF643" s="1018"/>
      <c r="AG643" s="1018"/>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hidden="1" customHeight="1" x14ac:dyDescent="0.15">
      <c r="A644" s="1019">
        <v>14</v>
      </c>
      <c r="B644" s="1019">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18"/>
      <c r="AD644" s="1018"/>
      <c r="AE644" s="1018"/>
      <c r="AF644" s="1018"/>
      <c r="AG644" s="1018"/>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hidden="1" customHeight="1" x14ac:dyDescent="0.15">
      <c r="A645" s="1019">
        <v>15</v>
      </c>
      <c r="B645" s="1019">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18"/>
      <c r="AD645" s="1018"/>
      <c r="AE645" s="1018"/>
      <c r="AF645" s="1018"/>
      <c r="AG645" s="1018"/>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hidden="1" customHeight="1" x14ac:dyDescent="0.15">
      <c r="A646" s="1019">
        <v>16</v>
      </c>
      <c r="B646" s="1019">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18"/>
      <c r="AD646" s="1018"/>
      <c r="AE646" s="1018"/>
      <c r="AF646" s="1018"/>
      <c r="AG646" s="1018"/>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hidden="1" customHeight="1" x14ac:dyDescent="0.15">
      <c r="A647" s="1019">
        <v>17</v>
      </c>
      <c r="B647" s="1019">
        <v>1</v>
      </c>
      <c r="C647" s="419"/>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18"/>
      <c r="AD647" s="1018"/>
      <c r="AE647" s="1018"/>
      <c r="AF647" s="1018"/>
      <c r="AG647" s="1018"/>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hidden="1" customHeight="1" x14ac:dyDescent="0.15">
      <c r="A648" s="1019">
        <v>18</v>
      </c>
      <c r="B648" s="1019">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18"/>
      <c r="AD648" s="1018"/>
      <c r="AE648" s="1018"/>
      <c r="AF648" s="1018"/>
      <c r="AG648" s="1018"/>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hidden="1" customHeight="1" x14ac:dyDescent="0.15">
      <c r="A649" s="1019">
        <v>19</v>
      </c>
      <c r="B649" s="1019">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18"/>
      <c r="AD649" s="1018"/>
      <c r="AE649" s="1018"/>
      <c r="AF649" s="1018"/>
      <c r="AG649" s="1018"/>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hidden="1" customHeight="1" x14ac:dyDescent="0.15">
      <c r="A650" s="1019">
        <v>20</v>
      </c>
      <c r="B650" s="1019">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18"/>
      <c r="AD650" s="1018"/>
      <c r="AE650" s="1018"/>
      <c r="AF650" s="1018"/>
      <c r="AG650" s="1018"/>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hidden="1" customHeight="1" x14ac:dyDescent="0.15">
      <c r="A651" s="1019">
        <v>21</v>
      </c>
      <c r="B651" s="1019">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18"/>
      <c r="AD651" s="1018"/>
      <c r="AE651" s="1018"/>
      <c r="AF651" s="1018"/>
      <c r="AG651" s="1018"/>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hidden="1" customHeight="1" x14ac:dyDescent="0.15">
      <c r="A652" s="1019">
        <v>22</v>
      </c>
      <c r="B652" s="1019">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18"/>
      <c r="AD652" s="1018"/>
      <c r="AE652" s="1018"/>
      <c r="AF652" s="1018"/>
      <c r="AG652" s="1018"/>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hidden="1" customHeight="1" x14ac:dyDescent="0.15">
      <c r="A653" s="1019">
        <v>23</v>
      </c>
      <c r="B653" s="1019">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18"/>
      <c r="AD653" s="1018"/>
      <c r="AE653" s="1018"/>
      <c r="AF653" s="1018"/>
      <c r="AG653" s="1018"/>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hidden="1" customHeight="1" x14ac:dyDescent="0.15">
      <c r="A654" s="1019">
        <v>24</v>
      </c>
      <c r="B654" s="1019">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18"/>
      <c r="AD654" s="1018"/>
      <c r="AE654" s="1018"/>
      <c r="AF654" s="1018"/>
      <c r="AG654" s="1018"/>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hidden="1" customHeight="1" x14ac:dyDescent="0.15">
      <c r="A655" s="1019">
        <v>25</v>
      </c>
      <c r="B655" s="1019">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18"/>
      <c r="AD655" s="1018"/>
      <c r="AE655" s="1018"/>
      <c r="AF655" s="1018"/>
      <c r="AG655" s="1018"/>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hidden="1" customHeight="1" x14ac:dyDescent="0.15">
      <c r="A656" s="1019">
        <v>26</v>
      </c>
      <c r="B656" s="1019">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18"/>
      <c r="AD656" s="1018"/>
      <c r="AE656" s="1018"/>
      <c r="AF656" s="1018"/>
      <c r="AG656" s="1018"/>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hidden="1" customHeight="1" x14ac:dyDescent="0.15">
      <c r="A657" s="1019">
        <v>27</v>
      </c>
      <c r="B657" s="1019">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18"/>
      <c r="AD657" s="1018"/>
      <c r="AE657" s="1018"/>
      <c r="AF657" s="1018"/>
      <c r="AG657" s="1018"/>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hidden="1" customHeight="1" x14ac:dyDescent="0.15">
      <c r="A658" s="1019">
        <v>28</v>
      </c>
      <c r="B658" s="1019">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18"/>
      <c r="AD658" s="1018"/>
      <c r="AE658" s="1018"/>
      <c r="AF658" s="1018"/>
      <c r="AG658" s="1018"/>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hidden="1" customHeight="1" x14ac:dyDescent="0.15">
      <c r="A659" s="1019">
        <v>29</v>
      </c>
      <c r="B659" s="1019">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18"/>
      <c r="AD659" s="1018"/>
      <c r="AE659" s="1018"/>
      <c r="AF659" s="1018"/>
      <c r="AG659" s="1018"/>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hidden="1" customHeight="1" x14ac:dyDescent="0.15">
      <c r="A660" s="1019">
        <v>30</v>
      </c>
      <c r="B660" s="1019">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18"/>
      <c r="AD660" s="1018"/>
      <c r="AE660" s="1018"/>
      <c r="AF660" s="1018"/>
      <c r="AG660" s="1018"/>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hidden="1" x14ac:dyDescent="0.15">
      <c r="P661" s="69"/>
      <c r="Q661" s="69"/>
      <c r="R661" s="69"/>
      <c r="S661" s="69"/>
      <c r="T661" s="69"/>
      <c r="U661" s="69"/>
      <c r="V661" s="69"/>
      <c r="W661" s="69"/>
      <c r="X661" s="69"/>
      <c r="Y661" s="70"/>
      <c r="Z661" s="70"/>
      <c r="AA661" s="70"/>
      <c r="AB661" s="70"/>
      <c r="AC661" s="70"/>
      <c r="AD661" s="70"/>
      <c r="AE661" s="70"/>
      <c r="AF661" s="70"/>
      <c r="AG661" s="70"/>
      <c r="AH661" s="70"/>
      <c r="AI661" s="70"/>
      <c r="AJ661" s="70"/>
      <c r="AK661" s="70"/>
      <c r="AL661" s="70"/>
      <c r="AM661" s="70"/>
      <c r="AN661" s="70"/>
      <c r="AO661" s="70"/>
      <c r="AY661">
        <f>COUNTA($C$664)</f>
        <v>0</v>
      </c>
    </row>
    <row r="662" spans="1:51" hidden="1" x14ac:dyDescent="0.15">
      <c r="A662" s="9"/>
      <c r="B662" s="49" t="s">
        <v>207</v>
      </c>
      <c r="C662" s="55"/>
      <c r="D662" s="55"/>
      <c r="E662" s="55"/>
      <c r="F662" s="55"/>
      <c r="G662" s="55"/>
      <c r="H662" s="55"/>
      <c r="I662" s="55"/>
      <c r="J662" s="55"/>
      <c r="K662" s="55"/>
      <c r="L662" s="55"/>
      <c r="M662" s="55"/>
      <c r="N662" s="55"/>
      <c r="O662" s="55"/>
      <c r="P662" s="59"/>
      <c r="Q662" s="59"/>
      <c r="R662" s="59"/>
      <c r="S662" s="59"/>
      <c r="T662" s="59"/>
      <c r="U662" s="59"/>
      <c r="V662" s="59"/>
      <c r="W662" s="59"/>
      <c r="X662" s="59"/>
      <c r="Y662" s="60"/>
      <c r="Z662" s="60"/>
      <c r="AA662" s="60"/>
      <c r="AB662" s="60"/>
      <c r="AC662" s="60"/>
      <c r="AD662" s="60"/>
      <c r="AE662" s="60"/>
      <c r="AF662" s="60"/>
      <c r="AG662" s="60"/>
      <c r="AH662" s="60"/>
      <c r="AI662" s="60"/>
      <c r="AJ662" s="60"/>
      <c r="AK662" s="60"/>
      <c r="AL662" s="60"/>
      <c r="AM662" s="60"/>
      <c r="AN662" s="60"/>
      <c r="AO662" s="60"/>
      <c r="AP662" s="59"/>
      <c r="AQ662" s="59"/>
      <c r="AR662" s="59"/>
      <c r="AS662" s="59"/>
      <c r="AT662" s="59"/>
      <c r="AU662" s="59"/>
      <c r="AV662" s="59"/>
      <c r="AW662" s="59"/>
      <c r="AX662" s="59"/>
      <c r="AY662" s="34">
        <f>$AY$661</f>
        <v>0</v>
      </c>
    </row>
    <row r="663" spans="1:51" customFormat="1" ht="59.25" hidden="1" customHeight="1" x14ac:dyDescent="0.15">
      <c r="A663" s="348"/>
      <c r="B663" s="348"/>
      <c r="C663" s="348" t="s">
        <v>26</v>
      </c>
      <c r="D663" s="348"/>
      <c r="E663" s="348"/>
      <c r="F663" s="348"/>
      <c r="G663" s="348"/>
      <c r="H663" s="348"/>
      <c r="I663" s="348"/>
      <c r="J663" s="278" t="s">
        <v>289</v>
      </c>
      <c r="K663" s="110"/>
      <c r="L663" s="110"/>
      <c r="M663" s="110"/>
      <c r="N663" s="110"/>
      <c r="O663" s="110"/>
      <c r="P663" s="336" t="s">
        <v>27</v>
      </c>
      <c r="Q663" s="336"/>
      <c r="R663" s="336"/>
      <c r="S663" s="336"/>
      <c r="T663" s="336"/>
      <c r="U663" s="336"/>
      <c r="V663" s="336"/>
      <c r="W663" s="336"/>
      <c r="X663" s="336"/>
      <c r="Y663" s="346" t="s">
        <v>338</v>
      </c>
      <c r="Z663" s="347"/>
      <c r="AA663" s="347"/>
      <c r="AB663" s="347"/>
      <c r="AC663" s="278" t="s">
        <v>324</v>
      </c>
      <c r="AD663" s="278"/>
      <c r="AE663" s="278"/>
      <c r="AF663" s="278"/>
      <c r="AG663" s="278"/>
      <c r="AH663" s="346" t="s">
        <v>251</v>
      </c>
      <c r="AI663" s="348"/>
      <c r="AJ663" s="348"/>
      <c r="AK663" s="348"/>
      <c r="AL663" s="348" t="s">
        <v>21</v>
      </c>
      <c r="AM663" s="348"/>
      <c r="AN663" s="348"/>
      <c r="AO663" s="425"/>
      <c r="AP663" s="426" t="s">
        <v>290</v>
      </c>
      <c r="AQ663" s="426"/>
      <c r="AR663" s="426"/>
      <c r="AS663" s="426"/>
      <c r="AT663" s="426"/>
      <c r="AU663" s="426"/>
      <c r="AV663" s="426"/>
      <c r="AW663" s="426"/>
      <c r="AX663" s="426"/>
      <c r="AY663" s="34">
        <f t="shared" ref="AY663:AY664" si="17">$AY$661</f>
        <v>0</v>
      </c>
    </row>
    <row r="664" spans="1:51" ht="26.25" hidden="1" customHeight="1" x14ac:dyDescent="0.15">
      <c r="A664" s="1019">
        <v>1</v>
      </c>
      <c r="B664" s="1019">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18"/>
      <c r="AD664" s="1018"/>
      <c r="AE664" s="1018"/>
      <c r="AF664" s="1018"/>
      <c r="AG664" s="1018"/>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hidden="1" customHeight="1" x14ac:dyDescent="0.15">
      <c r="A665" s="1019">
        <v>2</v>
      </c>
      <c r="B665" s="1019">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18"/>
      <c r="AD665" s="1018"/>
      <c r="AE665" s="1018"/>
      <c r="AF665" s="1018"/>
      <c r="AG665" s="1018"/>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hidden="1" customHeight="1" x14ac:dyDescent="0.15">
      <c r="A666" s="1019">
        <v>3</v>
      </c>
      <c r="B666" s="1019">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18"/>
      <c r="AD666" s="1018"/>
      <c r="AE666" s="1018"/>
      <c r="AF666" s="1018"/>
      <c r="AG666" s="1018"/>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hidden="1" customHeight="1" x14ac:dyDescent="0.15">
      <c r="A667" s="1019">
        <v>4</v>
      </c>
      <c r="B667" s="1019">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18"/>
      <c r="AD667" s="1018"/>
      <c r="AE667" s="1018"/>
      <c r="AF667" s="1018"/>
      <c r="AG667" s="1018"/>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hidden="1" customHeight="1" x14ac:dyDescent="0.15">
      <c r="A668" s="1019">
        <v>5</v>
      </c>
      <c r="B668" s="1019">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18"/>
      <c r="AD668" s="1018"/>
      <c r="AE668" s="1018"/>
      <c r="AF668" s="1018"/>
      <c r="AG668" s="1018"/>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hidden="1" customHeight="1" x14ac:dyDescent="0.15">
      <c r="A669" s="1019">
        <v>6</v>
      </c>
      <c r="B669" s="1019">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18"/>
      <c r="AD669" s="1018"/>
      <c r="AE669" s="1018"/>
      <c r="AF669" s="1018"/>
      <c r="AG669" s="1018"/>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hidden="1" customHeight="1" x14ac:dyDescent="0.15">
      <c r="A670" s="1019">
        <v>7</v>
      </c>
      <c r="B670" s="1019">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18"/>
      <c r="AD670" s="1018"/>
      <c r="AE670" s="1018"/>
      <c r="AF670" s="1018"/>
      <c r="AG670" s="1018"/>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hidden="1" customHeight="1" x14ac:dyDescent="0.15">
      <c r="A671" s="1019">
        <v>8</v>
      </c>
      <c r="B671" s="1019">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18"/>
      <c r="AD671" s="1018"/>
      <c r="AE671" s="1018"/>
      <c r="AF671" s="1018"/>
      <c r="AG671" s="1018"/>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hidden="1" customHeight="1" x14ac:dyDescent="0.15">
      <c r="A672" s="1019">
        <v>9</v>
      </c>
      <c r="B672" s="1019">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18"/>
      <c r="AD672" s="1018"/>
      <c r="AE672" s="1018"/>
      <c r="AF672" s="1018"/>
      <c r="AG672" s="1018"/>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hidden="1" customHeight="1" x14ac:dyDescent="0.15">
      <c r="A673" s="1019">
        <v>10</v>
      </c>
      <c r="B673" s="1019">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18"/>
      <c r="AD673" s="1018"/>
      <c r="AE673" s="1018"/>
      <c r="AF673" s="1018"/>
      <c r="AG673" s="1018"/>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hidden="1" customHeight="1" x14ac:dyDescent="0.15">
      <c r="A674" s="1019">
        <v>11</v>
      </c>
      <c r="B674" s="1019">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18"/>
      <c r="AD674" s="1018"/>
      <c r="AE674" s="1018"/>
      <c r="AF674" s="1018"/>
      <c r="AG674" s="1018"/>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hidden="1" customHeight="1" x14ac:dyDescent="0.15">
      <c r="A675" s="1019">
        <v>12</v>
      </c>
      <c r="B675" s="1019">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18"/>
      <c r="AD675" s="1018"/>
      <c r="AE675" s="1018"/>
      <c r="AF675" s="1018"/>
      <c r="AG675" s="1018"/>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hidden="1" customHeight="1" x14ac:dyDescent="0.15">
      <c r="A676" s="1019">
        <v>13</v>
      </c>
      <c r="B676" s="1019">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18"/>
      <c r="AD676" s="1018"/>
      <c r="AE676" s="1018"/>
      <c r="AF676" s="1018"/>
      <c r="AG676" s="1018"/>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hidden="1" customHeight="1" x14ac:dyDescent="0.15">
      <c r="A677" s="1019">
        <v>14</v>
      </c>
      <c r="B677" s="1019">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18"/>
      <c r="AD677" s="1018"/>
      <c r="AE677" s="1018"/>
      <c r="AF677" s="1018"/>
      <c r="AG677" s="1018"/>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hidden="1" customHeight="1" x14ac:dyDescent="0.15">
      <c r="A678" s="1019">
        <v>15</v>
      </c>
      <c r="B678" s="1019">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18"/>
      <c r="AD678" s="1018"/>
      <c r="AE678" s="1018"/>
      <c r="AF678" s="1018"/>
      <c r="AG678" s="1018"/>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hidden="1" customHeight="1" x14ac:dyDescent="0.15">
      <c r="A679" s="1019">
        <v>16</v>
      </c>
      <c r="B679" s="1019">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18"/>
      <c r="AD679" s="1018"/>
      <c r="AE679" s="1018"/>
      <c r="AF679" s="1018"/>
      <c r="AG679" s="1018"/>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hidden="1" customHeight="1" x14ac:dyDescent="0.15">
      <c r="A680" s="1019">
        <v>17</v>
      </c>
      <c r="B680" s="1019">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18"/>
      <c r="AD680" s="1018"/>
      <c r="AE680" s="1018"/>
      <c r="AF680" s="1018"/>
      <c r="AG680" s="1018"/>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hidden="1" customHeight="1" x14ac:dyDescent="0.15">
      <c r="A681" s="1019">
        <v>18</v>
      </c>
      <c r="B681" s="1019">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18"/>
      <c r="AD681" s="1018"/>
      <c r="AE681" s="1018"/>
      <c r="AF681" s="1018"/>
      <c r="AG681" s="1018"/>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hidden="1" customHeight="1" x14ac:dyDescent="0.15">
      <c r="A682" s="1019">
        <v>19</v>
      </c>
      <c r="B682" s="1019">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18"/>
      <c r="AD682" s="1018"/>
      <c r="AE682" s="1018"/>
      <c r="AF682" s="1018"/>
      <c r="AG682" s="1018"/>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hidden="1" customHeight="1" x14ac:dyDescent="0.15">
      <c r="A683" s="1019">
        <v>20</v>
      </c>
      <c r="B683" s="1019">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18"/>
      <c r="AD683" s="1018"/>
      <c r="AE683" s="1018"/>
      <c r="AF683" s="1018"/>
      <c r="AG683" s="1018"/>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hidden="1" customHeight="1" x14ac:dyDescent="0.15">
      <c r="A684" s="1019">
        <v>21</v>
      </c>
      <c r="B684" s="1019">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18"/>
      <c r="AD684" s="1018"/>
      <c r="AE684" s="1018"/>
      <c r="AF684" s="1018"/>
      <c r="AG684" s="1018"/>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hidden="1" customHeight="1" x14ac:dyDescent="0.15">
      <c r="A685" s="1019">
        <v>22</v>
      </c>
      <c r="B685" s="1019">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18"/>
      <c r="AD685" s="1018"/>
      <c r="AE685" s="1018"/>
      <c r="AF685" s="1018"/>
      <c r="AG685" s="1018"/>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hidden="1" customHeight="1" x14ac:dyDescent="0.15">
      <c r="A686" s="1019">
        <v>23</v>
      </c>
      <c r="B686" s="1019">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18"/>
      <c r="AD686" s="1018"/>
      <c r="AE686" s="1018"/>
      <c r="AF686" s="1018"/>
      <c r="AG686" s="1018"/>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hidden="1" customHeight="1" x14ac:dyDescent="0.15">
      <c r="A687" s="1019">
        <v>24</v>
      </c>
      <c r="B687" s="1019">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18"/>
      <c r="AD687" s="1018"/>
      <c r="AE687" s="1018"/>
      <c r="AF687" s="1018"/>
      <c r="AG687" s="1018"/>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hidden="1" customHeight="1" x14ac:dyDescent="0.15">
      <c r="A688" s="1019">
        <v>25</v>
      </c>
      <c r="B688" s="1019">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18"/>
      <c r="AD688" s="1018"/>
      <c r="AE688" s="1018"/>
      <c r="AF688" s="1018"/>
      <c r="AG688" s="1018"/>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hidden="1" customHeight="1" x14ac:dyDescent="0.15">
      <c r="A689" s="1019">
        <v>26</v>
      </c>
      <c r="B689" s="1019">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18"/>
      <c r="AD689" s="1018"/>
      <c r="AE689" s="1018"/>
      <c r="AF689" s="1018"/>
      <c r="AG689" s="1018"/>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hidden="1" customHeight="1" x14ac:dyDescent="0.15">
      <c r="A690" s="1019">
        <v>27</v>
      </c>
      <c r="B690" s="1019">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18"/>
      <c r="AD690" s="1018"/>
      <c r="AE690" s="1018"/>
      <c r="AF690" s="1018"/>
      <c r="AG690" s="1018"/>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hidden="1" customHeight="1" x14ac:dyDescent="0.15">
      <c r="A691" s="1019">
        <v>28</v>
      </c>
      <c r="B691" s="1019">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18"/>
      <c r="AD691" s="1018"/>
      <c r="AE691" s="1018"/>
      <c r="AF691" s="1018"/>
      <c r="AG691" s="1018"/>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hidden="1" customHeight="1" x14ac:dyDescent="0.15">
      <c r="A692" s="1019">
        <v>29</v>
      </c>
      <c r="B692" s="1019">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18"/>
      <c r="AD692" s="1018"/>
      <c r="AE692" s="1018"/>
      <c r="AF692" s="1018"/>
      <c r="AG692" s="1018"/>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hidden="1" customHeight="1" x14ac:dyDescent="0.15">
      <c r="A693" s="1019">
        <v>30</v>
      </c>
      <c r="B693" s="1019">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18"/>
      <c r="AD693" s="1018"/>
      <c r="AE693" s="1018"/>
      <c r="AF693" s="1018"/>
      <c r="AG693" s="1018"/>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hidden="1" x14ac:dyDescent="0.15">
      <c r="P694" s="69"/>
      <c r="Q694" s="69"/>
      <c r="R694" s="69"/>
      <c r="S694" s="69"/>
      <c r="T694" s="69"/>
      <c r="U694" s="69"/>
      <c r="V694" s="69"/>
      <c r="W694" s="69"/>
      <c r="X694" s="69"/>
      <c r="Y694" s="70"/>
      <c r="Z694" s="70"/>
      <c r="AA694" s="70"/>
      <c r="AB694" s="70"/>
      <c r="AC694" s="70"/>
      <c r="AD694" s="70"/>
      <c r="AE694" s="70"/>
      <c r="AF694" s="70"/>
      <c r="AG694" s="70"/>
      <c r="AH694" s="70"/>
      <c r="AI694" s="70"/>
      <c r="AJ694" s="70"/>
      <c r="AK694" s="70"/>
      <c r="AL694" s="70"/>
      <c r="AM694" s="70"/>
      <c r="AN694" s="70"/>
      <c r="AO694" s="70"/>
      <c r="AY694">
        <f>COUNTA($C$697)</f>
        <v>0</v>
      </c>
    </row>
    <row r="695" spans="1:51" hidden="1" x14ac:dyDescent="0.15">
      <c r="A695" s="9"/>
      <c r="B695" s="49" t="s">
        <v>208</v>
      </c>
      <c r="C695" s="55"/>
      <c r="D695" s="55"/>
      <c r="E695" s="55"/>
      <c r="F695" s="55"/>
      <c r="G695" s="55"/>
      <c r="H695" s="55"/>
      <c r="I695" s="55"/>
      <c r="J695" s="55"/>
      <c r="K695" s="55"/>
      <c r="L695" s="55"/>
      <c r="M695" s="55"/>
      <c r="N695" s="55"/>
      <c r="O695" s="55"/>
      <c r="P695" s="59"/>
      <c r="Q695" s="59"/>
      <c r="R695" s="59"/>
      <c r="S695" s="59"/>
      <c r="T695" s="59"/>
      <c r="U695" s="59"/>
      <c r="V695" s="59"/>
      <c r="W695" s="59"/>
      <c r="X695" s="59"/>
      <c r="Y695" s="60"/>
      <c r="Z695" s="60"/>
      <c r="AA695" s="60"/>
      <c r="AB695" s="60"/>
      <c r="AC695" s="60"/>
      <c r="AD695" s="60"/>
      <c r="AE695" s="60"/>
      <c r="AF695" s="60"/>
      <c r="AG695" s="60"/>
      <c r="AH695" s="60"/>
      <c r="AI695" s="60"/>
      <c r="AJ695" s="60"/>
      <c r="AK695" s="60"/>
      <c r="AL695" s="60"/>
      <c r="AM695" s="60"/>
      <c r="AN695" s="60"/>
      <c r="AO695" s="60"/>
      <c r="AP695" s="59"/>
      <c r="AQ695" s="59"/>
      <c r="AR695" s="59"/>
      <c r="AS695" s="59"/>
      <c r="AT695" s="59"/>
      <c r="AU695" s="59"/>
      <c r="AV695" s="59"/>
      <c r="AW695" s="59"/>
      <c r="AX695" s="59"/>
      <c r="AY695" s="34">
        <f>$AY$694</f>
        <v>0</v>
      </c>
    </row>
    <row r="696" spans="1:51" customFormat="1" ht="9" hidden="1" customHeight="1" x14ac:dyDescent="0.15">
      <c r="A696" s="348"/>
      <c r="B696" s="348"/>
      <c r="C696" s="348" t="s">
        <v>26</v>
      </c>
      <c r="D696" s="348"/>
      <c r="E696" s="348"/>
      <c r="F696" s="348"/>
      <c r="G696" s="348"/>
      <c r="H696" s="348"/>
      <c r="I696" s="348"/>
      <c r="J696" s="278" t="s">
        <v>289</v>
      </c>
      <c r="K696" s="110"/>
      <c r="L696" s="110"/>
      <c r="M696" s="110"/>
      <c r="N696" s="110"/>
      <c r="O696" s="110"/>
      <c r="P696" s="336" t="s">
        <v>27</v>
      </c>
      <c r="Q696" s="336"/>
      <c r="R696" s="336"/>
      <c r="S696" s="336"/>
      <c r="T696" s="336"/>
      <c r="U696" s="336"/>
      <c r="V696" s="336"/>
      <c r="W696" s="336"/>
      <c r="X696" s="336"/>
      <c r="Y696" s="346" t="s">
        <v>338</v>
      </c>
      <c r="Z696" s="347"/>
      <c r="AA696" s="347"/>
      <c r="AB696" s="347"/>
      <c r="AC696" s="278" t="s">
        <v>324</v>
      </c>
      <c r="AD696" s="278"/>
      <c r="AE696" s="278"/>
      <c r="AF696" s="278"/>
      <c r="AG696" s="278"/>
      <c r="AH696" s="346" t="s">
        <v>251</v>
      </c>
      <c r="AI696" s="348"/>
      <c r="AJ696" s="348"/>
      <c r="AK696" s="348"/>
      <c r="AL696" s="348" t="s">
        <v>21</v>
      </c>
      <c r="AM696" s="348"/>
      <c r="AN696" s="348"/>
      <c r="AO696" s="425"/>
      <c r="AP696" s="426" t="s">
        <v>290</v>
      </c>
      <c r="AQ696" s="426"/>
      <c r="AR696" s="426"/>
      <c r="AS696" s="426"/>
      <c r="AT696" s="426"/>
      <c r="AU696" s="426"/>
      <c r="AV696" s="426"/>
      <c r="AW696" s="426"/>
      <c r="AX696" s="426"/>
      <c r="AY696" s="34">
        <f t="shared" ref="AY696:AY697" si="18">$AY$694</f>
        <v>0</v>
      </c>
    </row>
    <row r="697" spans="1:51" ht="26.25" hidden="1" customHeight="1" x14ac:dyDescent="0.15">
      <c r="A697" s="1019">
        <v>1</v>
      </c>
      <c r="B697" s="1019">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18"/>
      <c r="AD697" s="1018"/>
      <c r="AE697" s="1018"/>
      <c r="AF697" s="1018"/>
      <c r="AG697" s="1018"/>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hidden="1" customHeight="1" x14ac:dyDescent="0.15">
      <c r="A698" s="1019">
        <v>2</v>
      </c>
      <c r="B698" s="1019">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18"/>
      <c r="AD698" s="1018"/>
      <c r="AE698" s="1018"/>
      <c r="AF698" s="1018"/>
      <c r="AG698" s="1018"/>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hidden="1" customHeight="1" x14ac:dyDescent="0.15">
      <c r="A699" s="1019">
        <v>3</v>
      </c>
      <c r="B699" s="1019">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18"/>
      <c r="AD699" s="1018"/>
      <c r="AE699" s="1018"/>
      <c r="AF699" s="1018"/>
      <c r="AG699" s="1018"/>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hidden="1" customHeight="1" x14ac:dyDescent="0.15">
      <c r="A700" s="1019">
        <v>4</v>
      </c>
      <c r="B700" s="1019">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18"/>
      <c r="AD700" s="1018"/>
      <c r="AE700" s="1018"/>
      <c r="AF700" s="1018"/>
      <c r="AG700" s="1018"/>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hidden="1" customHeight="1" x14ac:dyDescent="0.15">
      <c r="A701" s="1019">
        <v>5</v>
      </c>
      <c r="B701" s="1019">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18"/>
      <c r="AD701" s="1018"/>
      <c r="AE701" s="1018"/>
      <c r="AF701" s="1018"/>
      <c r="AG701" s="1018"/>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hidden="1" customHeight="1" x14ac:dyDescent="0.15">
      <c r="A702" s="1019">
        <v>6</v>
      </c>
      <c r="B702" s="1019">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18"/>
      <c r="AD702" s="1018"/>
      <c r="AE702" s="1018"/>
      <c r="AF702" s="1018"/>
      <c r="AG702" s="1018"/>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hidden="1" customHeight="1" x14ac:dyDescent="0.15">
      <c r="A703" s="1019">
        <v>7</v>
      </c>
      <c r="B703" s="1019">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18"/>
      <c r="AD703" s="1018"/>
      <c r="AE703" s="1018"/>
      <c r="AF703" s="1018"/>
      <c r="AG703" s="1018"/>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hidden="1" customHeight="1" x14ac:dyDescent="0.15">
      <c r="A704" s="1019">
        <v>8</v>
      </c>
      <c r="B704" s="1019">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18"/>
      <c r="AD704" s="1018"/>
      <c r="AE704" s="1018"/>
      <c r="AF704" s="1018"/>
      <c r="AG704" s="1018"/>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hidden="1" customHeight="1" x14ac:dyDescent="0.15">
      <c r="A705" s="1019">
        <v>9</v>
      </c>
      <c r="B705" s="1019">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18"/>
      <c r="AD705" s="1018"/>
      <c r="AE705" s="1018"/>
      <c r="AF705" s="1018"/>
      <c r="AG705" s="1018"/>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hidden="1" customHeight="1" x14ac:dyDescent="0.15">
      <c r="A706" s="1019">
        <v>10</v>
      </c>
      <c r="B706" s="1019">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18"/>
      <c r="AD706" s="1018"/>
      <c r="AE706" s="1018"/>
      <c r="AF706" s="1018"/>
      <c r="AG706" s="1018"/>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hidden="1" customHeight="1" x14ac:dyDescent="0.15">
      <c r="A707" s="1019">
        <v>11</v>
      </c>
      <c r="B707" s="1019">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18"/>
      <c r="AD707" s="1018"/>
      <c r="AE707" s="1018"/>
      <c r="AF707" s="1018"/>
      <c r="AG707" s="1018"/>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hidden="1" customHeight="1" x14ac:dyDescent="0.15">
      <c r="A708" s="1019">
        <v>12</v>
      </c>
      <c r="B708" s="1019">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18"/>
      <c r="AD708" s="1018"/>
      <c r="AE708" s="1018"/>
      <c r="AF708" s="1018"/>
      <c r="AG708" s="1018"/>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hidden="1" customHeight="1" x14ac:dyDescent="0.15">
      <c r="A709" s="1019">
        <v>13</v>
      </c>
      <c r="B709" s="1019">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18"/>
      <c r="AD709" s="1018"/>
      <c r="AE709" s="1018"/>
      <c r="AF709" s="1018"/>
      <c r="AG709" s="1018"/>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hidden="1" customHeight="1" x14ac:dyDescent="0.15">
      <c r="A710" s="1019">
        <v>14</v>
      </c>
      <c r="B710" s="1019">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18"/>
      <c r="AD710" s="1018"/>
      <c r="AE710" s="1018"/>
      <c r="AF710" s="1018"/>
      <c r="AG710" s="1018"/>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hidden="1" customHeight="1" x14ac:dyDescent="0.15">
      <c r="A711" s="1019">
        <v>15</v>
      </c>
      <c r="B711" s="1019">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18"/>
      <c r="AD711" s="1018"/>
      <c r="AE711" s="1018"/>
      <c r="AF711" s="1018"/>
      <c r="AG711" s="1018"/>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hidden="1" customHeight="1" x14ac:dyDescent="0.15">
      <c r="A712" s="1019">
        <v>16</v>
      </c>
      <c r="B712" s="1019">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18"/>
      <c r="AD712" s="1018"/>
      <c r="AE712" s="1018"/>
      <c r="AF712" s="1018"/>
      <c r="AG712" s="1018"/>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hidden="1" customHeight="1" x14ac:dyDescent="0.15">
      <c r="A713" s="1019">
        <v>17</v>
      </c>
      <c r="B713" s="1019">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18"/>
      <c r="AD713" s="1018"/>
      <c r="AE713" s="1018"/>
      <c r="AF713" s="1018"/>
      <c r="AG713" s="1018"/>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hidden="1" customHeight="1" x14ac:dyDescent="0.15">
      <c r="A714" s="1019">
        <v>18</v>
      </c>
      <c r="B714" s="1019">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18"/>
      <c r="AD714" s="1018"/>
      <c r="AE714" s="1018"/>
      <c r="AF714" s="1018"/>
      <c r="AG714" s="1018"/>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hidden="1" customHeight="1" x14ac:dyDescent="0.15">
      <c r="A715" s="1019">
        <v>19</v>
      </c>
      <c r="B715" s="1019">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18"/>
      <c r="AD715" s="1018"/>
      <c r="AE715" s="1018"/>
      <c r="AF715" s="1018"/>
      <c r="AG715" s="1018"/>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hidden="1" customHeight="1" x14ac:dyDescent="0.15">
      <c r="A716" s="1019">
        <v>20</v>
      </c>
      <c r="B716" s="1019">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18"/>
      <c r="AD716" s="1018"/>
      <c r="AE716" s="1018"/>
      <c r="AF716" s="1018"/>
      <c r="AG716" s="1018"/>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hidden="1" customHeight="1" x14ac:dyDescent="0.15">
      <c r="A717" s="1019">
        <v>21</v>
      </c>
      <c r="B717" s="1019">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18"/>
      <c r="AD717" s="1018"/>
      <c r="AE717" s="1018"/>
      <c r="AF717" s="1018"/>
      <c r="AG717" s="1018"/>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hidden="1" customHeight="1" x14ac:dyDescent="0.15">
      <c r="A718" s="1019">
        <v>22</v>
      </c>
      <c r="B718" s="1019">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18"/>
      <c r="AD718" s="1018"/>
      <c r="AE718" s="1018"/>
      <c r="AF718" s="1018"/>
      <c r="AG718" s="1018"/>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hidden="1" customHeight="1" x14ac:dyDescent="0.15">
      <c r="A719" s="1019">
        <v>23</v>
      </c>
      <c r="B719" s="1019">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18"/>
      <c r="AD719" s="1018"/>
      <c r="AE719" s="1018"/>
      <c r="AF719" s="1018"/>
      <c r="AG719" s="1018"/>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hidden="1" customHeight="1" x14ac:dyDescent="0.15">
      <c r="A720" s="1019">
        <v>24</v>
      </c>
      <c r="B720" s="1019">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18"/>
      <c r="AD720" s="1018"/>
      <c r="AE720" s="1018"/>
      <c r="AF720" s="1018"/>
      <c r="AG720" s="1018"/>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hidden="1" customHeight="1" x14ac:dyDescent="0.15">
      <c r="A721" s="1019">
        <v>25</v>
      </c>
      <c r="B721" s="1019">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18"/>
      <c r="AD721" s="1018"/>
      <c r="AE721" s="1018"/>
      <c r="AF721" s="1018"/>
      <c r="AG721" s="1018"/>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hidden="1" customHeight="1" x14ac:dyDescent="0.15">
      <c r="A722" s="1019">
        <v>26</v>
      </c>
      <c r="B722" s="1019">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18"/>
      <c r="AD722" s="1018"/>
      <c r="AE722" s="1018"/>
      <c r="AF722" s="1018"/>
      <c r="AG722" s="1018"/>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hidden="1" customHeight="1" x14ac:dyDescent="0.15">
      <c r="A723" s="1019">
        <v>27</v>
      </c>
      <c r="B723" s="1019">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18"/>
      <c r="AD723" s="1018"/>
      <c r="AE723" s="1018"/>
      <c r="AF723" s="1018"/>
      <c r="AG723" s="1018"/>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hidden="1" customHeight="1" x14ac:dyDescent="0.15">
      <c r="A724" s="1019">
        <v>28</v>
      </c>
      <c r="B724" s="1019">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18"/>
      <c r="AD724" s="1018"/>
      <c r="AE724" s="1018"/>
      <c r="AF724" s="1018"/>
      <c r="AG724" s="1018"/>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hidden="1" customHeight="1" x14ac:dyDescent="0.15">
      <c r="A725" s="1019">
        <v>29</v>
      </c>
      <c r="B725" s="1019">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18"/>
      <c r="AD725" s="1018"/>
      <c r="AE725" s="1018"/>
      <c r="AF725" s="1018"/>
      <c r="AG725" s="1018"/>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hidden="1" customHeight="1" x14ac:dyDescent="0.15">
      <c r="A726" s="1019">
        <v>30</v>
      </c>
      <c r="B726" s="1019">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18"/>
      <c r="AD726" s="1018"/>
      <c r="AE726" s="1018"/>
      <c r="AF726" s="1018"/>
      <c r="AG726" s="1018"/>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hidden="1" x14ac:dyDescent="0.15">
      <c r="P727" s="69"/>
      <c r="Q727" s="69"/>
      <c r="R727" s="69"/>
      <c r="S727" s="69"/>
      <c r="T727" s="69"/>
      <c r="U727" s="69"/>
      <c r="V727" s="69"/>
      <c r="W727" s="69"/>
      <c r="X727" s="69"/>
      <c r="Y727" s="70"/>
      <c r="Z727" s="70"/>
      <c r="AA727" s="70"/>
      <c r="AB727" s="70"/>
      <c r="AC727" s="70"/>
      <c r="AD727" s="70"/>
      <c r="AE727" s="70"/>
      <c r="AF727" s="70"/>
      <c r="AG727" s="70"/>
      <c r="AH727" s="70"/>
      <c r="AI727" s="70"/>
      <c r="AJ727" s="70"/>
      <c r="AK727" s="70"/>
      <c r="AL727" s="70"/>
      <c r="AM727" s="70"/>
      <c r="AN727" s="70"/>
      <c r="AO727" s="70"/>
      <c r="AY727">
        <f>COUNTA($C$730)</f>
        <v>0</v>
      </c>
    </row>
    <row r="728" spans="1:51" hidden="1" x14ac:dyDescent="0.15">
      <c r="A728" s="9"/>
      <c r="B728" s="49" t="s">
        <v>209</v>
      </c>
      <c r="C728" s="55"/>
      <c r="D728" s="55"/>
      <c r="E728" s="55"/>
      <c r="F728" s="55"/>
      <c r="G728" s="55"/>
      <c r="H728" s="55"/>
      <c r="I728" s="55"/>
      <c r="J728" s="55"/>
      <c r="K728" s="55"/>
      <c r="L728" s="55"/>
      <c r="M728" s="55"/>
      <c r="N728" s="55"/>
      <c r="O728" s="55"/>
      <c r="P728" s="59"/>
      <c r="Q728" s="59"/>
      <c r="R728" s="59"/>
      <c r="S728" s="59"/>
      <c r="T728" s="59"/>
      <c r="U728" s="59"/>
      <c r="V728" s="59"/>
      <c r="W728" s="59"/>
      <c r="X728" s="59"/>
      <c r="Y728" s="60"/>
      <c r="Z728" s="60"/>
      <c r="AA728" s="60"/>
      <c r="AB728" s="60"/>
      <c r="AC728" s="60"/>
      <c r="AD728" s="60"/>
      <c r="AE728" s="60"/>
      <c r="AF728" s="60"/>
      <c r="AG728" s="60"/>
      <c r="AH728" s="60"/>
      <c r="AI728" s="60"/>
      <c r="AJ728" s="60"/>
      <c r="AK728" s="60"/>
      <c r="AL728" s="60"/>
      <c r="AM728" s="60"/>
      <c r="AN728" s="60"/>
      <c r="AO728" s="60"/>
      <c r="AP728" s="59"/>
      <c r="AQ728" s="59"/>
      <c r="AR728" s="59"/>
      <c r="AS728" s="59"/>
      <c r="AT728" s="59"/>
      <c r="AU728" s="59"/>
      <c r="AV728" s="59"/>
      <c r="AW728" s="59"/>
      <c r="AX728" s="59"/>
      <c r="AY728" s="34">
        <f>$AY$727</f>
        <v>0</v>
      </c>
    </row>
    <row r="729" spans="1:51" customFormat="1" ht="59.25" hidden="1" customHeight="1" x14ac:dyDescent="0.15">
      <c r="A729" s="348"/>
      <c r="B729" s="348"/>
      <c r="C729" s="348" t="s">
        <v>26</v>
      </c>
      <c r="D729" s="348"/>
      <c r="E729" s="348"/>
      <c r="F729" s="348"/>
      <c r="G729" s="348"/>
      <c r="H729" s="348"/>
      <c r="I729" s="348"/>
      <c r="J729" s="278" t="s">
        <v>289</v>
      </c>
      <c r="K729" s="110"/>
      <c r="L729" s="110"/>
      <c r="M729" s="110"/>
      <c r="N729" s="110"/>
      <c r="O729" s="110"/>
      <c r="P729" s="336" t="s">
        <v>27</v>
      </c>
      <c r="Q729" s="336"/>
      <c r="R729" s="336"/>
      <c r="S729" s="336"/>
      <c r="T729" s="336"/>
      <c r="U729" s="336"/>
      <c r="V729" s="336"/>
      <c r="W729" s="336"/>
      <c r="X729" s="336"/>
      <c r="Y729" s="346" t="s">
        <v>338</v>
      </c>
      <c r="Z729" s="347"/>
      <c r="AA729" s="347"/>
      <c r="AB729" s="347"/>
      <c r="AC729" s="278" t="s">
        <v>324</v>
      </c>
      <c r="AD729" s="278"/>
      <c r="AE729" s="278"/>
      <c r="AF729" s="278"/>
      <c r="AG729" s="278"/>
      <c r="AH729" s="346" t="s">
        <v>251</v>
      </c>
      <c r="AI729" s="348"/>
      <c r="AJ729" s="348"/>
      <c r="AK729" s="348"/>
      <c r="AL729" s="348" t="s">
        <v>21</v>
      </c>
      <c r="AM729" s="348"/>
      <c r="AN729" s="348"/>
      <c r="AO729" s="425"/>
      <c r="AP729" s="426" t="s">
        <v>290</v>
      </c>
      <c r="AQ729" s="426"/>
      <c r="AR729" s="426"/>
      <c r="AS729" s="426"/>
      <c r="AT729" s="426"/>
      <c r="AU729" s="426"/>
      <c r="AV729" s="426"/>
      <c r="AW729" s="426"/>
      <c r="AX729" s="426"/>
      <c r="AY729" s="34">
        <f t="shared" ref="AY729:AY730" si="19">$AY$727</f>
        <v>0</v>
      </c>
    </row>
    <row r="730" spans="1:51" ht="26.25" hidden="1" customHeight="1" x14ac:dyDescent="0.15">
      <c r="A730" s="1019">
        <v>1</v>
      </c>
      <c r="B730" s="1019">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18"/>
      <c r="AD730" s="1018"/>
      <c r="AE730" s="1018"/>
      <c r="AF730" s="1018"/>
      <c r="AG730" s="1018"/>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hidden="1" customHeight="1" x14ac:dyDescent="0.15">
      <c r="A731" s="1019">
        <v>2</v>
      </c>
      <c r="B731" s="1019">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18"/>
      <c r="AD731" s="1018"/>
      <c r="AE731" s="1018"/>
      <c r="AF731" s="1018"/>
      <c r="AG731" s="1018"/>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hidden="1" customHeight="1" x14ac:dyDescent="0.15">
      <c r="A732" s="1019">
        <v>3</v>
      </c>
      <c r="B732" s="1019">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18"/>
      <c r="AD732" s="1018"/>
      <c r="AE732" s="1018"/>
      <c r="AF732" s="1018"/>
      <c r="AG732" s="1018"/>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hidden="1" customHeight="1" x14ac:dyDescent="0.15">
      <c r="A733" s="1019">
        <v>4</v>
      </c>
      <c r="B733" s="1019">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18"/>
      <c r="AD733" s="1018"/>
      <c r="AE733" s="1018"/>
      <c r="AF733" s="1018"/>
      <c r="AG733" s="1018"/>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hidden="1" customHeight="1" x14ac:dyDescent="0.15">
      <c r="A734" s="1019">
        <v>5</v>
      </c>
      <c r="B734" s="1019">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18"/>
      <c r="AD734" s="1018"/>
      <c r="AE734" s="1018"/>
      <c r="AF734" s="1018"/>
      <c r="AG734" s="1018"/>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hidden="1" customHeight="1" x14ac:dyDescent="0.15">
      <c r="A735" s="1019">
        <v>6</v>
      </c>
      <c r="B735" s="1019">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18"/>
      <c r="AD735" s="1018"/>
      <c r="AE735" s="1018"/>
      <c r="AF735" s="1018"/>
      <c r="AG735" s="1018"/>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hidden="1" customHeight="1" x14ac:dyDescent="0.15">
      <c r="A736" s="1019">
        <v>7</v>
      </c>
      <c r="B736" s="1019">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18"/>
      <c r="AD736" s="1018"/>
      <c r="AE736" s="1018"/>
      <c r="AF736" s="1018"/>
      <c r="AG736" s="1018"/>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hidden="1" customHeight="1" x14ac:dyDescent="0.15">
      <c r="A737" s="1019">
        <v>8</v>
      </c>
      <c r="B737" s="1019">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18"/>
      <c r="AD737" s="1018"/>
      <c r="AE737" s="1018"/>
      <c r="AF737" s="1018"/>
      <c r="AG737" s="1018"/>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hidden="1" customHeight="1" x14ac:dyDescent="0.15">
      <c r="A738" s="1019">
        <v>9</v>
      </c>
      <c r="B738" s="1019">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18"/>
      <c r="AD738" s="1018"/>
      <c r="AE738" s="1018"/>
      <c r="AF738" s="1018"/>
      <c r="AG738" s="1018"/>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hidden="1" customHeight="1" x14ac:dyDescent="0.15">
      <c r="A739" s="1019">
        <v>10</v>
      </c>
      <c r="B739" s="1019">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18"/>
      <c r="AD739" s="1018"/>
      <c r="AE739" s="1018"/>
      <c r="AF739" s="1018"/>
      <c r="AG739" s="1018"/>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hidden="1" customHeight="1" x14ac:dyDescent="0.15">
      <c r="A740" s="1019">
        <v>11</v>
      </c>
      <c r="B740" s="1019">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18"/>
      <c r="AD740" s="1018"/>
      <c r="AE740" s="1018"/>
      <c r="AF740" s="1018"/>
      <c r="AG740" s="1018"/>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hidden="1" customHeight="1" x14ac:dyDescent="0.15">
      <c r="A741" s="1019">
        <v>12</v>
      </c>
      <c r="B741" s="1019">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18"/>
      <c r="AD741" s="1018"/>
      <c r="AE741" s="1018"/>
      <c r="AF741" s="1018"/>
      <c r="AG741" s="1018"/>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hidden="1" customHeight="1" x14ac:dyDescent="0.15">
      <c r="A742" s="1019">
        <v>13</v>
      </c>
      <c r="B742" s="1019">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18"/>
      <c r="AD742" s="1018"/>
      <c r="AE742" s="1018"/>
      <c r="AF742" s="1018"/>
      <c r="AG742" s="1018"/>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hidden="1" customHeight="1" x14ac:dyDescent="0.15">
      <c r="A743" s="1019">
        <v>14</v>
      </c>
      <c r="B743" s="1019">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18"/>
      <c r="AD743" s="1018"/>
      <c r="AE743" s="1018"/>
      <c r="AF743" s="1018"/>
      <c r="AG743" s="1018"/>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hidden="1" customHeight="1" x14ac:dyDescent="0.15">
      <c r="A744" s="1019">
        <v>15</v>
      </c>
      <c r="B744" s="1019">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18"/>
      <c r="AD744" s="1018"/>
      <c r="AE744" s="1018"/>
      <c r="AF744" s="1018"/>
      <c r="AG744" s="1018"/>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hidden="1" customHeight="1" x14ac:dyDescent="0.15">
      <c r="A745" s="1019">
        <v>16</v>
      </c>
      <c r="B745" s="1019">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18"/>
      <c r="AD745" s="1018"/>
      <c r="AE745" s="1018"/>
      <c r="AF745" s="1018"/>
      <c r="AG745" s="1018"/>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hidden="1" customHeight="1" x14ac:dyDescent="0.15">
      <c r="A746" s="1019">
        <v>17</v>
      </c>
      <c r="B746" s="1019">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18"/>
      <c r="AD746" s="1018"/>
      <c r="AE746" s="1018"/>
      <c r="AF746" s="1018"/>
      <c r="AG746" s="1018"/>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hidden="1" customHeight="1" x14ac:dyDescent="0.15">
      <c r="A747" s="1019">
        <v>18</v>
      </c>
      <c r="B747" s="1019">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18"/>
      <c r="AD747" s="1018"/>
      <c r="AE747" s="1018"/>
      <c r="AF747" s="1018"/>
      <c r="AG747" s="1018"/>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hidden="1" customHeight="1" x14ac:dyDescent="0.15">
      <c r="A748" s="1019">
        <v>19</v>
      </c>
      <c r="B748" s="1019">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18"/>
      <c r="AD748" s="1018"/>
      <c r="AE748" s="1018"/>
      <c r="AF748" s="1018"/>
      <c r="AG748" s="1018"/>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hidden="1" customHeight="1" x14ac:dyDescent="0.15">
      <c r="A749" s="1019">
        <v>20</v>
      </c>
      <c r="B749" s="1019">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18"/>
      <c r="AD749" s="1018"/>
      <c r="AE749" s="1018"/>
      <c r="AF749" s="1018"/>
      <c r="AG749" s="1018"/>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hidden="1" customHeight="1" x14ac:dyDescent="0.15">
      <c r="A750" s="1019">
        <v>21</v>
      </c>
      <c r="B750" s="1019">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18"/>
      <c r="AD750" s="1018"/>
      <c r="AE750" s="1018"/>
      <c r="AF750" s="1018"/>
      <c r="AG750" s="1018"/>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hidden="1" customHeight="1" x14ac:dyDescent="0.15">
      <c r="A751" s="1019">
        <v>22</v>
      </c>
      <c r="B751" s="1019">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18"/>
      <c r="AD751" s="1018"/>
      <c r="AE751" s="1018"/>
      <c r="AF751" s="1018"/>
      <c r="AG751" s="1018"/>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hidden="1" customHeight="1" x14ac:dyDescent="0.15">
      <c r="A752" s="1019">
        <v>23</v>
      </c>
      <c r="B752" s="1019">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18"/>
      <c r="AD752" s="1018"/>
      <c r="AE752" s="1018"/>
      <c r="AF752" s="1018"/>
      <c r="AG752" s="1018"/>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hidden="1" customHeight="1" x14ac:dyDescent="0.15">
      <c r="A753" s="1019">
        <v>24</v>
      </c>
      <c r="B753" s="1019">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18"/>
      <c r="AD753" s="1018"/>
      <c r="AE753" s="1018"/>
      <c r="AF753" s="1018"/>
      <c r="AG753" s="1018"/>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hidden="1" customHeight="1" x14ac:dyDescent="0.15">
      <c r="A754" s="1019">
        <v>25</v>
      </c>
      <c r="B754" s="1019">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18"/>
      <c r="AD754" s="1018"/>
      <c r="AE754" s="1018"/>
      <c r="AF754" s="1018"/>
      <c r="AG754" s="1018"/>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hidden="1" customHeight="1" x14ac:dyDescent="0.15">
      <c r="A755" s="1019">
        <v>26</v>
      </c>
      <c r="B755" s="1019">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18"/>
      <c r="AD755" s="1018"/>
      <c r="AE755" s="1018"/>
      <c r="AF755" s="1018"/>
      <c r="AG755" s="1018"/>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hidden="1" customHeight="1" x14ac:dyDescent="0.15">
      <c r="A756" s="1019">
        <v>27</v>
      </c>
      <c r="B756" s="1019">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18"/>
      <c r="AD756" s="1018"/>
      <c r="AE756" s="1018"/>
      <c r="AF756" s="1018"/>
      <c r="AG756" s="1018"/>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hidden="1" customHeight="1" x14ac:dyDescent="0.15">
      <c r="A757" s="1019">
        <v>28</v>
      </c>
      <c r="B757" s="1019">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18"/>
      <c r="AD757" s="1018"/>
      <c r="AE757" s="1018"/>
      <c r="AF757" s="1018"/>
      <c r="AG757" s="1018"/>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hidden="1" customHeight="1" x14ac:dyDescent="0.15">
      <c r="A758" s="1019">
        <v>29</v>
      </c>
      <c r="B758" s="1019">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18"/>
      <c r="AD758" s="1018"/>
      <c r="AE758" s="1018"/>
      <c r="AF758" s="1018"/>
      <c r="AG758" s="1018"/>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hidden="1" customHeight="1" x14ac:dyDescent="0.15">
      <c r="A759" s="1019">
        <v>30</v>
      </c>
      <c r="B759" s="1019">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18"/>
      <c r="AD759" s="1018"/>
      <c r="AE759" s="1018"/>
      <c r="AF759" s="1018"/>
      <c r="AG759" s="1018"/>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hidden="1" x14ac:dyDescent="0.15">
      <c r="P760" s="69"/>
      <c r="Q760" s="69"/>
      <c r="R760" s="69"/>
      <c r="S760" s="69"/>
      <c r="T760" s="69"/>
      <c r="U760" s="69"/>
      <c r="V760" s="69"/>
      <c r="W760" s="69"/>
      <c r="X760" s="69"/>
      <c r="Y760" s="70"/>
      <c r="Z760" s="70"/>
      <c r="AA760" s="70"/>
      <c r="AB760" s="70"/>
      <c r="AC760" s="70"/>
      <c r="AD760" s="70"/>
      <c r="AE760" s="70"/>
      <c r="AF760" s="70"/>
      <c r="AG760" s="70"/>
      <c r="AH760" s="70"/>
      <c r="AI760" s="70"/>
      <c r="AJ760" s="70"/>
      <c r="AK760" s="70"/>
      <c r="AL760" s="70"/>
      <c r="AM760" s="70"/>
      <c r="AN760" s="70"/>
      <c r="AO760" s="70"/>
      <c r="AY760">
        <f>COUNTA($C$763)</f>
        <v>0</v>
      </c>
    </row>
    <row r="761" spans="1:51" hidden="1" x14ac:dyDescent="0.15">
      <c r="A761" s="9"/>
      <c r="B761" s="49" t="s">
        <v>210</v>
      </c>
      <c r="C761" s="55"/>
      <c r="D761" s="55"/>
      <c r="E761" s="55"/>
      <c r="F761" s="55"/>
      <c r="G761" s="55"/>
      <c r="H761" s="55"/>
      <c r="I761" s="55"/>
      <c r="J761" s="55"/>
      <c r="K761" s="55"/>
      <c r="L761" s="55"/>
      <c r="M761" s="55"/>
      <c r="N761" s="55"/>
      <c r="O761" s="55"/>
      <c r="P761" s="59"/>
      <c r="Q761" s="59"/>
      <c r="R761" s="59"/>
      <c r="S761" s="59"/>
      <c r="T761" s="59"/>
      <c r="U761" s="59"/>
      <c r="V761" s="59"/>
      <c r="W761" s="59"/>
      <c r="X761" s="59"/>
      <c r="Y761" s="60"/>
      <c r="Z761" s="60"/>
      <c r="AA761" s="60"/>
      <c r="AB761" s="60"/>
      <c r="AC761" s="60"/>
      <c r="AD761" s="60"/>
      <c r="AE761" s="60"/>
      <c r="AF761" s="60"/>
      <c r="AG761" s="60"/>
      <c r="AH761" s="60"/>
      <c r="AI761" s="60"/>
      <c r="AJ761" s="60"/>
      <c r="AK761" s="60"/>
      <c r="AL761" s="60"/>
      <c r="AM761" s="60"/>
      <c r="AN761" s="60"/>
      <c r="AO761" s="60"/>
      <c r="AP761" s="59"/>
      <c r="AQ761" s="59"/>
      <c r="AR761" s="59"/>
      <c r="AS761" s="59"/>
      <c r="AT761" s="59"/>
      <c r="AU761" s="59"/>
      <c r="AV761" s="59"/>
      <c r="AW761" s="59"/>
      <c r="AX761" s="59"/>
      <c r="AY761" s="34">
        <f>$AY$760</f>
        <v>0</v>
      </c>
    </row>
    <row r="762" spans="1:51" customFormat="1" ht="59.25" hidden="1" customHeight="1" x14ac:dyDescent="0.15">
      <c r="A762" s="348"/>
      <c r="B762" s="348"/>
      <c r="C762" s="348" t="s">
        <v>26</v>
      </c>
      <c r="D762" s="348"/>
      <c r="E762" s="348"/>
      <c r="F762" s="348"/>
      <c r="G762" s="348"/>
      <c r="H762" s="348"/>
      <c r="I762" s="348"/>
      <c r="J762" s="278" t="s">
        <v>289</v>
      </c>
      <c r="K762" s="110"/>
      <c r="L762" s="110"/>
      <c r="M762" s="110"/>
      <c r="N762" s="110"/>
      <c r="O762" s="110"/>
      <c r="P762" s="336" t="s">
        <v>27</v>
      </c>
      <c r="Q762" s="336"/>
      <c r="R762" s="336"/>
      <c r="S762" s="336"/>
      <c r="T762" s="336"/>
      <c r="U762" s="336"/>
      <c r="V762" s="336"/>
      <c r="W762" s="336"/>
      <c r="X762" s="336"/>
      <c r="Y762" s="346" t="s">
        <v>338</v>
      </c>
      <c r="Z762" s="347"/>
      <c r="AA762" s="347"/>
      <c r="AB762" s="347"/>
      <c r="AC762" s="278" t="s">
        <v>324</v>
      </c>
      <c r="AD762" s="278"/>
      <c r="AE762" s="278"/>
      <c r="AF762" s="278"/>
      <c r="AG762" s="278"/>
      <c r="AH762" s="346" t="s">
        <v>251</v>
      </c>
      <c r="AI762" s="348"/>
      <c r="AJ762" s="348"/>
      <c r="AK762" s="348"/>
      <c r="AL762" s="348" t="s">
        <v>21</v>
      </c>
      <c r="AM762" s="348"/>
      <c r="AN762" s="348"/>
      <c r="AO762" s="425"/>
      <c r="AP762" s="426" t="s">
        <v>290</v>
      </c>
      <c r="AQ762" s="426"/>
      <c r="AR762" s="426"/>
      <c r="AS762" s="426"/>
      <c r="AT762" s="426"/>
      <c r="AU762" s="426"/>
      <c r="AV762" s="426"/>
      <c r="AW762" s="426"/>
      <c r="AX762" s="426"/>
      <c r="AY762" s="34">
        <f t="shared" ref="AY762:AY763" si="20">$AY$760</f>
        <v>0</v>
      </c>
    </row>
    <row r="763" spans="1:51" ht="26.25" hidden="1" customHeight="1" x14ac:dyDescent="0.15">
      <c r="A763" s="1019">
        <v>1</v>
      </c>
      <c r="B763" s="1019">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18"/>
      <c r="AD763" s="1018"/>
      <c r="AE763" s="1018"/>
      <c r="AF763" s="1018"/>
      <c r="AG763" s="1018"/>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hidden="1" customHeight="1" x14ac:dyDescent="0.15">
      <c r="A764" s="1019">
        <v>2</v>
      </c>
      <c r="B764" s="1019">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18"/>
      <c r="AD764" s="1018"/>
      <c r="AE764" s="1018"/>
      <c r="AF764" s="1018"/>
      <c r="AG764" s="1018"/>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hidden="1" customHeight="1" x14ac:dyDescent="0.15">
      <c r="A765" s="1019">
        <v>3</v>
      </c>
      <c r="B765" s="1019">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18"/>
      <c r="AD765" s="1018"/>
      <c r="AE765" s="1018"/>
      <c r="AF765" s="1018"/>
      <c r="AG765" s="1018"/>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17.25" hidden="1" customHeight="1" x14ac:dyDescent="0.15">
      <c r="A766" s="1019">
        <v>4</v>
      </c>
      <c r="B766" s="1019">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18"/>
      <c r="AD766" s="1018"/>
      <c r="AE766" s="1018"/>
      <c r="AF766" s="1018"/>
      <c r="AG766" s="1018"/>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hidden="1" customHeight="1" x14ac:dyDescent="0.15">
      <c r="A767" s="1019">
        <v>5</v>
      </c>
      <c r="B767" s="1019">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18"/>
      <c r="AD767" s="1018"/>
      <c r="AE767" s="1018"/>
      <c r="AF767" s="1018"/>
      <c r="AG767" s="1018"/>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hidden="1" customHeight="1" x14ac:dyDescent="0.15">
      <c r="A768" s="1019">
        <v>6</v>
      </c>
      <c r="B768" s="1019">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18"/>
      <c r="AD768" s="1018"/>
      <c r="AE768" s="1018"/>
      <c r="AF768" s="1018"/>
      <c r="AG768" s="1018"/>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hidden="1" customHeight="1" x14ac:dyDescent="0.15">
      <c r="A769" s="1019">
        <v>7</v>
      </c>
      <c r="B769" s="1019">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18"/>
      <c r="AD769" s="1018"/>
      <c r="AE769" s="1018"/>
      <c r="AF769" s="1018"/>
      <c r="AG769" s="1018"/>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hidden="1" customHeight="1" x14ac:dyDescent="0.15">
      <c r="A770" s="1019">
        <v>8</v>
      </c>
      <c r="B770" s="1019">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18"/>
      <c r="AD770" s="1018"/>
      <c r="AE770" s="1018"/>
      <c r="AF770" s="1018"/>
      <c r="AG770" s="1018"/>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hidden="1" customHeight="1" x14ac:dyDescent="0.15">
      <c r="A771" s="1019">
        <v>9</v>
      </c>
      <c r="B771" s="1019">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18"/>
      <c r="AD771" s="1018"/>
      <c r="AE771" s="1018"/>
      <c r="AF771" s="1018"/>
      <c r="AG771" s="1018"/>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hidden="1" customHeight="1" x14ac:dyDescent="0.15">
      <c r="A772" s="1019">
        <v>10</v>
      </c>
      <c r="B772" s="1019">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18"/>
      <c r="AD772" s="1018"/>
      <c r="AE772" s="1018"/>
      <c r="AF772" s="1018"/>
      <c r="AG772" s="1018"/>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hidden="1" customHeight="1" x14ac:dyDescent="0.15">
      <c r="A773" s="1019">
        <v>11</v>
      </c>
      <c r="B773" s="1019">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18"/>
      <c r="AD773" s="1018"/>
      <c r="AE773" s="1018"/>
      <c r="AF773" s="1018"/>
      <c r="AG773" s="1018"/>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hidden="1" customHeight="1" x14ac:dyDescent="0.15">
      <c r="A774" s="1019">
        <v>12</v>
      </c>
      <c r="B774" s="1019">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18"/>
      <c r="AD774" s="1018"/>
      <c r="AE774" s="1018"/>
      <c r="AF774" s="1018"/>
      <c r="AG774" s="1018"/>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hidden="1" customHeight="1" x14ac:dyDescent="0.15">
      <c r="A775" s="1019">
        <v>13</v>
      </c>
      <c r="B775" s="1019">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18"/>
      <c r="AD775" s="1018"/>
      <c r="AE775" s="1018"/>
      <c r="AF775" s="1018"/>
      <c r="AG775" s="1018"/>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hidden="1" customHeight="1" x14ac:dyDescent="0.15">
      <c r="A776" s="1019">
        <v>14</v>
      </c>
      <c r="B776" s="1019">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18"/>
      <c r="AD776" s="1018"/>
      <c r="AE776" s="1018"/>
      <c r="AF776" s="1018"/>
      <c r="AG776" s="1018"/>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hidden="1" customHeight="1" x14ac:dyDescent="0.15">
      <c r="A777" s="1019">
        <v>15</v>
      </c>
      <c r="B777" s="1019">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18"/>
      <c r="AD777" s="1018"/>
      <c r="AE777" s="1018"/>
      <c r="AF777" s="1018"/>
      <c r="AG777" s="1018"/>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hidden="1" customHeight="1" x14ac:dyDescent="0.15">
      <c r="A778" s="1019">
        <v>16</v>
      </c>
      <c r="B778" s="1019">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18"/>
      <c r="AD778" s="1018"/>
      <c r="AE778" s="1018"/>
      <c r="AF778" s="1018"/>
      <c r="AG778" s="1018"/>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hidden="1" customHeight="1" x14ac:dyDescent="0.15">
      <c r="A779" s="1019">
        <v>17</v>
      </c>
      <c r="B779" s="1019">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18"/>
      <c r="AD779" s="1018"/>
      <c r="AE779" s="1018"/>
      <c r="AF779" s="1018"/>
      <c r="AG779" s="1018"/>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hidden="1" customHeight="1" x14ac:dyDescent="0.15">
      <c r="A780" s="1019">
        <v>18</v>
      </c>
      <c r="B780" s="1019">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18"/>
      <c r="AD780" s="1018"/>
      <c r="AE780" s="1018"/>
      <c r="AF780" s="1018"/>
      <c r="AG780" s="1018"/>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hidden="1" customHeight="1" x14ac:dyDescent="0.15">
      <c r="A781" s="1019">
        <v>19</v>
      </c>
      <c r="B781" s="1019">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18"/>
      <c r="AD781" s="1018"/>
      <c r="AE781" s="1018"/>
      <c r="AF781" s="1018"/>
      <c r="AG781" s="1018"/>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hidden="1" customHeight="1" x14ac:dyDescent="0.15">
      <c r="A782" s="1019">
        <v>20</v>
      </c>
      <c r="B782" s="1019">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18"/>
      <c r="AD782" s="1018"/>
      <c r="AE782" s="1018"/>
      <c r="AF782" s="1018"/>
      <c r="AG782" s="1018"/>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hidden="1" customHeight="1" x14ac:dyDescent="0.15">
      <c r="A783" s="1019">
        <v>21</v>
      </c>
      <c r="B783" s="1019">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18"/>
      <c r="AD783" s="1018"/>
      <c r="AE783" s="1018"/>
      <c r="AF783" s="1018"/>
      <c r="AG783" s="1018"/>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hidden="1" customHeight="1" x14ac:dyDescent="0.15">
      <c r="A784" s="1019">
        <v>22</v>
      </c>
      <c r="B784" s="1019">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18"/>
      <c r="AD784" s="1018"/>
      <c r="AE784" s="1018"/>
      <c r="AF784" s="1018"/>
      <c r="AG784" s="1018"/>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hidden="1" customHeight="1" x14ac:dyDescent="0.15">
      <c r="A785" s="1019">
        <v>23</v>
      </c>
      <c r="B785" s="1019">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18"/>
      <c r="AD785" s="1018"/>
      <c r="AE785" s="1018"/>
      <c r="AF785" s="1018"/>
      <c r="AG785" s="1018"/>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hidden="1" customHeight="1" x14ac:dyDescent="0.15">
      <c r="A786" s="1019">
        <v>24</v>
      </c>
      <c r="B786" s="1019">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18"/>
      <c r="AD786" s="1018"/>
      <c r="AE786" s="1018"/>
      <c r="AF786" s="1018"/>
      <c r="AG786" s="1018"/>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hidden="1" customHeight="1" x14ac:dyDescent="0.15">
      <c r="A787" s="1019">
        <v>25</v>
      </c>
      <c r="B787" s="1019">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18"/>
      <c r="AD787" s="1018"/>
      <c r="AE787" s="1018"/>
      <c r="AF787" s="1018"/>
      <c r="AG787" s="1018"/>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hidden="1" customHeight="1" x14ac:dyDescent="0.15">
      <c r="A788" s="1019">
        <v>26</v>
      </c>
      <c r="B788" s="1019">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18"/>
      <c r="AD788" s="1018"/>
      <c r="AE788" s="1018"/>
      <c r="AF788" s="1018"/>
      <c r="AG788" s="1018"/>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hidden="1" customHeight="1" x14ac:dyDescent="0.15">
      <c r="A789" s="1019">
        <v>27</v>
      </c>
      <c r="B789" s="1019">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18"/>
      <c r="AD789" s="1018"/>
      <c r="AE789" s="1018"/>
      <c r="AF789" s="1018"/>
      <c r="AG789" s="1018"/>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hidden="1" customHeight="1" x14ac:dyDescent="0.15">
      <c r="A790" s="1019">
        <v>28</v>
      </c>
      <c r="B790" s="1019">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18"/>
      <c r="AD790" s="1018"/>
      <c r="AE790" s="1018"/>
      <c r="AF790" s="1018"/>
      <c r="AG790" s="1018"/>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hidden="1" customHeight="1" x14ac:dyDescent="0.15">
      <c r="A791" s="1019">
        <v>29</v>
      </c>
      <c r="B791" s="1019">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18"/>
      <c r="AD791" s="1018"/>
      <c r="AE791" s="1018"/>
      <c r="AF791" s="1018"/>
      <c r="AG791" s="1018"/>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hidden="1" customHeight="1" x14ac:dyDescent="0.15">
      <c r="A792" s="1019">
        <v>30</v>
      </c>
      <c r="B792" s="1019">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18"/>
      <c r="AD792" s="1018"/>
      <c r="AE792" s="1018"/>
      <c r="AF792" s="1018"/>
      <c r="AG792" s="1018"/>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hidden="1" x14ac:dyDescent="0.15">
      <c r="P793" s="69"/>
      <c r="Q793" s="69"/>
      <c r="R793" s="69"/>
      <c r="S793" s="69"/>
      <c r="T793" s="69"/>
      <c r="U793" s="69"/>
      <c r="V793" s="69"/>
      <c r="W793" s="69"/>
      <c r="X793" s="69"/>
      <c r="Y793" s="70"/>
      <c r="Z793" s="70"/>
      <c r="AA793" s="70"/>
      <c r="AB793" s="70"/>
      <c r="AC793" s="70"/>
      <c r="AD793" s="70"/>
      <c r="AE793" s="70"/>
      <c r="AF793" s="70"/>
      <c r="AG793" s="70"/>
      <c r="AH793" s="70"/>
      <c r="AI793" s="70"/>
      <c r="AJ793" s="70"/>
      <c r="AK793" s="70"/>
      <c r="AL793" s="70"/>
      <c r="AM793" s="70"/>
      <c r="AN793" s="70"/>
      <c r="AO793" s="70"/>
      <c r="AY793">
        <f>COUNTA($C$796)</f>
        <v>0</v>
      </c>
    </row>
    <row r="794" spans="1:51" hidden="1" x14ac:dyDescent="0.15">
      <c r="A794" s="9"/>
      <c r="B794" s="49" t="s">
        <v>211</v>
      </c>
      <c r="C794" s="55"/>
      <c r="D794" s="55"/>
      <c r="E794" s="55"/>
      <c r="F794" s="55"/>
      <c r="G794" s="55"/>
      <c r="H794" s="55"/>
      <c r="I794" s="55"/>
      <c r="J794" s="55"/>
      <c r="K794" s="55"/>
      <c r="L794" s="55"/>
      <c r="M794" s="55"/>
      <c r="N794" s="55"/>
      <c r="O794" s="55"/>
      <c r="P794" s="59"/>
      <c r="Q794" s="59"/>
      <c r="R794" s="59"/>
      <c r="S794" s="59"/>
      <c r="T794" s="59"/>
      <c r="U794" s="59"/>
      <c r="V794" s="59"/>
      <c r="W794" s="59"/>
      <c r="X794" s="59"/>
      <c r="Y794" s="60"/>
      <c r="Z794" s="60"/>
      <c r="AA794" s="60"/>
      <c r="AB794" s="60"/>
      <c r="AC794" s="60"/>
      <c r="AD794" s="60"/>
      <c r="AE794" s="60"/>
      <c r="AF794" s="60"/>
      <c r="AG794" s="60"/>
      <c r="AH794" s="60"/>
      <c r="AI794" s="60"/>
      <c r="AJ794" s="60"/>
      <c r="AK794" s="60"/>
      <c r="AL794" s="60"/>
      <c r="AM794" s="60"/>
      <c r="AN794" s="60"/>
      <c r="AO794" s="60"/>
      <c r="AP794" s="59"/>
      <c r="AQ794" s="59"/>
      <c r="AR794" s="59"/>
      <c r="AS794" s="59"/>
      <c r="AT794" s="59"/>
      <c r="AU794" s="59"/>
      <c r="AV794" s="59"/>
      <c r="AW794" s="59"/>
      <c r="AX794" s="59"/>
      <c r="AY794" s="34">
        <f>$AY$793</f>
        <v>0</v>
      </c>
    </row>
    <row r="795" spans="1:51" customFormat="1" ht="59.25" hidden="1" customHeight="1" x14ac:dyDescent="0.15">
      <c r="A795" s="348"/>
      <c r="B795" s="348"/>
      <c r="C795" s="348" t="s">
        <v>26</v>
      </c>
      <c r="D795" s="348"/>
      <c r="E795" s="348"/>
      <c r="F795" s="348"/>
      <c r="G795" s="348"/>
      <c r="H795" s="348"/>
      <c r="I795" s="348"/>
      <c r="J795" s="278" t="s">
        <v>289</v>
      </c>
      <c r="K795" s="110"/>
      <c r="L795" s="110"/>
      <c r="M795" s="110"/>
      <c r="N795" s="110"/>
      <c r="O795" s="110"/>
      <c r="P795" s="336" t="s">
        <v>27</v>
      </c>
      <c r="Q795" s="336"/>
      <c r="R795" s="336"/>
      <c r="S795" s="336"/>
      <c r="T795" s="336"/>
      <c r="U795" s="336"/>
      <c r="V795" s="336"/>
      <c r="W795" s="336"/>
      <c r="X795" s="336"/>
      <c r="Y795" s="346" t="s">
        <v>338</v>
      </c>
      <c r="Z795" s="347"/>
      <c r="AA795" s="347"/>
      <c r="AB795" s="347"/>
      <c r="AC795" s="278" t="s">
        <v>324</v>
      </c>
      <c r="AD795" s="278"/>
      <c r="AE795" s="278"/>
      <c r="AF795" s="278"/>
      <c r="AG795" s="278"/>
      <c r="AH795" s="346" t="s">
        <v>251</v>
      </c>
      <c r="AI795" s="348"/>
      <c r="AJ795" s="348"/>
      <c r="AK795" s="348"/>
      <c r="AL795" s="348" t="s">
        <v>21</v>
      </c>
      <c r="AM795" s="348"/>
      <c r="AN795" s="348"/>
      <c r="AO795" s="425"/>
      <c r="AP795" s="426" t="s">
        <v>290</v>
      </c>
      <c r="AQ795" s="426"/>
      <c r="AR795" s="426"/>
      <c r="AS795" s="426"/>
      <c r="AT795" s="426"/>
      <c r="AU795" s="426"/>
      <c r="AV795" s="426"/>
      <c r="AW795" s="426"/>
      <c r="AX795" s="426"/>
      <c r="AY795" s="34">
        <f t="shared" ref="AY795:AY796" si="21">$AY$793</f>
        <v>0</v>
      </c>
    </row>
    <row r="796" spans="1:51" ht="26.25" hidden="1" customHeight="1" x14ac:dyDescent="0.15">
      <c r="A796" s="1019">
        <v>1</v>
      </c>
      <c r="B796" s="1019">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18"/>
      <c r="AD796" s="1018"/>
      <c r="AE796" s="1018"/>
      <c r="AF796" s="1018"/>
      <c r="AG796" s="1018"/>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hidden="1" customHeight="1" x14ac:dyDescent="0.15">
      <c r="A797" s="1019">
        <v>2</v>
      </c>
      <c r="B797" s="1019">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18"/>
      <c r="AD797" s="1018"/>
      <c r="AE797" s="1018"/>
      <c r="AF797" s="1018"/>
      <c r="AG797" s="1018"/>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hidden="1" customHeight="1" x14ac:dyDescent="0.15">
      <c r="A798" s="1019">
        <v>3</v>
      </c>
      <c r="B798" s="1019">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18"/>
      <c r="AD798" s="1018"/>
      <c r="AE798" s="1018"/>
      <c r="AF798" s="1018"/>
      <c r="AG798" s="1018"/>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hidden="1" customHeight="1" x14ac:dyDescent="0.15">
      <c r="A799" s="1019">
        <v>4</v>
      </c>
      <c r="B799" s="1019">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18"/>
      <c r="AD799" s="1018"/>
      <c r="AE799" s="1018"/>
      <c r="AF799" s="1018"/>
      <c r="AG799" s="1018"/>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hidden="1" customHeight="1" x14ac:dyDescent="0.15">
      <c r="A800" s="1019">
        <v>5</v>
      </c>
      <c r="B800" s="1019">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18"/>
      <c r="AD800" s="1018"/>
      <c r="AE800" s="1018"/>
      <c r="AF800" s="1018"/>
      <c r="AG800" s="1018"/>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hidden="1" customHeight="1" x14ac:dyDescent="0.15">
      <c r="A801" s="1019">
        <v>6</v>
      </c>
      <c r="B801" s="1019">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18"/>
      <c r="AD801" s="1018"/>
      <c r="AE801" s="1018"/>
      <c r="AF801" s="1018"/>
      <c r="AG801" s="1018"/>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hidden="1" customHeight="1" x14ac:dyDescent="0.15">
      <c r="A802" s="1019">
        <v>7</v>
      </c>
      <c r="B802" s="1019">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18"/>
      <c r="AD802" s="1018"/>
      <c r="AE802" s="1018"/>
      <c r="AF802" s="1018"/>
      <c r="AG802" s="1018"/>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hidden="1" customHeight="1" x14ac:dyDescent="0.15">
      <c r="A803" s="1019">
        <v>8</v>
      </c>
      <c r="B803" s="1019">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18"/>
      <c r="AD803" s="1018"/>
      <c r="AE803" s="1018"/>
      <c r="AF803" s="1018"/>
      <c r="AG803" s="1018"/>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hidden="1" customHeight="1" x14ac:dyDescent="0.15">
      <c r="A804" s="1019">
        <v>9</v>
      </c>
      <c r="B804" s="1019">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18"/>
      <c r="AD804" s="1018"/>
      <c r="AE804" s="1018"/>
      <c r="AF804" s="1018"/>
      <c r="AG804" s="1018"/>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hidden="1" customHeight="1" x14ac:dyDescent="0.15">
      <c r="A805" s="1019">
        <v>10</v>
      </c>
      <c r="B805" s="1019">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18"/>
      <c r="AD805" s="1018"/>
      <c r="AE805" s="1018"/>
      <c r="AF805" s="1018"/>
      <c r="AG805" s="1018"/>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hidden="1" customHeight="1" x14ac:dyDescent="0.15">
      <c r="A806" s="1019">
        <v>11</v>
      </c>
      <c r="B806" s="1019">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18"/>
      <c r="AD806" s="1018"/>
      <c r="AE806" s="1018"/>
      <c r="AF806" s="1018"/>
      <c r="AG806" s="1018"/>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hidden="1" customHeight="1" x14ac:dyDescent="0.15">
      <c r="A807" s="1019">
        <v>12</v>
      </c>
      <c r="B807" s="1019">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18"/>
      <c r="AD807" s="1018"/>
      <c r="AE807" s="1018"/>
      <c r="AF807" s="1018"/>
      <c r="AG807" s="1018"/>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hidden="1" customHeight="1" x14ac:dyDescent="0.15">
      <c r="A808" s="1019">
        <v>13</v>
      </c>
      <c r="B808" s="1019">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18"/>
      <c r="AD808" s="1018"/>
      <c r="AE808" s="1018"/>
      <c r="AF808" s="1018"/>
      <c r="AG808" s="1018"/>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hidden="1" customHeight="1" x14ac:dyDescent="0.15">
      <c r="A809" s="1019">
        <v>14</v>
      </c>
      <c r="B809" s="1019">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18"/>
      <c r="AD809" s="1018"/>
      <c r="AE809" s="1018"/>
      <c r="AF809" s="1018"/>
      <c r="AG809" s="1018"/>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hidden="1" customHeight="1" x14ac:dyDescent="0.15">
      <c r="A810" s="1019">
        <v>15</v>
      </c>
      <c r="B810" s="1019">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18"/>
      <c r="AD810" s="1018"/>
      <c r="AE810" s="1018"/>
      <c r="AF810" s="1018"/>
      <c r="AG810" s="1018"/>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hidden="1" customHeight="1" x14ac:dyDescent="0.15">
      <c r="A811" s="1019">
        <v>16</v>
      </c>
      <c r="B811" s="1019">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18"/>
      <c r="AD811" s="1018"/>
      <c r="AE811" s="1018"/>
      <c r="AF811" s="1018"/>
      <c r="AG811" s="1018"/>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hidden="1" customHeight="1" x14ac:dyDescent="0.15">
      <c r="A812" s="1019">
        <v>17</v>
      </c>
      <c r="B812" s="1019">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18"/>
      <c r="AD812" s="1018"/>
      <c r="AE812" s="1018"/>
      <c r="AF812" s="1018"/>
      <c r="AG812" s="1018"/>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hidden="1" customHeight="1" x14ac:dyDescent="0.15">
      <c r="A813" s="1019">
        <v>18</v>
      </c>
      <c r="B813" s="1019">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18"/>
      <c r="AD813" s="1018"/>
      <c r="AE813" s="1018"/>
      <c r="AF813" s="1018"/>
      <c r="AG813" s="1018"/>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hidden="1" customHeight="1" x14ac:dyDescent="0.15">
      <c r="A814" s="1019">
        <v>19</v>
      </c>
      <c r="B814" s="1019">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18"/>
      <c r="AD814" s="1018"/>
      <c r="AE814" s="1018"/>
      <c r="AF814" s="1018"/>
      <c r="AG814" s="1018"/>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hidden="1" customHeight="1" x14ac:dyDescent="0.15">
      <c r="A815" s="1019">
        <v>20</v>
      </c>
      <c r="B815" s="1019">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18"/>
      <c r="AD815" s="1018"/>
      <c r="AE815" s="1018"/>
      <c r="AF815" s="1018"/>
      <c r="AG815" s="1018"/>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hidden="1" customHeight="1" x14ac:dyDescent="0.15">
      <c r="A816" s="1019">
        <v>21</v>
      </c>
      <c r="B816" s="1019">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18"/>
      <c r="AD816" s="1018"/>
      <c r="AE816" s="1018"/>
      <c r="AF816" s="1018"/>
      <c r="AG816" s="1018"/>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hidden="1" customHeight="1" x14ac:dyDescent="0.15">
      <c r="A817" s="1019">
        <v>22</v>
      </c>
      <c r="B817" s="1019">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18"/>
      <c r="AD817" s="1018"/>
      <c r="AE817" s="1018"/>
      <c r="AF817" s="1018"/>
      <c r="AG817" s="1018"/>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hidden="1" customHeight="1" x14ac:dyDescent="0.15">
      <c r="A818" s="1019">
        <v>23</v>
      </c>
      <c r="B818" s="1019">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18"/>
      <c r="AD818" s="1018"/>
      <c r="AE818" s="1018"/>
      <c r="AF818" s="1018"/>
      <c r="AG818" s="1018"/>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hidden="1" customHeight="1" x14ac:dyDescent="0.15">
      <c r="A819" s="1019">
        <v>24</v>
      </c>
      <c r="B819" s="1019">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18"/>
      <c r="AD819" s="1018"/>
      <c r="AE819" s="1018"/>
      <c r="AF819" s="1018"/>
      <c r="AG819" s="1018"/>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hidden="1" customHeight="1" x14ac:dyDescent="0.15">
      <c r="A820" s="1019">
        <v>25</v>
      </c>
      <c r="B820" s="1019">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18"/>
      <c r="AD820" s="1018"/>
      <c r="AE820" s="1018"/>
      <c r="AF820" s="1018"/>
      <c r="AG820" s="1018"/>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hidden="1" customHeight="1" x14ac:dyDescent="0.15">
      <c r="A821" s="1019">
        <v>26</v>
      </c>
      <c r="B821" s="1019">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18"/>
      <c r="AD821" s="1018"/>
      <c r="AE821" s="1018"/>
      <c r="AF821" s="1018"/>
      <c r="AG821" s="1018"/>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hidden="1" customHeight="1" x14ac:dyDescent="0.15">
      <c r="A822" s="1019">
        <v>27</v>
      </c>
      <c r="B822" s="1019">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18"/>
      <c r="AD822" s="1018"/>
      <c r="AE822" s="1018"/>
      <c r="AF822" s="1018"/>
      <c r="AG822" s="1018"/>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hidden="1" customHeight="1" x14ac:dyDescent="0.15">
      <c r="A823" s="1019">
        <v>28</v>
      </c>
      <c r="B823" s="1019">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18"/>
      <c r="AD823" s="1018"/>
      <c r="AE823" s="1018"/>
      <c r="AF823" s="1018"/>
      <c r="AG823" s="1018"/>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hidden="1" customHeight="1" x14ac:dyDescent="0.15">
      <c r="A824" s="1019">
        <v>29</v>
      </c>
      <c r="B824" s="1019">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18"/>
      <c r="AD824" s="1018"/>
      <c r="AE824" s="1018"/>
      <c r="AF824" s="1018"/>
      <c r="AG824" s="1018"/>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hidden="1" customHeight="1" x14ac:dyDescent="0.15">
      <c r="A825" s="1019">
        <v>30</v>
      </c>
      <c r="B825" s="1019">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18"/>
      <c r="AD825" s="1018"/>
      <c r="AE825" s="1018"/>
      <c r="AF825" s="1018"/>
      <c r="AG825" s="1018"/>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hidden="1" x14ac:dyDescent="0.15">
      <c r="A826" s="42"/>
      <c r="B826" s="42"/>
      <c r="P826" s="69"/>
      <c r="Q826" s="69"/>
      <c r="R826" s="69"/>
      <c r="S826" s="69"/>
      <c r="T826" s="69"/>
      <c r="U826" s="69"/>
      <c r="V826" s="69"/>
      <c r="W826" s="69"/>
      <c r="X826" s="69"/>
      <c r="Y826" s="70"/>
      <c r="Z826" s="70"/>
      <c r="AA826" s="70"/>
      <c r="AB826" s="70"/>
      <c r="AC826" s="70"/>
      <c r="AD826" s="70"/>
      <c r="AE826" s="70"/>
      <c r="AF826" s="70"/>
      <c r="AG826" s="70"/>
      <c r="AH826" s="70"/>
      <c r="AI826" s="70"/>
      <c r="AJ826" s="70"/>
      <c r="AK826" s="70"/>
      <c r="AL826" s="70"/>
      <c r="AM826" s="70"/>
      <c r="AN826" s="70"/>
      <c r="AO826" s="70"/>
      <c r="AY826">
        <f>COUNTA($C$829)</f>
        <v>0</v>
      </c>
    </row>
    <row r="827" spans="1:51" hidden="1" x14ac:dyDescent="0.15">
      <c r="A827" s="9"/>
      <c r="B827" s="49" t="s">
        <v>212</v>
      </c>
      <c r="C827" s="55"/>
      <c r="D827" s="55"/>
      <c r="E827" s="55"/>
      <c r="F827" s="55"/>
      <c r="G827" s="55"/>
      <c r="H827" s="55"/>
      <c r="I827" s="55"/>
      <c r="J827" s="55"/>
      <c r="K827" s="55"/>
      <c r="L827" s="55"/>
      <c r="M827" s="55"/>
      <c r="N827" s="55"/>
      <c r="O827" s="55"/>
      <c r="P827" s="59"/>
      <c r="Q827" s="59"/>
      <c r="R827" s="59"/>
      <c r="S827" s="59"/>
      <c r="T827" s="59"/>
      <c r="U827" s="59"/>
      <c r="V827" s="59"/>
      <c r="W827" s="59"/>
      <c r="X827" s="59"/>
      <c r="Y827" s="60"/>
      <c r="Z827" s="60"/>
      <c r="AA827" s="60"/>
      <c r="AB827" s="60"/>
      <c r="AC827" s="60"/>
      <c r="AD827" s="60"/>
      <c r="AE827" s="60"/>
      <c r="AF827" s="60"/>
      <c r="AG827" s="60"/>
      <c r="AH827" s="60"/>
      <c r="AI827" s="60"/>
      <c r="AJ827" s="60"/>
      <c r="AK827" s="60"/>
      <c r="AL827" s="60"/>
      <c r="AM827" s="60"/>
      <c r="AN827" s="60"/>
      <c r="AO827" s="60"/>
      <c r="AP827" s="59"/>
      <c r="AQ827" s="59"/>
      <c r="AR827" s="59"/>
      <c r="AS827" s="59"/>
      <c r="AT827" s="59"/>
      <c r="AU827" s="59"/>
      <c r="AV827" s="59"/>
      <c r="AW827" s="59"/>
      <c r="AX827" s="59"/>
      <c r="AY827" s="34">
        <f>$AY$826</f>
        <v>0</v>
      </c>
    </row>
    <row r="828" spans="1:51" customFormat="1" ht="59.25" hidden="1" customHeight="1" x14ac:dyDescent="0.15">
      <c r="A828" s="348"/>
      <c r="B828" s="348"/>
      <c r="C828" s="348" t="s">
        <v>26</v>
      </c>
      <c r="D828" s="348"/>
      <c r="E828" s="348"/>
      <c r="F828" s="348"/>
      <c r="G828" s="348"/>
      <c r="H828" s="348"/>
      <c r="I828" s="348"/>
      <c r="J828" s="278" t="s">
        <v>289</v>
      </c>
      <c r="K828" s="110"/>
      <c r="L828" s="110"/>
      <c r="M828" s="110"/>
      <c r="N828" s="110"/>
      <c r="O828" s="110"/>
      <c r="P828" s="336" t="s">
        <v>27</v>
      </c>
      <c r="Q828" s="336"/>
      <c r="R828" s="336"/>
      <c r="S828" s="336"/>
      <c r="T828" s="336"/>
      <c r="U828" s="336"/>
      <c r="V828" s="336"/>
      <c r="W828" s="336"/>
      <c r="X828" s="336"/>
      <c r="Y828" s="346" t="s">
        <v>338</v>
      </c>
      <c r="Z828" s="347"/>
      <c r="AA828" s="347"/>
      <c r="AB828" s="347"/>
      <c r="AC828" s="278" t="s">
        <v>324</v>
      </c>
      <c r="AD828" s="278"/>
      <c r="AE828" s="278"/>
      <c r="AF828" s="278"/>
      <c r="AG828" s="278"/>
      <c r="AH828" s="346" t="s">
        <v>251</v>
      </c>
      <c r="AI828" s="348"/>
      <c r="AJ828" s="348"/>
      <c r="AK828" s="348"/>
      <c r="AL828" s="348" t="s">
        <v>21</v>
      </c>
      <c r="AM828" s="348"/>
      <c r="AN828" s="348"/>
      <c r="AO828" s="425"/>
      <c r="AP828" s="426" t="s">
        <v>290</v>
      </c>
      <c r="AQ828" s="426"/>
      <c r="AR828" s="426"/>
      <c r="AS828" s="426"/>
      <c r="AT828" s="426"/>
      <c r="AU828" s="426"/>
      <c r="AV828" s="426"/>
      <c r="AW828" s="426"/>
      <c r="AX828" s="426"/>
      <c r="AY828" s="34">
        <f t="shared" ref="AY828:AY829" si="22">$AY$826</f>
        <v>0</v>
      </c>
    </row>
    <row r="829" spans="1:51" ht="26.25" hidden="1" customHeight="1" x14ac:dyDescent="0.15">
      <c r="A829" s="1019">
        <v>1</v>
      </c>
      <c r="B829" s="1019">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18"/>
      <c r="AD829" s="1018"/>
      <c r="AE829" s="1018"/>
      <c r="AF829" s="1018"/>
      <c r="AG829" s="1018"/>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hidden="1" customHeight="1" x14ac:dyDescent="0.15">
      <c r="A830" s="1019">
        <v>2</v>
      </c>
      <c r="B830" s="1019">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18"/>
      <c r="AD830" s="1018"/>
      <c r="AE830" s="1018"/>
      <c r="AF830" s="1018"/>
      <c r="AG830" s="1018"/>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hidden="1" customHeight="1" x14ac:dyDescent="0.15">
      <c r="A831" s="1019">
        <v>3</v>
      </c>
      <c r="B831" s="1019">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18"/>
      <c r="AD831" s="1018"/>
      <c r="AE831" s="1018"/>
      <c r="AF831" s="1018"/>
      <c r="AG831" s="1018"/>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hidden="1" customHeight="1" x14ac:dyDescent="0.15">
      <c r="A832" s="1019">
        <v>4</v>
      </c>
      <c r="B832" s="1019">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18"/>
      <c r="AD832" s="1018"/>
      <c r="AE832" s="1018"/>
      <c r="AF832" s="1018"/>
      <c r="AG832" s="1018"/>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hidden="1" customHeight="1" x14ac:dyDescent="0.15">
      <c r="A833" s="1019">
        <v>5</v>
      </c>
      <c r="B833" s="1019">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18"/>
      <c r="AD833" s="1018"/>
      <c r="AE833" s="1018"/>
      <c r="AF833" s="1018"/>
      <c r="AG833" s="1018"/>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hidden="1" customHeight="1" x14ac:dyDescent="0.15">
      <c r="A834" s="1019">
        <v>6</v>
      </c>
      <c r="B834" s="1019">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18"/>
      <c r="AD834" s="1018"/>
      <c r="AE834" s="1018"/>
      <c r="AF834" s="1018"/>
      <c r="AG834" s="1018"/>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hidden="1" customHeight="1" x14ac:dyDescent="0.15">
      <c r="A835" s="1019">
        <v>7</v>
      </c>
      <c r="B835" s="1019">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18"/>
      <c r="AD835" s="1018"/>
      <c r="AE835" s="1018"/>
      <c r="AF835" s="1018"/>
      <c r="AG835" s="1018"/>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hidden="1" customHeight="1" x14ac:dyDescent="0.15">
      <c r="A836" s="1019">
        <v>8</v>
      </c>
      <c r="B836" s="1019">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18"/>
      <c r="AD836" s="1018"/>
      <c r="AE836" s="1018"/>
      <c r="AF836" s="1018"/>
      <c r="AG836" s="1018"/>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hidden="1" customHeight="1" x14ac:dyDescent="0.15">
      <c r="A837" s="1019">
        <v>9</v>
      </c>
      <c r="B837" s="1019">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18"/>
      <c r="AD837" s="1018"/>
      <c r="AE837" s="1018"/>
      <c r="AF837" s="1018"/>
      <c r="AG837" s="1018"/>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hidden="1" customHeight="1" x14ac:dyDescent="0.15">
      <c r="A838" s="1019">
        <v>10</v>
      </c>
      <c r="B838" s="1019">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18"/>
      <c r="AD838" s="1018"/>
      <c r="AE838" s="1018"/>
      <c r="AF838" s="1018"/>
      <c r="AG838" s="1018"/>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hidden="1" customHeight="1" x14ac:dyDescent="0.15">
      <c r="A839" s="1019">
        <v>11</v>
      </c>
      <c r="B839" s="1019">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18"/>
      <c r="AD839" s="1018"/>
      <c r="AE839" s="1018"/>
      <c r="AF839" s="1018"/>
      <c r="AG839" s="1018"/>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3.25" hidden="1" customHeight="1" x14ac:dyDescent="0.15">
      <c r="A840" s="1019">
        <v>12</v>
      </c>
      <c r="B840" s="1019">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18"/>
      <c r="AD840" s="1018"/>
      <c r="AE840" s="1018"/>
      <c r="AF840" s="1018"/>
      <c r="AG840" s="1018"/>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hidden="1" customHeight="1" x14ac:dyDescent="0.15">
      <c r="A841" s="1019">
        <v>13</v>
      </c>
      <c r="B841" s="1019">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18"/>
      <c r="AD841" s="1018"/>
      <c r="AE841" s="1018"/>
      <c r="AF841" s="1018"/>
      <c r="AG841" s="1018"/>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hidden="1" customHeight="1" x14ac:dyDescent="0.15">
      <c r="A842" s="1019">
        <v>14</v>
      </c>
      <c r="B842" s="1019">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18"/>
      <c r="AD842" s="1018"/>
      <c r="AE842" s="1018"/>
      <c r="AF842" s="1018"/>
      <c r="AG842" s="1018"/>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hidden="1" customHeight="1" x14ac:dyDescent="0.15">
      <c r="A843" s="1019">
        <v>15</v>
      </c>
      <c r="B843" s="1019">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18"/>
      <c r="AD843" s="1018"/>
      <c r="AE843" s="1018"/>
      <c r="AF843" s="1018"/>
      <c r="AG843" s="1018"/>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hidden="1" customHeight="1" x14ac:dyDescent="0.15">
      <c r="A844" s="1019">
        <v>16</v>
      </c>
      <c r="B844" s="1019">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18"/>
      <c r="AD844" s="1018"/>
      <c r="AE844" s="1018"/>
      <c r="AF844" s="1018"/>
      <c r="AG844" s="1018"/>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hidden="1" customHeight="1" x14ac:dyDescent="0.15">
      <c r="A845" s="1019">
        <v>17</v>
      </c>
      <c r="B845" s="1019">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18"/>
      <c r="AD845" s="1018"/>
      <c r="AE845" s="1018"/>
      <c r="AF845" s="1018"/>
      <c r="AG845" s="1018"/>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hidden="1" customHeight="1" x14ac:dyDescent="0.15">
      <c r="A846" s="1019">
        <v>18</v>
      </c>
      <c r="B846" s="1019">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18"/>
      <c r="AD846" s="1018"/>
      <c r="AE846" s="1018"/>
      <c r="AF846" s="1018"/>
      <c r="AG846" s="1018"/>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hidden="1" customHeight="1" x14ac:dyDescent="0.15">
      <c r="A847" s="1019">
        <v>19</v>
      </c>
      <c r="B847" s="1019">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18"/>
      <c r="AD847" s="1018"/>
      <c r="AE847" s="1018"/>
      <c r="AF847" s="1018"/>
      <c r="AG847" s="1018"/>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hidden="1" customHeight="1" x14ac:dyDescent="0.15">
      <c r="A848" s="1019">
        <v>20</v>
      </c>
      <c r="B848" s="1019">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18"/>
      <c r="AD848" s="1018"/>
      <c r="AE848" s="1018"/>
      <c r="AF848" s="1018"/>
      <c r="AG848" s="1018"/>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hidden="1" customHeight="1" x14ac:dyDescent="0.15">
      <c r="A849" s="1019">
        <v>21</v>
      </c>
      <c r="B849" s="1019">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18"/>
      <c r="AD849" s="1018"/>
      <c r="AE849" s="1018"/>
      <c r="AF849" s="1018"/>
      <c r="AG849" s="1018"/>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hidden="1" customHeight="1" x14ac:dyDescent="0.15">
      <c r="A850" s="1019">
        <v>22</v>
      </c>
      <c r="B850" s="1019">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18"/>
      <c r="AD850" s="1018"/>
      <c r="AE850" s="1018"/>
      <c r="AF850" s="1018"/>
      <c r="AG850" s="1018"/>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hidden="1" customHeight="1" x14ac:dyDescent="0.15">
      <c r="A851" s="1019">
        <v>23</v>
      </c>
      <c r="B851" s="1019">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18"/>
      <c r="AD851" s="1018"/>
      <c r="AE851" s="1018"/>
      <c r="AF851" s="1018"/>
      <c r="AG851" s="1018"/>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hidden="1" customHeight="1" x14ac:dyDescent="0.15">
      <c r="A852" s="1019">
        <v>24</v>
      </c>
      <c r="B852" s="1019">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18"/>
      <c r="AD852" s="1018"/>
      <c r="AE852" s="1018"/>
      <c r="AF852" s="1018"/>
      <c r="AG852" s="1018"/>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hidden="1" customHeight="1" x14ac:dyDescent="0.15">
      <c r="A853" s="1019">
        <v>25</v>
      </c>
      <c r="B853" s="1019">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18"/>
      <c r="AD853" s="1018"/>
      <c r="AE853" s="1018"/>
      <c r="AF853" s="1018"/>
      <c r="AG853" s="1018"/>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hidden="1" customHeight="1" x14ac:dyDescent="0.15">
      <c r="A854" s="1019">
        <v>26</v>
      </c>
      <c r="B854" s="1019">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18"/>
      <c r="AD854" s="1018"/>
      <c r="AE854" s="1018"/>
      <c r="AF854" s="1018"/>
      <c r="AG854" s="1018"/>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hidden="1" customHeight="1" x14ac:dyDescent="0.15">
      <c r="A855" s="1019">
        <v>27</v>
      </c>
      <c r="B855" s="1019">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18"/>
      <c r="AD855" s="1018"/>
      <c r="AE855" s="1018"/>
      <c r="AF855" s="1018"/>
      <c r="AG855" s="1018"/>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hidden="1" customHeight="1" x14ac:dyDescent="0.15">
      <c r="A856" s="1019">
        <v>28</v>
      </c>
      <c r="B856" s="1019">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18"/>
      <c r="AD856" s="1018"/>
      <c r="AE856" s="1018"/>
      <c r="AF856" s="1018"/>
      <c r="AG856" s="1018"/>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hidden="1" customHeight="1" x14ac:dyDescent="0.15">
      <c r="A857" s="1019">
        <v>29</v>
      </c>
      <c r="B857" s="1019">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18"/>
      <c r="AD857" s="1018"/>
      <c r="AE857" s="1018"/>
      <c r="AF857" s="1018"/>
      <c r="AG857" s="1018"/>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hidden="1" customHeight="1" x14ac:dyDescent="0.15">
      <c r="A858" s="1019">
        <v>30</v>
      </c>
      <c r="B858" s="1019">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18"/>
      <c r="AD858" s="1018"/>
      <c r="AE858" s="1018"/>
      <c r="AF858" s="1018"/>
      <c r="AG858" s="1018"/>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idden="1" x14ac:dyDescent="0.15">
      <c r="P859" s="69"/>
      <c r="Q859" s="69"/>
      <c r="R859" s="69"/>
      <c r="S859" s="69"/>
      <c r="T859" s="69"/>
      <c r="U859" s="69"/>
      <c r="V859" s="69"/>
      <c r="W859" s="69"/>
      <c r="X859" s="69"/>
      <c r="Y859" s="70"/>
      <c r="Z859" s="70"/>
      <c r="AA859" s="70"/>
      <c r="AB859" s="70"/>
      <c r="AC859" s="70"/>
      <c r="AD859" s="70"/>
      <c r="AE859" s="70"/>
      <c r="AF859" s="70"/>
      <c r="AG859" s="70"/>
      <c r="AH859" s="70"/>
      <c r="AI859" s="70"/>
      <c r="AJ859" s="70"/>
      <c r="AK859" s="70"/>
      <c r="AL859" s="70"/>
      <c r="AM859" s="70"/>
      <c r="AN859" s="70"/>
      <c r="AO859" s="70"/>
      <c r="AY859">
        <f>COUNTA($C$862)</f>
        <v>0</v>
      </c>
    </row>
    <row r="860" spans="1:51" hidden="1" x14ac:dyDescent="0.15">
      <c r="A860" s="9"/>
      <c r="B860" s="49" t="s">
        <v>213</v>
      </c>
      <c r="C860" s="55"/>
      <c r="D860" s="55"/>
      <c r="E860" s="55"/>
      <c r="F860" s="55"/>
      <c r="G860" s="55"/>
      <c r="H860" s="55"/>
      <c r="I860" s="55"/>
      <c r="J860" s="55"/>
      <c r="K860" s="55"/>
      <c r="L860" s="55"/>
      <c r="M860" s="55"/>
      <c r="N860" s="55"/>
      <c r="O860" s="55"/>
      <c r="P860" s="59"/>
      <c r="Q860" s="59"/>
      <c r="R860" s="59"/>
      <c r="S860" s="59"/>
      <c r="T860" s="59"/>
      <c r="U860" s="59"/>
      <c r="V860" s="59"/>
      <c r="W860" s="59"/>
      <c r="X860" s="59"/>
      <c r="Y860" s="60"/>
      <c r="Z860" s="60"/>
      <c r="AA860" s="60"/>
      <c r="AB860" s="60"/>
      <c r="AC860" s="60"/>
      <c r="AD860" s="60"/>
      <c r="AE860" s="60"/>
      <c r="AF860" s="60"/>
      <c r="AG860" s="60"/>
      <c r="AH860" s="60"/>
      <c r="AI860" s="60"/>
      <c r="AJ860" s="60"/>
      <c r="AK860" s="60"/>
      <c r="AL860" s="60"/>
      <c r="AM860" s="60"/>
      <c r="AN860" s="60"/>
      <c r="AO860" s="60"/>
      <c r="AP860" s="59"/>
      <c r="AQ860" s="59"/>
      <c r="AR860" s="59"/>
      <c r="AS860" s="59"/>
      <c r="AT860" s="59"/>
      <c r="AU860" s="59"/>
      <c r="AV860" s="59"/>
      <c r="AW860" s="59"/>
      <c r="AX860" s="59"/>
      <c r="AY860" s="34">
        <f>$AY$859</f>
        <v>0</v>
      </c>
    </row>
    <row r="861" spans="1:51" customFormat="1" ht="59.25" hidden="1" customHeight="1" x14ac:dyDescent="0.15">
      <c r="A861" s="348"/>
      <c r="B861" s="348"/>
      <c r="C861" s="348" t="s">
        <v>26</v>
      </c>
      <c r="D861" s="348"/>
      <c r="E861" s="348"/>
      <c r="F861" s="348"/>
      <c r="G861" s="348"/>
      <c r="H861" s="348"/>
      <c r="I861" s="348"/>
      <c r="J861" s="278" t="s">
        <v>289</v>
      </c>
      <c r="K861" s="110"/>
      <c r="L861" s="110"/>
      <c r="M861" s="110"/>
      <c r="N861" s="110"/>
      <c r="O861" s="110"/>
      <c r="P861" s="336" t="s">
        <v>27</v>
      </c>
      <c r="Q861" s="336"/>
      <c r="R861" s="336"/>
      <c r="S861" s="336"/>
      <c r="T861" s="336"/>
      <c r="U861" s="336"/>
      <c r="V861" s="336"/>
      <c r="W861" s="336"/>
      <c r="X861" s="336"/>
      <c r="Y861" s="346" t="s">
        <v>338</v>
      </c>
      <c r="Z861" s="347"/>
      <c r="AA861" s="347"/>
      <c r="AB861" s="347"/>
      <c r="AC861" s="278" t="s">
        <v>324</v>
      </c>
      <c r="AD861" s="278"/>
      <c r="AE861" s="278"/>
      <c r="AF861" s="278"/>
      <c r="AG861" s="278"/>
      <c r="AH861" s="346" t="s">
        <v>251</v>
      </c>
      <c r="AI861" s="348"/>
      <c r="AJ861" s="348"/>
      <c r="AK861" s="348"/>
      <c r="AL861" s="348" t="s">
        <v>21</v>
      </c>
      <c r="AM861" s="348"/>
      <c r="AN861" s="348"/>
      <c r="AO861" s="425"/>
      <c r="AP861" s="426" t="s">
        <v>290</v>
      </c>
      <c r="AQ861" s="426"/>
      <c r="AR861" s="426"/>
      <c r="AS861" s="426"/>
      <c r="AT861" s="426"/>
      <c r="AU861" s="426"/>
      <c r="AV861" s="426"/>
      <c r="AW861" s="426"/>
      <c r="AX861" s="426"/>
      <c r="AY861" s="34">
        <f t="shared" ref="AY861:AY862" si="23">$AY$859</f>
        <v>0</v>
      </c>
    </row>
    <row r="862" spans="1:51" ht="26.25" hidden="1" customHeight="1" x14ac:dyDescent="0.15">
      <c r="A862" s="1019">
        <v>1</v>
      </c>
      <c r="B862" s="1019">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18"/>
      <c r="AD862" s="1018"/>
      <c r="AE862" s="1018"/>
      <c r="AF862" s="1018"/>
      <c r="AG862" s="1018"/>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hidden="1" customHeight="1" x14ac:dyDescent="0.15">
      <c r="A863" s="1019">
        <v>2</v>
      </c>
      <c r="B863" s="1019">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18"/>
      <c r="AD863" s="1018"/>
      <c r="AE863" s="1018"/>
      <c r="AF863" s="1018"/>
      <c r="AG863" s="1018"/>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hidden="1" customHeight="1" x14ac:dyDescent="0.15">
      <c r="A864" s="1019">
        <v>3</v>
      </c>
      <c r="B864" s="1019">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18"/>
      <c r="AD864" s="1018"/>
      <c r="AE864" s="1018"/>
      <c r="AF864" s="1018"/>
      <c r="AG864" s="1018"/>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hidden="1" customHeight="1" x14ac:dyDescent="0.15">
      <c r="A865" s="1019">
        <v>4</v>
      </c>
      <c r="B865" s="1019">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18"/>
      <c r="AD865" s="1018"/>
      <c r="AE865" s="1018"/>
      <c r="AF865" s="1018"/>
      <c r="AG865" s="1018"/>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hidden="1" customHeight="1" x14ac:dyDescent="0.15">
      <c r="A866" s="1019">
        <v>5</v>
      </c>
      <c r="B866" s="1019">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18"/>
      <c r="AD866" s="1018"/>
      <c r="AE866" s="1018"/>
      <c r="AF866" s="1018"/>
      <c r="AG866" s="1018"/>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hidden="1" customHeight="1" x14ac:dyDescent="0.15">
      <c r="A867" s="1019">
        <v>6</v>
      </c>
      <c r="B867" s="1019">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18"/>
      <c r="AD867" s="1018"/>
      <c r="AE867" s="1018"/>
      <c r="AF867" s="1018"/>
      <c r="AG867" s="1018"/>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hidden="1" customHeight="1" x14ac:dyDescent="0.15">
      <c r="A868" s="1019">
        <v>7</v>
      </c>
      <c r="B868" s="1019">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18"/>
      <c r="AD868" s="1018"/>
      <c r="AE868" s="1018"/>
      <c r="AF868" s="1018"/>
      <c r="AG868" s="1018"/>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hidden="1" customHeight="1" x14ac:dyDescent="0.15">
      <c r="A869" s="1019">
        <v>8</v>
      </c>
      <c r="B869" s="1019">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18"/>
      <c r="AD869" s="1018"/>
      <c r="AE869" s="1018"/>
      <c r="AF869" s="1018"/>
      <c r="AG869" s="1018"/>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hidden="1" customHeight="1" x14ac:dyDescent="0.15">
      <c r="A870" s="1019">
        <v>9</v>
      </c>
      <c r="B870" s="1019">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18"/>
      <c r="AD870" s="1018"/>
      <c r="AE870" s="1018"/>
      <c r="AF870" s="1018"/>
      <c r="AG870" s="1018"/>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hidden="1" customHeight="1" x14ac:dyDescent="0.15">
      <c r="A871" s="1019">
        <v>10</v>
      </c>
      <c r="B871" s="1019">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18"/>
      <c r="AD871" s="1018"/>
      <c r="AE871" s="1018"/>
      <c r="AF871" s="1018"/>
      <c r="AG871" s="1018"/>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hidden="1" customHeight="1" x14ac:dyDescent="0.15">
      <c r="A872" s="1019">
        <v>11</v>
      </c>
      <c r="B872" s="1019">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18"/>
      <c r="AD872" s="1018"/>
      <c r="AE872" s="1018"/>
      <c r="AF872" s="1018"/>
      <c r="AG872" s="1018"/>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hidden="1" customHeight="1" x14ac:dyDescent="0.15">
      <c r="A873" s="1019">
        <v>12</v>
      </c>
      <c r="B873" s="1019">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18"/>
      <c r="AD873" s="1018"/>
      <c r="AE873" s="1018"/>
      <c r="AF873" s="1018"/>
      <c r="AG873" s="1018"/>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hidden="1" customHeight="1" x14ac:dyDescent="0.15">
      <c r="A874" s="1019">
        <v>13</v>
      </c>
      <c r="B874" s="1019">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18"/>
      <c r="AD874" s="1018"/>
      <c r="AE874" s="1018"/>
      <c r="AF874" s="1018"/>
      <c r="AG874" s="1018"/>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hidden="1" customHeight="1" x14ac:dyDescent="0.15">
      <c r="A875" s="1019">
        <v>14</v>
      </c>
      <c r="B875" s="1019">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18"/>
      <c r="AD875" s="1018"/>
      <c r="AE875" s="1018"/>
      <c r="AF875" s="1018"/>
      <c r="AG875" s="1018"/>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hidden="1" customHeight="1" x14ac:dyDescent="0.15">
      <c r="A876" s="1019">
        <v>15</v>
      </c>
      <c r="B876" s="1019">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18"/>
      <c r="AD876" s="1018"/>
      <c r="AE876" s="1018"/>
      <c r="AF876" s="1018"/>
      <c r="AG876" s="1018"/>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hidden="1" customHeight="1" x14ac:dyDescent="0.15">
      <c r="A877" s="1019">
        <v>16</v>
      </c>
      <c r="B877" s="1019">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18"/>
      <c r="AD877" s="1018"/>
      <c r="AE877" s="1018"/>
      <c r="AF877" s="1018"/>
      <c r="AG877" s="1018"/>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hidden="1" customHeight="1" x14ac:dyDescent="0.15">
      <c r="A878" s="1019">
        <v>17</v>
      </c>
      <c r="B878" s="1019">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18"/>
      <c r="AD878" s="1018"/>
      <c r="AE878" s="1018"/>
      <c r="AF878" s="1018"/>
      <c r="AG878" s="1018"/>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hidden="1" customHeight="1" x14ac:dyDescent="0.15">
      <c r="A879" s="1019">
        <v>18</v>
      </c>
      <c r="B879" s="1019">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18"/>
      <c r="AD879" s="1018"/>
      <c r="AE879" s="1018"/>
      <c r="AF879" s="1018"/>
      <c r="AG879" s="1018"/>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hidden="1" customHeight="1" x14ac:dyDescent="0.15">
      <c r="A880" s="1019">
        <v>19</v>
      </c>
      <c r="B880" s="1019">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18"/>
      <c r="AD880" s="1018"/>
      <c r="AE880" s="1018"/>
      <c r="AF880" s="1018"/>
      <c r="AG880" s="1018"/>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hidden="1" customHeight="1" x14ac:dyDescent="0.15">
      <c r="A881" s="1019">
        <v>20</v>
      </c>
      <c r="B881" s="1019">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18"/>
      <c r="AD881" s="1018"/>
      <c r="AE881" s="1018"/>
      <c r="AF881" s="1018"/>
      <c r="AG881" s="1018"/>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hidden="1" customHeight="1" x14ac:dyDescent="0.15">
      <c r="A882" s="1019">
        <v>21</v>
      </c>
      <c r="B882" s="1019">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18"/>
      <c r="AD882" s="1018"/>
      <c r="AE882" s="1018"/>
      <c r="AF882" s="1018"/>
      <c r="AG882" s="1018"/>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hidden="1" customHeight="1" x14ac:dyDescent="0.15">
      <c r="A883" s="1019">
        <v>22</v>
      </c>
      <c r="B883" s="1019">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18"/>
      <c r="AD883" s="1018"/>
      <c r="AE883" s="1018"/>
      <c r="AF883" s="1018"/>
      <c r="AG883" s="1018"/>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hidden="1" customHeight="1" x14ac:dyDescent="0.15">
      <c r="A884" s="1019">
        <v>23</v>
      </c>
      <c r="B884" s="1019">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18"/>
      <c r="AD884" s="1018"/>
      <c r="AE884" s="1018"/>
      <c r="AF884" s="1018"/>
      <c r="AG884" s="1018"/>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hidden="1" customHeight="1" x14ac:dyDescent="0.15">
      <c r="A885" s="1019">
        <v>24</v>
      </c>
      <c r="B885" s="1019">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18"/>
      <c r="AD885" s="1018"/>
      <c r="AE885" s="1018"/>
      <c r="AF885" s="1018"/>
      <c r="AG885" s="1018"/>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hidden="1" customHeight="1" x14ac:dyDescent="0.15">
      <c r="A886" s="1019">
        <v>25</v>
      </c>
      <c r="B886" s="1019">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18"/>
      <c r="AD886" s="1018"/>
      <c r="AE886" s="1018"/>
      <c r="AF886" s="1018"/>
      <c r="AG886" s="1018"/>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hidden="1" customHeight="1" x14ac:dyDescent="0.15">
      <c r="A887" s="1019">
        <v>26</v>
      </c>
      <c r="B887" s="1019">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18"/>
      <c r="AD887" s="1018"/>
      <c r="AE887" s="1018"/>
      <c r="AF887" s="1018"/>
      <c r="AG887" s="1018"/>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hidden="1" customHeight="1" x14ac:dyDescent="0.15">
      <c r="A888" s="1019">
        <v>27</v>
      </c>
      <c r="B888" s="1019">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18"/>
      <c r="AD888" s="1018"/>
      <c r="AE888" s="1018"/>
      <c r="AF888" s="1018"/>
      <c r="AG888" s="1018"/>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hidden="1" customHeight="1" x14ac:dyDescent="0.15">
      <c r="A889" s="1019">
        <v>28</v>
      </c>
      <c r="B889" s="1019">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18"/>
      <c r="AD889" s="1018"/>
      <c r="AE889" s="1018"/>
      <c r="AF889" s="1018"/>
      <c r="AG889" s="1018"/>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hidden="1" customHeight="1" x14ac:dyDescent="0.15">
      <c r="A890" s="1019">
        <v>29</v>
      </c>
      <c r="B890" s="1019">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18"/>
      <c r="AD890" s="1018"/>
      <c r="AE890" s="1018"/>
      <c r="AF890" s="1018"/>
      <c r="AG890" s="1018"/>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hidden="1" customHeight="1" x14ac:dyDescent="0.15">
      <c r="A891" s="1019">
        <v>30</v>
      </c>
      <c r="B891" s="1019">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18"/>
      <c r="AD891" s="1018"/>
      <c r="AE891" s="1018"/>
      <c r="AF891" s="1018"/>
      <c r="AG891" s="1018"/>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idden="1" x14ac:dyDescent="0.15">
      <c r="P892" s="69"/>
      <c r="Q892" s="69"/>
      <c r="R892" s="69"/>
      <c r="S892" s="69"/>
      <c r="T892" s="69"/>
      <c r="U892" s="69"/>
      <c r="V892" s="69"/>
      <c r="W892" s="69"/>
      <c r="X892" s="69"/>
      <c r="Y892" s="70"/>
      <c r="Z892" s="70"/>
      <c r="AA892" s="70"/>
      <c r="AB892" s="70"/>
      <c r="AC892" s="70"/>
      <c r="AD892" s="70"/>
      <c r="AE892" s="70"/>
      <c r="AF892" s="70"/>
      <c r="AG892" s="70"/>
      <c r="AH892" s="70"/>
      <c r="AI892" s="70"/>
      <c r="AJ892" s="70"/>
      <c r="AK892" s="70"/>
      <c r="AL892" s="70"/>
      <c r="AM892" s="70"/>
      <c r="AN892" s="70"/>
      <c r="AO892" s="70"/>
      <c r="AY892">
        <f>COUNTA($C$895)</f>
        <v>0</v>
      </c>
    </row>
    <row r="893" spans="1:51" hidden="1" x14ac:dyDescent="0.15">
      <c r="A893" s="9"/>
      <c r="B893" s="49" t="s">
        <v>214</v>
      </c>
      <c r="C893" s="55"/>
      <c r="D893" s="55"/>
      <c r="E893" s="55"/>
      <c r="F893" s="55"/>
      <c r="G893" s="55"/>
      <c r="H893" s="55"/>
      <c r="I893" s="55"/>
      <c r="J893" s="55"/>
      <c r="K893" s="55"/>
      <c r="L893" s="55"/>
      <c r="M893" s="55"/>
      <c r="N893" s="55"/>
      <c r="O893" s="55"/>
      <c r="P893" s="59"/>
      <c r="Q893" s="59"/>
      <c r="R893" s="59"/>
      <c r="S893" s="59"/>
      <c r="T893" s="59"/>
      <c r="U893" s="59"/>
      <c r="V893" s="59"/>
      <c r="W893" s="59"/>
      <c r="X893" s="59"/>
      <c r="Y893" s="60"/>
      <c r="Z893" s="60"/>
      <c r="AA893" s="60"/>
      <c r="AB893" s="60"/>
      <c r="AC893" s="60"/>
      <c r="AD893" s="60"/>
      <c r="AE893" s="60"/>
      <c r="AF893" s="60"/>
      <c r="AG893" s="60"/>
      <c r="AH893" s="60"/>
      <c r="AI893" s="60"/>
      <c r="AJ893" s="60"/>
      <c r="AK893" s="60"/>
      <c r="AL893" s="60"/>
      <c r="AM893" s="60"/>
      <c r="AN893" s="60"/>
      <c r="AO893" s="60"/>
      <c r="AP893" s="59"/>
      <c r="AQ893" s="59"/>
      <c r="AR893" s="59"/>
      <c r="AS893" s="59"/>
      <c r="AT893" s="59"/>
      <c r="AU893" s="59"/>
      <c r="AV893" s="59"/>
      <c r="AW893" s="59"/>
      <c r="AX893" s="59"/>
      <c r="AY893" s="34">
        <f>$AY$892</f>
        <v>0</v>
      </c>
    </row>
    <row r="894" spans="1:51" customFormat="1" ht="59.25" hidden="1" customHeight="1" x14ac:dyDescent="0.15">
      <c r="A894" s="348"/>
      <c r="B894" s="348"/>
      <c r="C894" s="348" t="s">
        <v>26</v>
      </c>
      <c r="D894" s="348"/>
      <c r="E894" s="348"/>
      <c r="F894" s="348"/>
      <c r="G894" s="348"/>
      <c r="H894" s="348"/>
      <c r="I894" s="348"/>
      <c r="J894" s="278" t="s">
        <v>289</v>
      </c>
      <c r="K894" s="110"/>
      <c r="L894" s="110"/>
      <c r="M894" s="110"/>
      <c r="N894" s="110"/>
      <c r="O894" s="110"/>
      <c r="P894" s="336" t="s">
        <v>27</v>
      </c>
      <c r="Q894" s="336"/>
      <c r="R894" s="336"/>
      <c r="S894" s="336"/>
      <c r="T894" s="336"/>
      <c r="U894" s="336"/>
      <c r="V894" s="336"/>
      <c r="W894" s="336"/>
      <c r="X894" s="336"/>
      <c r="Y894" s="346" t="s">
        <v>338</v>
      </c>
      <c r="Z894" s="347"/>
      <c r="AA894" s="347"/>
      <c r="AB894" s="347"/>
      <c r="AC894" s="278" t="s">
        <v>324</v>
      </c>
      <c r="AD894" s="278"/>
      <c r="AE894" s="278"/>
      <c r="AF894" s="278"/>
      <c r="AG894" s="278"/>
      <c r="AH894" s="346" t="s">
        <v>251</v>
      </c>
      <c r="AI894" s="348"/>
      <c r="AJ894" s="348"/>
      <c r="AK894" s="348"/>
      <c r="AL894" s="348" t="s">
        <v>21</v>
      </c>
      <c r="AM894" s="348"/>
      <c r="AN894" s="348"/>
      <c r="AO894" s="425"/>
      <c r="AP894" s="426" t="s">
        <v>290</v>
      </c>
      <c r="AQ894" s="426"/>
      <c r="AR894" s="426"/>
      <c r="AS894" s="426"/>
      <c r="AT894" s="426"/>
      <c r="AU894" s="426"/>
      <c r="AV894" s="426"/>
      <c r="AW894" s="426"/>
      <c r="AX894" s="426"/>
      <c r="AY894" s="34">
        <f t="shared" ref="AY894:AY895" si="24">$AY$892</f>
        <v>0</v>
      </c>
    </row>
    <row r="895" spans="1:51" ht="26.25" hidden="1" customHeight="1" x14ac:dyDescent="0.15">
      <c r="A895" s="1019">
        <v>1</v>
      </c>
      <c r="B895" s="1019">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18"/>
      <c r="AD895" s="1018"/>
      <c r="AE895" s="1018"/>
      <c r="AF895" s="1018"/>
      <c r="AG895" s="1018"/>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hidden="1" customHeight="1" x14ac:dyDescent="0.15">
      <c r="A896" s="1019">
        <v>2</v>
      </c>
      <c r="B896" s="1019">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18"/>
      <c r="AD896" s="1018"/>
      <c r="AE896" s="1018"/>
      <c r="AF896" s="1018"/>
      <c r="AG896" s="1018"/>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hidden="1" customHeight="1" x14ac:dyDescent="0.15">
      <c r="A897" s="1019">
        <v>3</v>
      </c>
      <c r="B897" s="1019">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18"/>
      <c r="AD897" s="1018"/>
      <c r="AE897" s="1018"/>
      <c r="AF897" s="1018"/>
      <c r="AG897" s="1018"/>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hidden="1" customHeight="1" x14ac:dyDescent="0.15">
      <c r="A898" s="1019">
        <v>4</v>
      </c>
      <c r="B898" s="1019">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18"/>
      <c r="AD898" s="1018"/>
      <c r="AE898" s="1018"/>
      <c r="AF898" s="1018"/>
      <c r="AG898" s="1018"/>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hidden="1" customHeight="1" x14ac:dyDescent="0.15">
      <c r="A899" s="1019">
        <v>5</v>
      </c>
      <c r="B899" s="1019">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18"/>
      <c r="AD899" s="1018"/>
      <c r="AE899" s="1018"/>
      <c r="AF899" s="1018"/>
      <c r="AG899" s="1018"/>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hidden="1" customHeight="1" x14ac:dyDescent="0.15">
      <c r="A900" s="1019">
        <v>6</v>
      </c>
      <c r="B900" s="1019">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18"/>
      <c r="AD900" s="1018"/>
      <c r="AE900" s="1018"/>
      <c r="AF900" s="1018"/>
      <c r="AG900" s="1018"/>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hidden="1" customHeight="1" x14ac:dyDescent="0.15">
      <c r="A901" s="1019">
        <v>7</v>
      </c>
      <c r="B901" s="1019">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18"/>
      <c r="AD901" s="1018"/>
      <c r="AE901" s="1018"/>
      <c r="AF901" s="1018"/>
      <c r="AG901" s="1018"/>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hidden="1" customHeight="1" x14ac:dyDescent="0.15">
      <c r="A902" s="1019">
        <v>8</v>
      </c>
      <c r="B902" s="1019">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18"/>
      <c r="AD902" s="1018"/>
      <c r="AE902" s="1018"/>
      <c r="AF902" s="1018"/>
      <c r="AG902" s="1018"/>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hidden="1" customHeight="1" x14ac:dyDescent="0.15">
      <c r="A903" s="1019">
        <v>9</v>
      </c>
      <c r="B903" s="1019">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18"/>
      <c r="AD903" s="1018"/>
      <c r="AE903" s="1018"/>
      <c r="AF903" s="1018"/>
      <c r="AG903" s="1018"/>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hidden="1" customHeight="1" x14ac:dyDescent="0.15">
      <c r="A904" s="1019">
        <v>10</v>
      </c>
      <c r="B904" s="1019">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18"/>
      <c r="AD904" s="1018"/>
      <c r="AE904" s="1018"/>
      <c r="AF904" s="1018"/>
      <c r="AG904" s="1018"/>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hidden="1" customHeight="1" x14ac:dyDescent="0.15">
      <c r="A905" s="1019">
        <v>11</v>
      </c>
      <c r="B905" s="1019">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18"/>
      <c r="AD905" s="1018"/>
      <c r="AE905" s="1018"/>
      <c r="AF905" s="1018"/>
      <c r="AG905" s="1018"/>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hidden="1" customHeight="1" x14ac:dyDescent="0.15">
      <c r="A906" s="1019">
        <v>12</v>
      </c>
      <c r="B906" s="1019">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18"/>
      <c r="AD906" s="1018"/>
      <c r="AE906" s="1018"/>
      <c r="AF906" s="1018"/>
      <c r="AG906" s="1018"/>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hidden="1" customHeight="1" x14ac:dyDescent="0.15">
      <c r="A907" s="1019">
        <v>13</v>
      </c>
      <c r="B907" s="1019">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18"/>
      <c r="AD907" s="1018"/>
      <c r="AE907" s="1018"/>
      <c r="AF907" s="1018"/>
      <c r="AG907" s="1018"/>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hidden="1" customHeight="1" x14ac:dyDescent="0.15">
      <c r="A908" s="1019">
        <v>14</v>
      </c>
      <c r="B908" s="1019">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18"/>
      <c r="AD908" s="1018"/>
      <c r="AE908" s="1018"/>
      <c r="AF908" s="1018"/>
      <c r="AG908" s="1018"/>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15.75" hidden="1" customHeight="1" x14ac:dyDescent="0.15">
      <c r="A909" s="1019">
        <v>15</v>
      </c>
      <c r="B909" s="1019">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18"/>
      <c r="AD909" s="1018"/>
      <c r="AE909" s="1018"/>
      <c r="AF909" s="1018"/>
      <c r="AG909" s="1018"/>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hidden="1" customHeight="1" x14ac:dyDescent="0.15">
      <c r="A910" s="1019">
        <v>16</v>
      </c>
      <c r="B910" s="1019">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18"/>
      <c r="AD910" s="1018"/>
      <c r="AE910" s="1018"/>
      <c r="AF910" s="1018"/>
      <c r="AG910" s="1018"/>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hidden="1" customHeight="1" x14ac:dyDescent="0.15">
      <c r="A911" s="1019">
        <v>17</v>
      </c>
      <c r="B911" s="1019">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18"/>
      <c r="AD911" s="1018"/>
      <c r="AE911" s="1018"/>
      <c r="AF911" s="1018"/>
      <c r="AG911" s="1018"/>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hidden="1" customHeight="1" x14ac:dyDescent="0.15">
      <c r="A912" s="1019">
        <v>18</v>
      </c>
      <c r="B912" s="1019">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18"/>
      <c r="AD912" s="1018"/>
      <c r="AE912" s="1018"/>
      <c r="AF912" s="1018"/>
      <c r="AG912" s="1018"/>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hidden="1" customHeight="1" x14ac:dyDescent="0.15">
      <c r="A913" s="1019">
        <v>19</v>
      </c>
      <c r="B913" s="1019">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18"/>
      <c r="AD913" s="1018"/>
      <c r="AE913" s="1018"/>
      <c r="AF913" s="1018"/>
      <c r="AG913" s="1018"/>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hidden="1" customHeight="1" x14ac:dyDescent="0.15">
      <c r="A914" s="1019">
        <v>20</v>
      </c>
      <c r="B914" s="1019">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18"/>
      <c r="AD914" s="1018"/>
      <c r="AE914" s="1018"/>
      <c r="AF914" s="1018"/>
      <c r="AG914" s="1018"/>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hidden="1" customHeight="1" x14ac:dyDescent="0.15">
      <c r="A915" s="1019">
        <v>21</v>
      </c>
      <c r="B915" s="1019">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18"/>
      <c r="AD915" s="1018"/>
      <c r="AE915" s="1018"/>
      <c r="AF915" s="1018"/>
      <c r="AG915" s="1018"/>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hidden="1" customHeight="1" x14ac:dyDescent="0.15">
      <c r="A916" s="1019">
        <v>22</v>
      </c>
      <c r="B916" s="1019">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18"/>
      <c r="AD916" s="1018"/>
      <c r="AE916" s="1018"/>
      <c r="AF916" s="1018"/>
      <c r="AG916" s="1018"/>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hidden="1" customHeight="1" x14ac:dyDescent="0.15">
      <c r="A917" s="1019">
        <v>23</v>
      </c>
      <c r="B917" s="1019">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18"/>
      <c r="AD917" s="1018"/>
      <c r="AE917" s="1018"/>
      <c r="AF917" s="1018"/>
      <c r="AG917" s="1018"/>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hidden="1" customHeight="1" x14ac:dyDescent="0.15">
      <c r="A918" s="1019">
        <v>24</v>
      </c>
      <c r="B918" s="1019">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18"/>
      <c r="AD918" s="1018"/>
      <c r="AE918" s="1018"/>
      <c r="AF918" s="1018"/>
      <c r="AG918" s="1018"/>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hidden="1" customHeight="1" x14ac:dyDescent="0.15">
      <c r="A919" s="1019">
        <v>25</v>
      </c>
      <c r="B919" s="1019">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18"/>
      <c r="AD919" s="1018"/>
      <c r="AE919" s="1018"/>
      <c r="AF919" s="1018"/>
      <c r="AG919" s="1018"/>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hidden="1" customHeight="1" x14ac:dyDescent="0.15">
      <c r="A920" s="1019">
        <v>26</v>
      </c>
      <c r="B920" s="1019">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18"/>
      <c r="AD920" s="1018"/>
      <c r="AE920" s="1018"/>
      <c r="AF920" s="1018"/>
      <c r="AG920" s="1018"/>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hidden="1" customHeight="1" x14ac:dyDescent="0.15">
      <c r="A921" s="1019">
        <v>27</v>
      </c>
      <c r="B921" s="1019">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18"/>
      <c r="AD921" s="1018"/>
      <c r="AE921" s="1018"/>
      <c r="AF921" s="1018"/>
      <c r="AG921" s="1018"/>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hidden="1" customHeight="1" x14ac:dyDescent="0.15">
      <c r="A922" s="1019">
        <v>28</v>
      </c>
      <c r="B922" s="1019">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18"/>
      <c r="AD922" s="1018"/>
      <c r="AE922" s="1018"/>
      <c r="AF922" s="1018"/>
      <c r="AG922" s="1018"/>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hidden="1" customHeight="1" x14ac:dyDescent="0.15">
      <c r="A923" s="1019">
        <v>29</v>
      </c>
      <c r="B923" s="1019">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18"/>
      <c r="AD923" s="1018"/>
      <c r="AE923" s="1018"/>
      <c r="AF923" s="1018"/>
      <c r="AG923" s="1018"/>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hidden="1" customHeight="1" x14ac:dyDescent="0.15">
      <c r="A924" s="1019">
        <v>30</v>
      </c>
      <c r="B924" s="1019">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18"/>
      <c r="AD924" s="1018"/>
      <c r="AE924" s="1018"/>
      <c r="AF924" s="1018"/>
      <c r="AG924" s="1018"/>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idden="1" x14ac:dyDescent="0.15">
      <c r="P925" s="69"/>
      <c r="Q925" s="69"/>
      <c r="R925" s="69"/>
      <c r="S925" s="69"/>
      <c r="T925" s="69"/>
      <c r="U925" s="69"/>
      <c r="V925" s="69"/>
      <c r="W925" s="69"/>
      <c r="X925" s="69"/>
      <c r="Y925" s="70"/>
      <c r="Z925" s="70"/>
      <c r="AA925" s="70"/>
      <c r="AB925" s="70"/>
      <c r="AC925" s="70"/>
      <c r="AD925" s="70"/>
      <c r="AE925" s="70"/>
      <c r="AF925" s="70"/>
      <c r="AG925" s="70"/>
      <c r="AH925" s="70"/>
      <c r="AI925" s="70"/>
      <c r="AJ925" s="70"/>
      <c r="AK925" s="70"/>
      <c r="AL925" s="70"/>
      <c r="AM925" s="70"/>
      <c r="AN925" s="70"/>
      <c r="AO925" s="70"/>
      <c r="AY925">
        <f>COUNTA($C$928)</f>
        <v>0</v>
      </c>
    </row>
    <row r="926" spans="1:51" hidden="1" x14ac:dyDescent="0.15">
      <c r="A926" s="9"/>
      <c r="B926" s="49" t="s">
        <v>172</v>
      </c>
      <c r="C926" s="55"/>
      <c r="D926" s="55"/>
      <c r="E926" s="55"/>
      <c r="F926" s="55"/>
      <c r="G926" s="55"/>
      <c r="H926" s="55"/>
      <c r="I926" s="55"/>
      <c r="J926" s="55"/>
      <c r="K926" s="55"/>
      <c r="L926" s="55"/>
      <c r="M926" s="55"/>
      <c r="N926" s="55"/>
      <c r="O926" s="55"/>
      <c r="P926" s="59"/>
      <c r="Q926" s="59"/>
      <c r="R926" s="59"/>
      <c r="S926" s="59"/>
      <c r="T926" s="59"/>
      <c r="U926" s="59"/>
      <c r="V926" s="59"/>
      <c r="W926" s="59"/>
      <c r="X926" s="59"/>
      <c r="Y926" s="60"/>
      <c r="Z926" s="60"/>
      <c r="AA926" s="60"/>
      <c r="AB926" s="60"/>
      <c r="AC926" s="60"/>
      <c r="AD926" s="60"/>
      <c r="AE926" s="60"/>
      <c r="AF926" s="60"/>
      <c r="AG926" s="60"/>
      <c r="AH926" s="60"/>
      <c r="AI926" s="60"/>
      <c r="AJ926" s="60"/>
      <c r="AK926" s="60"/>
      <c r="AL926" s="60"/>
      <c r="AM926" s="60"/>
      <c r="AN926" s="60"/>
      <c r="AO926" s="60"/>
      <c r="AP926" s="59"/>
      <c r="AQ926" s="59"/>
      <c r="AR926" s="59"/>
      <c r="AS926" s="59"/>
      <c r="AT926" s="59"/>
      <c r="AU926" s="59"/>
      <c r="AV926" s="59"/>
      <c r="AW926" s="59"/>
      <c r="AX926" s="59"/>
      <c r="AY926" s="34">
        <f>$AY$925</f>
        <v>0</v>
      </c>
    </row>
    <row r="927" spans="1:51" customFormat="1" ht="59.25" hidden="1" customHeight="1" x14ac:dyDescent="0.15">
      <c r="A927" s="348"/>
      <c r="B927" s="348"/>
      <c r="C927" s="348" t="s">
        <v>26</v>
      </c>
      <c r="D927" s="348"/>
      <c r="E927" s="348"/>
      <c r="F927" s="348"/>
      <c r="G927" s="348"/>
      <c r="H927" s="348"/>
      <c r="I927" s="348"/>
      <c r="J927" s="278" t="s">
        <v>289</v>
      </c>
      <c r="K927" s="110"/>
      <c r="L927" s="110"/>
      <c r="M927" s="110"/>
      <c r="N927" s="110"/>
      <c r="O927" s="110"/>
      <c r="P927" s="336" t="s">
        <v>27</v>
      </c>
      <c r="Q927" s="336"/>
      <c r="R927" s="336"/>
      <c r="S927" s="336"/>
      <c r="T927" s="336"/>
      <c r="U927" s="336"/>
      <c r="V927" s="336"/>
      <c r="W927" s="336"/>
      <c r="X927" s="336"/>
      <c r="Y927" s="346" t="s">
        <v>338</v>
      </c>
      <c r="Z927" s="347"/>
      <c r="AA927" s="347"/>
      <c r="AB927" s="347"/>
      <c r="AC927" s="278" t="s">
        <v>324</v>
      </c>
      <c r="AD927" s="278"/>
      <c r="AE927" s="278"/>
      <c r="AF927" s="278"/>
      <c r="AG927" s="278"/>
      <c r="AH927" s="346" t="s">
        <v>251</v>
      </c>
      <c r="AI927" s="348"/>
      <c r="AJ927" s="348"/>
      <c r="AK927" s="348"/>
      <c r="AL927" s="348" t="s">
        <v>21</v>
      </c>
      <c r="AM927" s="348"/>
      <c r="AN927" s="348"/>
      <c r="AO927" s="425"/>
      <c r="AP927" s="426" t="s">
        <v>290</v>
      </c>
      <c r="AQ927" s="426"/>
      <c r="AR927" s="426"/>
      <c r="AS927" s="426"/>
      <c r="AT927" s="426"/>
      <c r="AU927" s="426"/>
      <c r="AV927" s="426"/>
      <c r="AW927" s="426"/>
      <c r="AX927" s="426"/>
      <c r="AY927" s="34">
        <f t="shared" ref="AY927:AY928" si="25">$AY$925</f>
        <v>0</v>
      </c>
    </row>
    <row r="928" spans="1:51" ht="26.25" hidden="1" customHeight="1" x14ac:dyDescent="0.15">
      <c r="A928" s="1019">
        <v>1</v>
      </c>
      <c r="B928" s="1019">
        <v>1</v>
      </c>
      <c r="C928" s="419"/>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18"/>
      <c r="AD928" s="1018"/>
      <c r="AE928" s="1018"/>
      <c r="AF928" s="1018"/>
      <c r="AG928" s="1018"/>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hidden="1" customHeight="1" x14ac:dyDescent="0.15">
      <c r="A929" s="1019">
        <v>2</v>
      </c>
      <c r="B929" s="1019">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18"/>
      <c r="AD929" s="1018"/>
      <c r="AE929" s="1018"/>
      <c r="AF929" s="1018"/>
      <c r="AG929" s="1018"/>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hidden="1" customHeight="1" x14ac:dyDescent="0.15">
      <c r="A930" s="1019">
        <v>3</v>
      </c>
      <c r="B930" s="1019">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18"/>
      <c r="AD930" s="1018"/>
      <c r="AE930" s="1018"/>
      <c r="AF930" s="1018"/>
      <c r="AG930" s="1018"/>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hidden="1" customHeight="1" x14ac:dyDescent="0.15">
      <c r="A931" s="1019">
        <v>4</v>
      </c>
      <c r="B931" s="1019">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18"/>
      <c r="AD931" s="1018"/>
      <c r="AE931" s="1018"/>
      <c r="AF931" s="1018"/>
      <c r="AG931" s="1018"/>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hidden="1" customHeight="1" x14ac:dyDescent="0.15">
      <c r="A932" s="1019">
        <v>5</v>
      </c>
      <c r="B932" s="1019">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18"/>
      <c r="AD932" s="1018"/>
      <c r="AE932" s="1018"/>
      <c r="AF932" s="1018"/>
      <c r="AG932" s="1018"/>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hidden="1" customHeight="1" x14ac:dyDescent="0.15">
      <c r="A933" s="1019">
        <v>6</v>
      </c>
      <c r="B933" s="1019">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18"/>
      <c r="AD933" s="1018"/>
      <c r="AE933" s="1018"/>
      <c r="AF933" s="1018"/>
      <c r="AG933" s="1018"/>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hidden="1" customHeight="1" x14ac:dyDescent="0.15">
      <c r="A934" s="1019">
        <v>7</v>
      </c>
      <c r="B934" s="1019">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18"/>
      <c r="AD934" s="1018"/>
      <c r="AE934" s="1018"/>
      <c r="AF934" s="1018"/>
      <c r="AG934" s="1018"/>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hidden="1" customHeight="1" x14ac:dyDescent="0.15">
      <c r="A935" s="1019">
        <v>8</v>
      </c>
      <c r="B935" s="1019">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18"/>
      <c r="AD935" s="1018"/>
      <c r="AE935" s="1018"/>
      <c r="AF935" s="1018"/>
      <c r="AG935" s="1018"/>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hidden="1" customHeight="1" x14ac:dyDescent="0.15">
      <c r="A936" s="1019">
        <v>9</v>
      </c>
      <c r="B936" s="1019">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18"/>
      <c r="AD936" s="1018"/>
      <c r="AE936" s="1018"/>
      <c r="AF936" s="1018"/>
      <c r="AG936" s="1018"/>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hidden="1" customHeight="1" x14ac:dyDescent="0.15">
      <c r="A937" s="1019">
        <v>10</v>
      </c>
      <c r="B937" s="1019">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18"/>
      <c r="AD937" s="1018"/>
      <c r="AE937" s="1018"/>
      <c r="AF937" s="1018"/>
      <c r="AG937" s="1018"/>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hidden="1" customHeight="1" x14ac:dyDescent="0.15">
      <c r="A938" s="1019">
        <v>11</v>
      </c>
      <c r="B938" s="1019">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18"/>
      <c r="AD938" s="1018"/>
      <c r="AE938" s="1018"/>
      <c r="AF938" s="1018"/>
      <c r="AG938" s="1018"/>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hidden="1" customHeight="1" x14ac:dyDescent="0.15">
      <c r="A939" s="1019">
        <v>12</v>
      </c>
      <c r="B939" s="1019">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18"/>
      <c r="AD939" s="1018"/>
      <c r="AE939" s="1018"/>
      <c r="AF939" s="1018"/>
      <c r="AG939" s="1018"/>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hidden="1" customHeight="1" x14ac:dyDescent="0.15">
      <c r="A940" s="1019">
        <v>13</v>
      </c>
      <c r="B940" s="1019">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18"/>
      <c r="AD940" s="1018"/>
      <c r="AE940" s="1018"/>
      <c r="AF940" s="1018"/>
      <c r="AG940" s="1018"/>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hidden="1" customHeight="1" x14ac:dyDescent="0.15">
      <c r="A941" s="1019">
        <v>14</v>
      </c>
      <c r="B941" s="1019">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18"/>
      <c r="AD941" s="1018"/>
      <c r="AE941" s="1018"/>
      <c r="AF941" s="1018"/>
      <c r="AG941" s="1018"/>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hidden="1" customHeight="1" x14ac:dyDescent="0.15">
      <c r="A942" s="1019">
        <v>15</v>
      </c>
      <c r="B942" s="1019">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18"/>
      <c r="AD942" s="1018"/>
      <c r="AE942" s="1018"/>
      <c r="AF942" s="1018"/>
      <c r="AG942" s="1018"/>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hidden="1" customHeight="1" x14ac:dyDescent="0.15">
      <c r="A943" s="1019">
        <v>16</v>
      </c>
      <c r="B943" s="1019">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18"/>
      <c r="AD943" s="1018"/>
      <c r="AE943" s="1018"/>
      <c r="AF943" s="1018"/>
      <c r="AG943" s="1018"/>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hidden="1" customHeight="1" x14ac:dyDescent="0.15">
      <c r="A944" s="1019">
        <v>17</v>
      </c>
      <c r="B944" s="1019">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18"/>
      <c r="AD944" s="1018"/>
      <c r="AE944" s="1018"/>
      <c r="AF944" s="1018"/>
      <c r="AG944" s="1018"/>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hidden="1" customHeight="1" x14ac:dyDescent="0.15">
      <c r="A945" s="1019">
        <v>18</v>
      </c>
      <c r="B945" s="1019">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18"/>
      <c r="AD945" s="1018"/>
      <c r="AE945" s="1018"/>
      <c r="AF945" s="1018"/>
      <c r="AG945" s="1018"/>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hidden="1" customHeight="1" x14ac:dyDescent="0.15">
      <c r="A946" s="1019">
        <v>19</v>
      </c>
      <c r="B946" s="1019">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18"/>
      <c r="AD946" s="1018"/>
      <c r="AE946" s="1018"/>
      <c r="AF946" s="1018"/>
      <c r="AG946" s="1018"/>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hidden="1" customHeight="1" x14ac:dyDescent="0.15">
      <c r="A947" s="1019">
        <v>20</v>
      </c>
      <c r="B947" s="1019">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18"/>
      <c r="AD947" s="1018"/>
      <c r="AE947" s="1018"/>
      <c r="AF947" s="1018"/>
      <c r="AG947" s="1018"/>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hidden="1" customHeight="1" x14ac:dyDescent="0.15">
      <c r="A948" s="1019">
        <v>21</v>
      </c>
      <c r="B948" s="1019">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18"/>
      <c r="AD948" s="1018"/>
      <c r="AE948" s="1018"/>
      <c r="AF948" s="1018"/>
      <c r="AG948" s="1018"/>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hidden="1" customHeight="1" x14ac:dyDescent="0.15">
      <c r="A949" s="1019">
        <v>22</v>
      </c>
      <c r="B949" s="1019">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18"/>
      <c r="AD949" s="1018"/>
      <c r="AE949" s="1018"/>
      <c r="AF949" s="1018"/>
      <c r="AG949" s="1018"/>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hidden="1" customHeight="1" x14ac:dyDescent="0.15">
      <c r="A950" s="1019">
        <v>23</v>
      </c>
      <c r="B950" s="1019">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18"/>
      <c r="AD950" s="1018"/>
      <c r="AE950" s="1018"/>
      <c r="AF950" s="1018"/>
      <c r="AG950" s="1018"/>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hidden="1" customHeight="1" x14ac:dyDescent="0.15">
      <c r="A951" s="1019">
        <v>24</v>
      </c>
      <c r="B951" s="1019">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18"/>
      <c r="AD951" s="1018"/>
      <c r="AE951" s="1018"/>
      <c r="AF951" s="1018"/>
      <c r="AG951" s="1018"/>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hidden="1" customHeight="1" x14ac:dyDescent="0.15">
      <c r="A952" s="1019">
        <v>25</v>
      </c>
      <c r="B952" s="1019">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18"/>
      <c r="AD952" s="1018"/>
      <c r="AE952" s="1018"/>
      <c r="AF952" s="1018"/>
      <c r="AG952" s="1018"/>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hidden="1" customHeight="1" x14ac:dyDescent="0.15">
      <c r="A953" s="1019">
        <v>26</v>
      </c>
      <c r="B953" s="1019">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18"/>
      <c r="AD953" s="1018"/>
      <c r="AE953" s="1018"/>
      <c r="AF953" s="1018"/>
      <c r="AG953" s="1018"/>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hidden="1" customHeight="1" x14ac:dyDescent="0.15">
      <c r="A954" s="1019">
        <v>27</v>
      </c>
      <c r="B954" s="1019">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18"/>
      <c r="AD954" s="1018"/>
      <c r="AE954" s="1018"/>
      <c r="AF954" s="1018"/>
      <c r="AG954" s="1018"/>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hidden="1" customHeight="1" x14ac:dyDescent="0.15">
      <c r="A955" s="1019">
        <v>28</v>
      </c>
      <c r="B955" s="1019">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18"/>
      <c r="AD955" s="1018"/>
      <c r="AE955" s="1018"/>
      <c r="AF955" s="1018"/>
      <c r="AG955" s="1018"/>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hidden="1" customHeight="1" x14ac:dyDescent="0.15">
      <c r="A956" s="1019">
        <v>29</v>
      </c>
      <c r="B956" s="1019">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18"/>
      <c r="AD956" s="1018"/>
      <c r="AE956" s="1018"/>
      <c r="AF956" s="1018"/>
      <c r="AG956" s="1018"/>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hidden="1" customHeight="1" x14ac:dyDescent="0.15">
      <c r="A957" s="1019">
        <v>30</v>
      </c>
      <c r="B957" s="1019">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18"/>
      <c r="AD957" s="1018"/>
      <c r="AE957" s="1018"/>
      <c r="AF957" s="1018"/>
      <c r="AG957" s="1018"/>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idden="1" x14ac:dyDescent="0.15">
      <c r="P958" s="69"/>
      <c r="Q958" s="69"/>
      <c r="R958" s="69"/>
      <c r="S958" s="69"/>
      <c r="T958" s="69"/>
      <c r="U958" s="69"/>
      <c r="V958" s="69"/>
      <c r="W958" s="69"/>
      <c r="X958" s="69"/>
      <c r="Y958" s="70"/>
      <c r="Z958" s="70"/>
      <c r="AA958" s="70"/>
      <c r="AB958" s="70"/>
      <c r="AC958" s="70"/>
      <c r="AD958" s="70"/>
      <c r="AE958" s="70"/>
      <c r="AF958" s="70"/>
      <c r="AG958" s="70"/>
      <c r="AH958" s="70"/>
      <c r="AI958" s="70"/>
      <c r="AJ958" s="70"/>
      <c r="AK958" s="70"/>
      <c r="AL958" s="70"/>
      <c r="AM958" s="70"/>
      <c r="AN958" s="70"/>
      <c r="AO958" s="70"/>
      <c r="AY958">
        <f>COUNTA($C$961)</f>
        <v>0</v>
      </c>
    </row>
    <row r="959" spans="1:51" hidden="1" x14ac:dyDescent="0.15">
      <c r="A959" s="9"/>
      <c r="B959" s="49" t="s">
        <v>215</v>
      </c>
      <c r="C959" s="55"/>
      <c r="D959" s="55"/>
      <c r="E959" s="55"/>
      <c r="F959" s="55"/>
      <c r="G959" s="55"/>
      <c r="H959" s="55"/>
      <c r="I959" s="55"/>
      <c r="J959" s="55"/>
      <c r="K959" s="55"/>
      <c r="L959" s="55"/>
      <c r="M959" s="55"/>
      <c r="N959" s="55"/>
      <c r="O959" s="55"/>
      <c r="P959" s="59"/>
      <c r="Q959" s="59"/>
      <c r="R959" s="59"/>
      <c r="S959" s="59"/>
      <c r="T959" s="59"/>
      <c r="U959" s="59"/>
      <c r="V959" s="59"/>
      <c r="W959" s="59"/>
      <c r="X959" s="59"/>
      <c r="Y959" s="60"/>
      <c r="Z959" s="60"/>
      <c r="AA959" s="60"/>
      <c r="AB959" s="60"/>
      <c r="AC959" s="60"/>
      <c r="AD959" s="60"/>
      <c r="AE959" s="60"/>
      <c r="AF959" s="60"/>
      <c r="AG959" s="60"/>
      <c r="AH959" s="60"/>
      <c r="AI959" s="60"/>
      <c r="AJ959" s="60"/>
      <c r="AK959" s="60"/>
      <c r="AL959" s="60"/>
      <c r="AM959" s="60"/>
      <c r="AN959" s="60"/>
      <c r="AO959" s="60"/>
      <c r="AP959" s="59"/>
      <c r="AQ959" s="59"/>
      <c r="AR959" s="59"/>
      <c r="AS959" s="59"/>
      <c r="AT959" s="59"/>
      <c r="AU959" s="59"/>
      <c r="AV959" s="59"/>
      <c r="AW959" s="59"/>
      <c r="AX959" s="59"/>
      <c r="AY959" s="34">
        <f>$AY$958</f>
        <v>0</v>
      </c>
    </row>
    <row r="960" spans="1:51" customFormat="1" ht="59.25" hidden="1" customHeight="1" x14ac:dyDescent="0.15">
      <c r="A960" s="348"/>
      <c r="B960" s="348"/>
      <c r="C960" s="348" t="s">
        <v>26</v>
      </c>
      <c r="D960" s="348"/>
      <c r="E960" s="348"/>
      <c r="F960" s="348"/>
      <c r="G960" s="348"/>
      <c r="H960" s="348"/>
      <c r="I960" s="348"/>
      <c r="J960" s="278" t="s">
        <v>289</v>
      </c>
      <c r="K960" s="110"/>
      <c r="L960" s="110"/>
      <c r="M960" s="110"/>
      <c r="N960" s="110"/>
      <c r="O960" s="110"/>
      <c r="P960" s="336" t="s">
        <v>27</v>
      </c>
      <c r="Q960" s="336"/>
      <c r="R960" s="336"/>
      <c r="S960" s="336"/>
      <c r="T960" s="336"/>
      <c r="U960" s="336"/>
      <c r="V960" s="336"/>
      <c r="W960" s="336"/>
      <c r="X960" s="336"/>
      <c r="Y960" s="346" t="s">
        <v>338</v>
      </c>
      <c r="Z960" s="347"/>
      <c r="AA960" s="347"/>
      <c r="AB960" s="347"/>
      <c r="AC960" s="278" t="s">
        <v>324</v>
      </c>
      <c r="AD960" s="278"/>
      <c r="AE960" s="278"/>
      <c r="AF960" s="278"/>
      <c r="AG960" s="278"/>
      <c r="AH960" s="346" t="s">
        <v>251</v>
      </c>
      <c r="AI960" s="348"/>
      <c r="AJ960" s="348"/>
      <c r="AK960" s="348"/>
      <c r="AL960" s="348" t="s">
        <v>21</v>
      </c>
      <c r="AM960" s="348"/>
      <c r="AN960" s="348"/>
      <c r="AO960" s="425"/>
      <c r="AP960" s="426" t="s">
        <v>290</v>
      </c>
      <c r="AQ960" s="426"/>
      <c r="AR960" s="426"/>
      <c r="AS960" s="426"/>
      <c r="AT960" s="426"/>
      <c r="AU960" s="426"/>
      <c r="AV960" s="426"/>
      <c r="AW960" s="426"/>
      <c r="AX960" s="426"/>
      <c r="AY960" s="34">
        <f t="shared" ref="AY960:AY961" si="26">$AY$958</f>
        <v>0</v>
      </c>
    </row>
    <row r="961" spans="1:51" ht="26.25" hidden="1" customHeight="1" x14ac:dyDescent="0.15">
      <c r="A961" s="1019">
        <v>1</v>
      </c>
      <c r="B961" s="1019">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18"/>
      <c r="AD961" s="1018"/>
      <c r="AE961" s="1018"/>
      <c r="AF961" s="1018"/>
      <c r="AG961" s="1018"/>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hidden="1" customHeight="1" x14ac:dyDescent="0.15">
      <c r="A962" s="1019">
        <v>2</v>
      </c>
      <c r="B962" s="1019">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18"/>
      <c r="AD962" s="1018"/>
      <c r="AE962" s="1018"/>
      <c r="AF962" s="1018"/>
      <c r="AG962" s="1018"/>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hidden="1" customHeight="1" x14ac:dyDescent="0.15">
      <c r="A963" s="1019">
        <v>3</v>
      </c>
      <c r="B963" s="1019">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18"/>
      <c r="AD963" s="1018"/>
      <c r="AE963" s="1018"/>
      <c r="AF963" s="1018"/>
      <c r="AG963" s="1018"/>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hidden="1" customHeight="1" x14ac:dyDescent="0.15">
      <c r="A964" s="1019">
        <v>4</v>
      </c>
      <c r="B964" s="1019">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18"/>
      <c r="AD964" s="1018"/>
      <c r="AE964" s="1018"/>
      <c r="AF964" s="1018"/>
      <c r="AG964" s="1018"/>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hidden="1" customHeight="1" x14ac:dyDescent="0.15">
      <c r="A965" s="1019">
        <v>5</v>
      </c>
      <c r="B965" s="1019">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18"/>
      <c r="AD965" s="1018"/>
      <c r="AE965" s="1018"/>
      <c r="AF965" s="1018"/>
      <c r="AG965" s="1018"/>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hidden="1" customHeight="1" x14ac:dyDescent="0.15">
      <c r="A966" s="1019">
        <v>6</v>
      </c>
      <c r="B966" s="1019">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18"/>
      <c r="AD966" s="1018"/>
      <c r="AE966" s="1018"/>
      <c r="AF966" s="1018"/>
      <c r="AG966" s="1018"/>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hidden="1" customHeight="1" x14ac:dyDescent="0.15">
      <c r="A967" s="1019">
        <v>7</v>
      </c>
      <c r="B967" s="1019">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18"/>
      <c r="AD967" s="1018"/>
      <c r="AE967" s="1018"/>
      <c r="AF967" s="1018"/>
      <c r="AG967" s="1018"/>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hidden="1" customHeight="1" x14ac:dyDescent="0.15">
      <c r="A968" s="1019">
        <v>8</v>
      </c>
      <c r="B968" s="1019">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18"/>
      <c r="AD968" s="1018"/>
      <c r="AE968" s="1018"/>
      <c r="AF968" s="1018"/>
      <c r="AG968" s="1018"/>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hidden="1" customHeight="1" x14ac:dyDescent="0.15">
      <c r="A969" s="1019">
        <v>9</v>
      </c>
      <c r="B969" s="1019">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18"/>
      <c r="AD969" s="1018"/>
      <c r="AE969" s="1018"/>
      <c r="AF969" s="1018"/>
      <c r="AG969" s="1018"/>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hidden="1" customHeight="1" x14ac:dyDescent="0.15">
      <c r="A970" s="1019">
        <v>10</v>
      </c>
      <c r="B970" s="1019">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18"/>
      <c r="AD970" s="1018"/>
      <c r="AE970" s="1018"/>
      <c r="AF970" s="1018"/>
      <c r="AG970" s="1018"/>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hidden="1" customHeight="1" x14ac:dyDescent="0.15">
      <c r="A971" s="1019">
        <v>11</v>
      </c>
      <c r="B971" s="1019">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18"/>
      <c r="AD971" s="1018"/>
      <c r="AE971" s="1018"/>
      <c r="AF971" s="1018"/>
      <c r="AG971" s="1018"/>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hidden="1" customHeight="1" x14ac:dyDescent="0.15">
      <c r="A972" s="1019">
        <v>12</v>
      </c>
      <c r="B972" s="1019">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18"/>
      <c r="AD972" s="1018"/>
      <c r="AE972" s="1018"/>
      <c r="AF972" s="1018"/>
      <c r="AG972" s="1018"/>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hidden="1" customHeight="1" x14ac:dyDescent="0.15">
      <c r="A973" s="1019">
        <v>13</v>
      </c>
      <c r="B973" s="1019">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18"/>
      <c r="AD973" s="1018"/>
      <c r="AE973" s="1018"/>
      <c r="AF973" s="1018"/>
      <c r="AG973" s="1018"/>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hidden="1" customHeight="1" x14ac:dyDescent="0.15">
      <c r="A974" s="1019">
        <v>14</v>
      </c>
      <c r="B974" s="1019">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18"/>
      <c r="AD974" s="1018"/>
      <c r="AE974" s="1018"/>
      <c r="AF974" s="1018"/>
      <c r="AG974" s="1018"/>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hidden="1" customHeight="1" x14ac:dyDescent="0.15">
      <c r="A975" s="1019">
        <v>15</v>
      </c>
      <c r="B975" s="1019">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18"/>
      <c r="AD975" s="1018"/>
      <c r="AE975" s="1018"/>
      <c r="AF975" s="1018"/>
      <c r="AG975" s="1018"/>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hidden="1" customHeight="1" x14ac:dyDescent="0.15">
      <c r="A976" s="1019">
        <v>16</v>
      </c>
      <c r="B976" s="1019">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18"/>
      <c r="AD976" s="1018"/>
      <c r="AE976" s="1018"/>
      <c r="AF976" s="1018"/>
      <c r="AG976" s="1018"/>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hidden="1" customHeight="1" x14ac:dyDescent="0.15">
      <c r="A977" s="1019">
        <v>17</v>
      </c>
      <c r="B977" s="1019">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18"/>
      <c r="AD977" s="1018"/>
      <c r="AE977" s="1018"/>
      <c r="AF977" s="1018"/>
      <c r="AG977" s="1018"/>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hidden="1" customHeight="1" x14ac:dyDescent="0.15">
      <c r="A978" s="1019">
        <v>18</v>
      </c>
      <c r="B978" s="1019">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18"/>
      <c r="AD978" s="1018"/>
      <c r="AE978" s="1018"/>
      <c r="AF978" s="1018"/>
      <c r="AG978" s="1018"/>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hidden="1" customHeight="1" x14ac:dyDescent="0.15">
      <c r="A979" s="1019">
        <v>19</v>
      </c>
      <c r="B979" s="1019">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18"/>
      <c r="AD979" s="1018"/>
      <c r="AE979" s="1018"/>
      <c r="AF979" s="1018"/>
      <c r="AG979" s="1018"/>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hidden="1" customHeight="1" x14ac:dyDescent="0.15">
      <c r="A980" s="1019">
        <v>20</v>
      </c>
      <c r="B980" s="1019">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18"/>
      <c r="AD980" s="1018"/>
      <c r="AE980" s="1018"/>
      <c r="AF980" s="1018"/>
      <c r="AG980" s="1018"/>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hidden="1" customHeight="1" x14ac:dyDescent="0.15">
      <c r="A981" s="1019">
        <v>21</v>
      </c>
      <c r="B981" s="1019">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18"/>
      <c r="AD981" s="1018"/>
      <c r="AE981" s="1018"/>
      <c r="AF981" s="1018"/>
      <c r="AG981" s="1018"/>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hidden="1" customHeight="1" x14ac:dyDescent="0.15">
      <c r="A982" s="1019">
        <v>22</v>
      </c>
      <c r="B982" s="1019">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18"/>
      <c r="AD982" s="1018"/>
      <c r="AE982" s="1018"/>
      <c r="AF982" s="1018"/>
      <c r="AG982" s="1018"/>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 hidden="1" customHeight="1" x14ac:dyDescent="0.15">
      <c r="A983" s="1019">
        <v>23</v>
      </c>
      <c r="B983" s="1019">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18"/>
      <c r="AD983" s="1018"/>
      <c r="AE983" s="1018"/>
      <c r="AF983" s="1018"/>
      <c r="AG983" s="1018"/>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hidden="1" customHeight="1" x14ac:dyDescent="0.15">
      <c r="A984" s="1019">
        <v>24</v>
      </c>
      <c r="B984" s="1019">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18"/>
      <c r="AD984" s="1018"/>
      <c r="AE984" s="1018"/>
      <c r="AF984" s="1018"/>
      <c r="AG984" s="1018"/>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hidden="1" customHeight="1" x14ac:dyDescent="0.15">
      <c r="A985" s="1019">
        <v>25</v>
      </c>
      <c r="B985" s="1019">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18"/>
      <c r="AD985" s="1018"/>
      <c r="AE985" s="1018"/>
      <c r="AF985" s="1018"/>
      <c r="AG985" s="1018"/>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hidden="1" customHeight="1" x14ac:dyDescent="0.15">
      <c r="A986" s="1019">
        <v>26</v>
      </c>
      <c r="B986" s="1019">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18"/>
      <c r="AD986" s="1018"/>
      <c r="AE986" s="1018"/>
      <c r="AF986" s="1018"/>
      <c r="AG986" s="1018"/>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hidden="1" customHeight="1" x14ac:dyDescent="0.15">
      <c r="A987" s="1019">
        <v>27</v>
      </c>
      <c r="B987" s="1019">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18"/>
      <c r="AD987" s="1018"/>
      <c r="AE987" s="1018"/>
      <c r="AF987" s="1018"/>
      <c r="AG987" s="1018"/>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hidden="1" customHeight="1" x14ac:dyDescent="0.15">
      <c r="A988" s="1019">
        <v>28</v>
      </c>
      <c r="B988" s="1019">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18"/>
      <c r="AD988" s="1018"/>
      <c r="AE988" s="1018"/>
      <c r="AF988" s="1018"/>
      <c r="AG988" s="1018"/>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hidden="1" customHeight="1" x14ac:dyDescent="0.15">
      <c r="A989" s="1019">
        <v>29</v>
      </c>
      <c r="B989" s="1019">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18"/>
      <c r="AD989" s="1018"/>
      <c r="AE989" s="1018"/>
      <c r="AF989" s="1018"/>
      <c r="AG989" s="1018"/>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hidden="1" customHeight="1" x14ac:dyDescent="0.15">
      <c r="A990" s="1019">
        <v>30</v>
      </c>
      <c r="B990" s="1019">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18"/>
      <c r="AD990" s="1018"/>
      <c r="AE990" s="1018"/>
      <c r="AF990" s="1018"/>
      <c r="AG990" s="1018"/>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idden="1" x14ac:dyDescent="0.15">
      <c r="P991" s="69"/>
      <c r="Q991" s="69"/>
      <c r="R991" s="69"/>
      <c r="S991" s="69"/>
      <c r="T991" s="69"/>
      <c r="U991" s="69"/>
      <c r="V991" s="69"/>
      <c r="W991" s="69"/>
      <c r="X991" s="69"/>
      <c r="Y991" s="70"/>
      <c r="Z991" s="70"/>
      <c r="AA991" s="70"/>
      <c r="AB991" s="70"/>
      <c r="AC991" s="70"/>
      <c r="AD991" s="70"/>
      <c r="AE991" s="70"/>
      <c r="AF991" s="70"/>
      <c r="AG991" s="70"/>
      <c r="AH991" s="70"/>
      <c r="AI991" s="70"/>
      <c r="AJ991" s="70"/>
      <c r="AK991" s="70"/>
      <c r="AL991" s="70"/>
      <c r="AM991" s="70"/>
      <c r="AN991" s="70"/>
      <c r="AO991" s="70"/>
      <c r="AY991">
        <f>COUNTA($C$994)</f>
        <v>0</v>
      </c>
    </row>
    <row r="992" spans="1:51" hidden="1" x14ac:dyDescent="0.15">
      <c r="A992" s="9"/>
      <c r="B992" s="49" t="s">
        <v>216</v>
      </c>
      <c r="C992" s="55"/>
      <c r="D992" s="55"/>
      <c r="E992" s="55"/>
      <c r="F992" s="55"/>
      <c r="G992" s="55"/>
      <c r="H992" s="55"/>
      <c r="I992" s="55"/>
      <c r="J992" s="55"/>
      <c r="K992" s="55"/>
      <c r="L992" s="55"/>
      <c r="M992" s="55"/>
      <c r="N992" s="55"/>
      <c r="O992" s="55"/>
      <c r="P992" s="59"/>
      <c r="Q992" s="59"/>
      <c r="R992" s="59"/>
      <c r="S992" s="59"/>
      <c r="T992" s="59"/>
      <c r="U992" s="59"/>
      <c r="V992" s="59"/>
      <c r="W992" s="59"/>
      <c r="X992" s="59"/>
      <c r="Y992" s="60"/>
      <c r="Z992" s="60"/>
      <c r="AA992" s="60"/>
      <c r="AB992" s="60"/>
      <c r="AC992" s="60"/>
      <c r="AD992" s="60"/>
      <c r="AE992" s="60"/>
      <c r="AF992" s="60"/>
      <c r="AG992" s="60"/>
      <c r="AH992" s="60"/>
      <c r="AI992" s="60"/>
      <c r="AJ992" s="60"/>
      <c r="AK992" s="60"/>
      <c r="AL992" s="60"/>
      <c r="AM992" s="60"/>
      <c r="AN992" s="60"/>
      <c r="AO992" s="60"/>
      <c r="AP992" s="59"/>
      <c r="AQ992" s="59"/>
      <c r="AR992" s="59"/>
      <c r="AS992" s="59"/>
      <c r="AT992" s="59"/>
      <c r="AU992" s="59"/>
      <c r="AV992" s="59"/>
      <c r="AW992" s="59"/>
      <c r="AX992" s="59"/>
      <c r="AY992" s="34">
        <f>$AY$991</f>
        <v>0</v>
      </c>
    </row>
    <row r="993" spans="1:51" customFormat="1" ht="59.25" hidden="1" customHeight="1" x14ac:dyDescent="0.15">
      <c r="A993" s="348"/>
      <c r="B993" s="348"/>
      <c r="C993" s="348" t="s">
        <v>26</v>
      </c>
      <c r="D993" s="348"/>
      <c r="E993" s="348"/>
      <c r="F993" s="348"/>
      <c r="G993" s="348"/>
      <c r="H993" s="348"/>
      <c r="I993" s="348"/>
      <c r="J993" s="278" t="s">
        <v>289</v>
      </c>
      <c r="K993" s="110"/>
      <c r="L993" s="110"/>
      <c r="M993" s="110"/>
      <c r="N993" s="110"/>
      <c r="O993" s="110"/>
      <c r="P993" s="336" t="s">
        <v>27</v>
      </c>
      <c r="Q993" s="336"/>
      <c r="R993" s="336"/>
      <c r="S993" s="336"/>
      <c r="T993" s="336"/>
      <c r="U993" s="336"/>
      <c r="V993" s="336"/>
      <c r="W993" s="336"/>
      <c r="X993" s="336"/>
      <c r="Y993" s="346" t="s">
        <v>338</v>
      </c>
      <c r="Z993" s="347"/>
      <c r="AA993" s="347"/>
      <c r="AB993" s="347"/>
      <c r="AC993" s="278" t="s">
        <v>324</v>
      </c>
      <c r="AD993" s="278"/>
      <c r="AE993" s="278"/>
      <c r="AF993" s="278"/>
      <c r="AG993" s="278"/>
      <c r="AH993" s="346" t="s">
        <v>251</v>
      </c>
      <c r="AI993" s="348"/>
      <c r="AJ993" s="348"/>
      <c r="AK993" s="348"/>
      <c r="AL993" s="348" t="s">
        <v>21</v>
      </c>
      <c r="AM993" s="348"/>
      <c r="AN993" s="348"/>
      <c r="AO993" s="425"/>
      <c r="AP993" s="426" t="s">
        <v>290</v>
      </c>
      <c r="AQ993" s="426"/>
      <c r="AR993" s="426"/>
      <c r="AS993" s="426"/>
      <c r="AT993" s="426"/>
      <c r="AU993" s="426"/>
      <c r="AV993" s="426"/>
      <c r="AW993" s="426"/>
      <c r="AX993" s="426"/>
      <c r="AY993" s="34">
        <f t="shared" ref="AY993:AY994" si="27">$AY$991</f>
        <v>0</v>
      </c>
    </row>
    <row r="994" spans="1:51" ht="26.25" hidden="1" customHeight="1" x14ac:dyDescent="0.15">
      <c r="A994" s="1019">
        <v>1</v>
      </c>
      <c r="B994" s="1019">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18"/>
      <c r="AD994" s="1018"/>
      <c r="AE994" s="1018"/>
      <c r="AF994" s="1018"/>
      <c r="AG994" s="1018"/>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hidden="1" customHeight="1" x14ac:dyDescent="0.15">
      <c r="A995" s="1019">
        <v>2</v>
      </c>
      <c r="B995" s="1019">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18"/>
      <c r="AD995" s="1018"/>
      <c r="AE995" s="1018"/>
      <c r="AF995" s="1018"/>
      <c r="AG995" s="1018"/>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hidden="1" customHeight="1" x14ac:dyDescent="0.15">
      <c r="A996" s="1019">
        <v>3</v>
      </c>
      <c r="B996" s="1019">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18"/>
      <c r="AD996" s="1018"/>
      <c r="AE996" s="1018"/>
      <c r="AF996" s="1018"/>
      <c r="AG996" s="1018"/>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hidden="1" customHeight="1" x14ac:dyDescent="0.15">
      <c r="A997" s="1019">
        <v>4</v>
      </c>
      <c r="B997" s="1019">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18"/>
      <c r="AD997" s="1018"/>
      <c r="AE997" s="1018"/>
      <c r="AF997" s="1018"/>
      <c r="AG997" s="1018"/>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hidden="1" customHeight="1" x14ac:dyDescent="0.15">
      <c r="A998" s="1019">
        <v>5</v>
      </c>
      <c r="B998" s="1019">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18"/>
      <c r="AD998" s="1018"/>
      <c r="AE998" s="1018"/>
      <c r="AF998" s="1018"/>
      <c r="AG998" s="1018"/>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hidden="1" customHeight="1" x14ac:dyDescent="0.15">
      <c r="A999" s="1019">
        <v>6</v>
      </c>
      <c r="B999" s="1019">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18"/>
      <c r="AD999" s="1018"/>
      <c r="AE999" s="1018"/>
      <c r="AF999" s="1018"/>
      <c r="AG999" s="1018"/>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hidden="1" customHeight="1" x14ac:dyDescent="0.15">
      <c r="A1000" s="1019">
        <v>7</v>
      </c>
      <c r="B1000" s="1019">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18"/>
      <c r="AD1000" s="1018"/>
      <c r="AE1000" s="1018"/>
      <c r="AF1000" s="1018"/>
      <c r="AG1000" s="1018"/>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hidden="1" customHeight="1" x14ac:dyDescent="0.15">
      <c r="A1001" s="1019">
        <v>8</v>
      </c>
      <c r="B1001" s="1019">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18"/>
      <c r="AD1001" s="1018"/>
      <c r="AE1001" s="1018"/>
      <c r="AF1001" s="1018"/>
      <c r="AG1001" s="1018"/>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hidden="1" customHeight="1" x14ac:dyDescent="0.15">
      <c r="A1002" s="1019">
        <v>9</v>
      </c>
      <c r="B1002" s="1019">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18"/>
      <c r="AD1002" s="1018"/>
      <c r="AE1002" s="1018"/>
      <c r="AF1002" s="1018"/>
      <c r="AG1002" s="1018"/>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hidden="1" customHeight="1" x14ac:dyDescent="0.15">
      <c r="A1003" s="1019">
        <v>10</v>
      </c>
      <c r="B1003" s="1019">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18"/>
      <c r="AD1003" s="1018"/>
      <c r="AE1003" s="1018"/>
      <c r="AF1003" s="1018"/>
      <c r="AG1003" s="1018"/>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hidden="1" customHeight="1" x14ac:dyDescent="0.15">
      <c r="A1004" s="1019">
        <v>11</v>
      </c>
      <c r="B1004" s="1019">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18"/>
      <c r="AD1004" s="1018"/>
      <c r="AE1004" s="1018"/>
      <c r="AF1004" s="1018"/>
      <c r="AG1004" s="1018"/>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hidden="1" customHeight="1" x14ac:dyDescent="0.15">
      <c r="A1005" s="1019">
        <v>12</v>
      </c>
      <c r="B1005" s="1019">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18"/>
      <c r="AD1005" s="1018"/>
      <c r="AE1005" s="1018"/>
      <c r="AF1005" s="1018"/>
      <c r="AG1005" s="1018"/>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hidden="1" customHeight="1" x14ac:dyDescent="0.15">
      <c r="A1006" s="1019">
        <v>13</v>
      </c>
      <c r="B1006" s="1019">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18"/>
      <c r="AD1006" s="1018"/>
      <c r="AE1006" s="1018"/>
      <c r="AF1006" s="1018"/>
      <c r="AG1006" s="1018"/>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hidden="1" customHeight="1" x14ac:dyDescent="0.15">
      <c r="A1007" s="1019">
        <v>14</v>
      </c>
      <c r="B1007" s="1019">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18"/>
      <c r="AD1007" s="1018"/>
      <c r="AE1007" s="1018"/>
      <c r="AF1007" s="1018"/>
      <c r="AG1007" s="1018"/>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hidden="1" customHeight="1" x14ac:dyDescent="0.15">
      <c r="A1008" s="1019">
        <v>15</v>
      </c>
      <c r="B1008" s="1019">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18"/>
      <c r="AD1008" s="1018"/>
      <c r="AE1008" s="1018"/>
      <c r="AF1008" s="1018"/>
      <c r="AG1008" s="1018"/>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hidden="1" customHeight="1" x14ac:dyDescent="0.15">
      <c r="A1009" s="1019">
        <v>16</v>
      </c>
      <c r="B1009" s="1019">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18"/>
      <c r="AD1009" s="1018"/>
      <c r="AE1009" s="1018"/>
      <c r="AF1009" s="1018"/>
      <c r="AG1009" s="1018"/>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hidden="1" customHeight="1" x14ac:dyDescent="0.15">
      <c r="A1010" s="1019">
        <v>17</v>
      </c>
      <c r="B1010" s="1019">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18"/>
      <c r="AD1010" s="1018"/>
      <c r="AE1010" s="1018"/>
      <c r="AF1010" s="1018"/>
      <c r="AG1010" s="1018"/>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hidden="1" customHeight="1" x14ac:dyDescent="0.15">
      <c r="A1011" s="1019">
        <v>18</v>
      </c>
      <c r="B1011" s="1019">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18"/>
      <c r="AD1011" s="1018"/>
      <c r="AE1011" s="1018"/>
      <c r="AF1011" s="1018"/>
      <c r="AG1011" s="1018"/>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hidden="1" customHeight="1" x14ac:dyDescent="0.15">
      <c r="A1012" s="1019">
        <v>19</v>
      </c>
      <c r="B1012" s="1019">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18"/>
      <c r="AD1012" s="1018"/>
      <c r="AE1012" s="1018"/>
      <c r="AF1012" s="1018"/>
      <c r="AG1012" s="1018"/>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hidden="1" customHeight="1" x14ac:dyDescent="0.15">
      <c r="A1013" s="1019">
        <v>20</v>
      </c>
      <c r="B1013" s="1019">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18"/>
      <c r="AD1013" s="1018"/>
      <c r="AE1013" s="1018"/>
      <c r="AF1013" s="1018"/>
      <c r="AG1013" s="1018"/>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hidden="1" customHeight="1" x14ac:dyDescent="0.15">
      <c r="A1014" s="1019">
        <v>21</v>
      </c>
      <c r="B1014" s="1019">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18"/>
      <c r="AD1014" s="1018"/>
      <c r="AE1014" s="1018"/>
      <c r="AF1014" s="1018"/>
      <c r="AG1014" s="1018"/>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hidden="1" customHeight="1" x14ac:dyDescent="0.15">
      <c r="A1015" s="1019">
        <v>22</v>
      </c>
      <c r="B1015" s="1019">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18"/>
      <c r="AD1015" s="1018"/>
      <c r="AE1015" s="1018"/>
      <c r="AF1015" s="1018"/>
      <c r="AG1015" s="1018"/>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hidden="1" customHeight="1" x14ac:dyDescent="0.15">
      <c r="A1016" s="1019">
        <v>23</v>
      </c>
      <c r="B1016" s="1019">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18"/>
      <c r="AD1016" s="1018"/>
      <c r="AE1016" s="1018"/>
      <c r="AF1016" s="1018"/>
      <c r="AG1016" s="1018"/>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hidden="1" customHeight="1" x14ac:dyDescent="0.15">
      <c r="A1017" s="1019">
        <v>24</v>
      </c>
      <c r="B1017" s="1019">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18"/>
      <c r="AD1017" s="1018"/>
      <c r="AE1017" s="1018"/>
      <c r="AF1017" s="1018"/>
      <c r="AG1017" s="1018"/>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hidden="1" customHeight="1" x14ac:dyDescent="0.15">
      <c r="A1018" s="1019">
        <v>25</v>
      </c>
      <c r="B1018" s="1019">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18"/>
      <c r="AD1018" s="1018"/>
      <c r="AE1018" s="1018"/>
      <c r="AF1018" s="1018"/>
      <c r="AG1018" s="1018"/>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hidden="1" customHeight="1" x14ac:dyDescent="0.15">
      <c r="A1019" s="1019">
        <v>26</v>
      </c>
      <c r="B1019" s="1019">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18"/>
      <c r="AD1019" s="1018"/>
      <c r="AE1019" s="1018"/>
      <c r="AF1019" s="1018"/>
      <c r="AG1019" s="1018"/>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hidden="1" customHeight="1" x14ac:dyDescent="0.15">
      <c r="A1020" s="1019">
        <v>27</v>
      </c>
      <c r="B1020" s="1019">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18"/>
      <c r="AD1020" s="1018"/>
      <c r="AE1020" s="1018"/>
      <c r="AF1020" s="1018"/>
      <c r="AG1020" s="1018"/>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hidden="1" customHeight="1" x14ac:dyDescent="0.15">
      <c r="A1021" s="1019">
        <v>28</v>
      </c>
      <c r="B1021" s="1019">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18"/>
      <c r="AD1021" s="1018"/>
      <c r="AE1021" s="1018"/>
      <c r="AF1021" s="1018"/>
      <c r="AG1021" s="1018"/>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hidden="1" customHeight="1" x14ac:dyDescent="0.15">
      <c r="A1022" s="1019">
        <v>29</v>
      </c>
      <c r="B1022" s="1019">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18"/>
      <c r="AD1022" s="1018"/>
      <c r="AE1022" s="1018"/>
      <c r="AF1022" s="1018"/>
      <c r="AG1022" s="1018"/>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hidden="1" customHeight="1" x14ac:dyDescent="0.15">
      <c r="A1023" s="1019">
        <v>30</v>
      </c>
      <c r="B1023" s="1019">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18"/>
      <c r="AD1023" s="1018"/>
      <c r="AE1023" s="1018"/>
      <c r="AF1023" s="1018"/>
      <c r="AG1023" s="1018"/>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idden="1" x14ac:dyDescent="0.15">
      <c r="P1024" s="69"/>
      <c r="Q1024" s="69"/>
      <c r="R1024" s="69"/>
      <c r="S1024" s="69"/>
      <c r="T1024" s="69"/>
      <c r="U1024" s="69"/>
      <c r="V1024" s="69"/>
      <c r="W1024" s="69"/>
      <c r="X1024" s="69"/>
      <c r="Y1024" s="70"/>
      <c r="Z1024" s="70"/>
      <c r="AA1024" s="70"/>
      <c r="AB1024" s="70"/>
      <c r="AC1024" s="70"/>
      <c r="AD1024" s="70"/>
      <c r="AE1024" s="70"/>
      <c r="AF1024" s="70"/>
      <c r="AG1024" s="70"/>
      <c r="AH1024" s="70"/>
      <c r="AI1024" s="70"/>
      <c r="AJ1024" s="70"/>
      <c r="AK1024" s="70"/>
      <c r="AL1024" s="70"/>
      <c r="AM1024" s="70"/>
      <c r="AN1024" s="70"/>
      <c r="AO1024" s="70"/>
      <c r="AY1024">
        <f>COUNTA($C$1027)</f>
        <v>0</v>
      </c>
    </row>
    <row r="1025" spans="1:51" hidden="1" x14ac:dyDescent="0.15">
      <c r="A1025" s="9"/>
      <c r="B1025" s="49" t="s">
        <v>217</v>
      </c>
      <c r="C1025" s="55"/>
      <c r="D1025" s="55"/>
      <c r="E1025" s="55"/>
      <c r="F1025" s="55"/>
      <c r="G1025" s="55"/>
      <c r="H1025" s="55"/>
      <c r="I1025" s="55"/>
      <c r="J1025" s="55"/>
      <c r="K1025" s="55"/>
      <c r="L1025" s="55"/>
      <c r="M1025" s="55"/>
      <c r="N1025" s="55"/>
      <c r="O1025" s="55"/>
      <c r="P1025" s="59"/>
      <c r="Q1025" s="59"/>
      <c r="R1025" s="59"/>
      <c r="S1025" s="59"/>
      <c r="T1025" s="59"/>
      <c r="U1025" s="59"/>
      <c r="V1025" s="59"/>
      <c r="W1025" s="59"/>
      <c r="X1025" s="59"/>
      <c r="Y1025" s="60"/>
      <c r="Z1025" s="60"/>
      <c r="AA1025" s="60"/>
      <c r="AB1025" s="60"/>
      <c r="AC1025" s="60"/>
      <c r="AD1025" s="60"/>
      <c r="AE1025" s="60"/>
      <c r="AF1025" s="60"/>
      <c r="AG1025" s="60"/>
      <c r="AH1025" s="60"/>
      <c r="AI1025" s="60"/>
      <c r="AJ1025" s="60"/>
      <c r="AK1025" s="60"/>
      <c r="AL1025" s="60"/>
      <c r="AM1025" s="60"/>
      <c r="AN1025" s="60"/>
      <c r="AO1025" s="60"/>
      <c r="AP1025" s="59"/>
      <c r="AQ1025" s="59"/>
      <c r="AR1025" s="59"/>
      <c r="AS1025" s="59"/>
      <c r="AT1025" s="59"/>
      <c r="AU1025" s="59"/>
      <c r="AV1025" s="59"/>
      <c r="AW1025" s="59"/>
      <c r="AX1025" s="59"/>
      <c r="AY1025" s="34">
        <f>$AY$1024</f>
        <v>0</v>
      </c>
    </row>
    <row r="1026" spans="1:51" customFormat="1" ht="59.25" hidden="1" customHeight="1" x14ac:dyDescent="0.15">
      <c r="A1026" s="348"/>
      <c r="B1026" s="348"/>
      <c r="C1026" s="348" t="s">
        <v>26</v>
      </c>
      <c r="D1026" s="348"/>
      <c r="E1026" s="348"/>
      <c r="F1026" s="348"/>
      <c r="G1026" s="348"/>
      <c r="H1026" s="348"/>
      <c r="I1026" s="348"/>
      <c r="J1026" s="278" t="s">
        <v>289</v>
      </c>
      <c r="K1026" s="110"/>
      <c r="L1026" s="110"/>
      <c r="M1026" s="110"/>
      <c r="N1026" s="110"/>
      <c r="O1026" s="110"/>
      <c r="P1026" s="336" t="s">
        <v>27</v>
      </c>
      <c r="Q1026" s="336"/>
      <c r="R1026" s="336"/>
      <c r="S1026" s="336"/>
      <c r="T1026" s="336"/>
      <c r="U1026" s="336"/>
      <c r="V1026" s="336"/>
      <c r="W1026" s="336"/>
      <c r="X1026" s="336"/>
      <c r="Y1026" s="346" t="s">
        <v>338</v>
      </c>
      <c r="Z1026" s="347"/>
      <c r="AA1026" s="347"/>
      <c r="AB1026" s="347"/>
      <c r="AC1026" s="278" t="s">
        <v>324</v>
      </c>
      <c r="AD1026" s="278"/>
      <c r="AE1026" s="278"/>
      <c r="AF1026" s="278"/>
      <c r="AG1026" s="278"/>
      <c r="AH1026" s="346" t="s">
        <v>251</v>
      </c>
      <c r="AI1026" s="348"/>
      <c r="AJ1026" s="348"/>
      <c r="AK1026" s="348"/>
      <c r="AL1026" s="348" t="s">
        <v>21</v>
      </c>
      <c r="AM1026" s="348"/>
      <c r="AN1026" s="348"/>
      <c r="AO1026" s="425"/>
      <c r="AP1026" s="426" t="s">
        <v>290</v>
      </c>
      <c r="AQ1026" s="426"/>
      <c r="AR1026" s="426"/>
      <c r="AS1026" s="426"/>
      <c r="AT1026" s="426"/>
      <c r="AU1026" s="426"/>
      <c r="AV1026" s="426"/>
      <c r="AW1026" s="426"/>
      <c r="AX1026" s="426"/>
      <c r="AY1026" s="34">
        <f t="shared" ref="AY1026:AY1027" si="28">$AY$1024</f>
        <v>0</v>
      </c>
    </row>
    <row r="1027" spans="1:51" ht="26.25" hidden="1" customHeight="1" x14ac:dyDescent="0.15">
      <c r="A1027" s="1019">
        <v>1</v>
      </c>
      <c r="B1027" s="1019">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18"/>
      <c r="AD1027" s="1018"/>
      <c r="AE1027" s="1018"/>
      <c r="AF1027" s="1018"/>
      <c r="AG1027" s="1018"/>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hidden="1" customHeight="1" x14ac:dyDescent="0.15">
      <c r="A1028" s="1019">
        <v>2</v>
      </c>
      <c r="B1028" s="1019">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18"/>
      <c r="AD1028" s="1018"/>
      <c r="AE1028" s="1018"/>
      <c r="AF1028" s="1018"/>
      <c r="AG1028" s="1018"/>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hidden="1" customHeight="1" x14ac:dyDescent="0.15">
      <c r="A1029" s="1019">
        <v>3</v>
      </c>
      <c r="B1029" s="1019">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18"/>
      <c r="AD1029" s="1018"/>
      <c r="AE1029" s="1018"/>
      <c r="AF1029" s="1018"/>
      <c r="AG1029" s="1018"/>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hidden="1" customHeight="1" x14ac:dyDescent="0.15">
      <c r="A1030" s="1019">
        <v>4</v>
      </c>
      <c r="B1030" s="1019">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18"/>
      <c r="AD1030" s="1018"/>
      <c r="AE1030" s="1018"/>
      <c r="AF1030" s="1018"/>
      <c r="AG1030" s="1018"/>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hidden="1" customHeight="1" x14ac:dyDescent="0.15">
      <c r="A1031" s="1019">
        <v>5</v>
      </c>
      <c r="B1031" s="1019">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18"/>
      <c r="AD1031" s="1018"/>
      <c r="AE1031" s="1018"/>
      <c r="AF1031" s="1018"/>
      <c r="AG1031" s="1018"/>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hidden="1" customHeight="1" x14ac:dyDescent="0.15">
      <c r="A1032" s="1019">
        <v>6</v>
      </c>
      <c r="B1032" s="1019">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18"/>
      <c r="AD1032" s="1018"/>
      <c r="AE1032" s="1018"/>
      <c r="AF1032" s="1018"/>
      <c r="AG1032" s="1018"/>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hidden="1" customHeight="1" x14ac:dyDescent="0.15">
      <c r="A1033" s="1019">
        <v>7</v>
      </c>
      <c r="B1033" s="1019">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18"/>
      <c r="AD1033" s="1018"/>
      <c r="AE1033" s="1018"/>
      <c r="AF1033" s="1018"/>
      <c r="AG1033" s="1018"/>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hidden="1" customHeight="1" x14ac:dyDescent="0.15">
      <c r="A1034" s="1019">
        <v>8</v>
      </c>
      <c r="B1034" s="1019">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18"/>
      <c r="AD1034" s="1018"/>
      <c r="AE1034" s="1018"/>
      <c r="AF1034" s="1018"/>
      <c r="AG1034" s="1018"/>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hidden="1" customHeight="1" x14ac:dyDescent="0.15">
      <c r="A1035" s="1019">
        <v>9</v>
      </c>
      <c r="B1035" s="1019">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18"/>
      <c r="AD1035" s="1018"/>
      <c r="AE1035" s="1018"/>
      <c r="AF1035" s="1018"/>
      <c r="AG1035" s="1018"/>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hidden="1" customHeight="1" x14ac:dyDescent="0.15">
      <c r="A1036" s="1019">
        <v>10</v>
      </c>
      <c r="B1036" s="1019">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18"/>
      <c r="AD1036" s="1018"/>
      <c r="AE1036" s="1018"/>
      <c r="AF1036" s="1018"/>
      <c r="AG1036" s="1018"/>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hidden="1" customHeight="1" x14ac:dyDescent="0.15">
      <c r="A1037" s="1019">
        <v>11</v>
      </c>
      <c r="B1037" s="1019">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18"/>
      <c r="AD1037" s="1018"/>
      <c r="AE1037" s="1018"/>
      <c r="AF1037" s="1018"/>
      <c r="AG1037" s="1018"/>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hidden="1" customHeight="1" x14ac:dyDescent="0.15">
      <c r="A1038" s="1019">
        <v>12</v>
      </c>
      <c r="B1038" s="1019">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18"/>
      <c r="AD1038" s="1018"/>
      <c r="AE1038" s="1018"/>
      <c r="AF1038" s="1018"/>
      <c r="AG1038" s="1018"/>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hidden="1" customHeight="1" x14ac:dyDescent="0.15">
      <c r="A1039" s="1019">
        <v>13</v>
      </c>
      <c r="B1039" s="1019">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18"/>
      <c r="AD1039" s="1018"/>
      <c r="AE1039" s="1018"/>
      <c r="AF1039" s="1018"/>
      <c r="AG1039" s="1018"/>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hidden="1" customHeight="1" x14ac:dyDescent="0.15">
      <c r="A1040" s="1019">
        <v>14</v>
      </c>
      <c r="B1040" s="1019">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18"/>
      <c r="AD1040" s="1018"/>
      <c r="AE1040" s="1018"/>
      <c r="AF1040" s="1018"/>
      <c r="AG1040" s="1018"/>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hidden="1" customHeight="1" x14ac:dyDescent="0.15">
      <c r="A1041" s="1019">
        <v>15</v>
      </c>
      <c r="B1041" s="1019">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18"/>
      <c r="AD1041" s="1018"/>
      <c r="AE1041" s="1018"/>
      <c r="AF1041" s="1018"/>
      <c r="AG1041" s="1018"/>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hidden="1" customHeight="1" x14ac:dyDescent="0.15">
      <c r="A1042" s="1019">
        <v>16</v>
      </c>
      <c r="B1042" s="1019">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18"/>
      <c r="AD1042" s="1018"/>
      <c r="AE1042" s="1018"/>
      <c r="AF1042" s="1018"/>
      <c r="AG1042" s="1018"/>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hidden="1" customHeight="1" x14ac:dyDescent="0.15">
      <c r="A1043" s="1019">
        <v>17</v>
      </c>
      <c r="B1043" s="1019">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18"/>
      <c r="AD1043" s="1018"/>
      <c r="AE1043" s="1018"/>
      <c r="AF1043" s="1018"/>
      <c r="AG1043" s="1018"/>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hidden="1" customHeight="1" x14ac:dyDescent="0.15">
      <c r="A1044" s="1019">
        <v>18</v>
      </c>
      <c r="B1044" s="1019">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18"/>
      <c r="AD1044" s="1018"/>
      <c r="AE1044" s="1018"/>
      <c r="AF1044" s="1018"/>
      <c r="AG1044" s="1018"/>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hidden="1" customHeight="1" x14ac:dyDescent="0.15">
      <c r="A1045" s="1019">
        <v>19</v>
      </c>
      <c r="B1045" s="1019">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18"/>
      <c r="AD1045" s="1018"/>
      <c r="AE1045" s="1018"/>
      <c r="AF1045" s="1018"/>
      <c r="AG1045" s="1018"/>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hidden="1" customHeight="1" x14ac:dyDescent="0.15">
      <c r="A1046" s="1019">
        <v>20</v>
      </c>
      <c r="B1046" s="1019">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18"/>
      <c r="AD1046" s="1018"/>
      <c r="AE1046" s="1018"/>
      <c r="AF1046" s="1018"/>
      <c r="AG1046" s="1018"/>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hidden="1" customHeight="1" x14ac:dyDescent="0.15">
      <c r="A1047" s="1019">
        <v>21</v>
      </c>
      <c r="B1047" s="1019">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18"/>
      <c r="AD1047" s="1018"/>
      <c r="AE1047" s="1018"/>
      <c r="AF1047" s="1018"/>
      <c r="AG1047" s="1018"/>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hidden="1" customHeight="1" x14ac:dyDescent="0.15">
      <c r="A1048" s="1019">
        <v>22</v>
      </c>
      <c r="B1048" s="1019">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18"/>
      <c r="AD1048" s="1018"/>
      <c r="AE1048" s="1018"/>
      <c r="AF1048" s="1018"/>
      <c r="AG1048" s="1018"/>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hidden="1" customHeight="1" x14ac:dyDescent="0.15">
      <c r="A1049" s="1019">
        <v>23</v>
      </c>
      <c r="B1049" s="1019">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18"/>
      <c r="AD1049" s="1018"/>
      <c r="AE1049" s="1018"/>
      <c r="AF1049" s="1018"/>
      <c r="AG1049" s="1018"/>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hidden="1" customHeight="1" x14ac:dyDescent="0.15">
      <c r="A1050" s="1019">
        <v>24</v>
      </c>
      <c r="B1050" s="1019">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18"/>
      <c r="AD1050" s="1018"/>
      <c r="AE1050" s="1018"/>
      <c r="AF1050" s="1018"/>
      <c r="AG1050" s="1018"/>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hidden="1" customHeight="1" x14ac:dyDescent="0.15">
      <c r="A1051" s="1019">
        <v>25</v>
      </c>
      <c r="B1051" s="1019">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18"/>
      <c r="AD1051" s="1018"/>
      <c r="AE1051" s="1018"/>
      <c r="AF1051" s="1018"/>
      <c r="AG1051" s="1018"/>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hidden="1" customHeight="1" x14ac:dyDescent="0.15">
      <c r="A1052" s="1019">
        <v>26</v>
      </c>
      <c r="B1052" s="1019">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18"/>
      <c r="AD1052" s="1018"/>
      <c r="AE1052" s="1018"/>
      <c r="AF1052" s="1018"/>
      <c r="AG1052" s="1018"/>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hidden="1" customHeight="1" x14ac:dyDescent="0.15">
      <c r="A1053" s="1019">
        <v>27</v>
      </c>
      <c r="B1053" s="1019">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18"/>
      <c r="AD1053" s="1018"/>
      <c r="AE1053" s="1018"/>
      <c r="AF1053" s="1018"/>
      <c r="AG1053" s="1018"/>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hidden="1" customHeight="1" x14ac:dyDescent="0.15">
      <c r="A1054" s="1019">
        <v>28</v>
      </c>
      <c r="B1054" s="1019">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18"/>
      <c r="AD1054" s="1018"/>
      <c r="AE1054" s="1018"/>
      <c r="AF1054" s="1018"/>
      <c r="AG1054" s="1018"/>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hidden="1" customHeight="1" x14ac:dyDescent="0.15">
      <c r="A1055" s="1019">
        <v>29</v>
      </c>
      <c r="B1055" s="1019">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18"/>
      <c r="AD1055" s="1018"/>
      <c r="AE1055" s="1018"/>
      <c r="AF1055" s="1018"/>
      <c r="AG1055" s="1018"/>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6" hidden="1" customHeight="1" x14ac:dyDescent="0.15">
      <c r="A1056" s="1019">
        <v>30</v>
      </c>
      <c r="B1056" s="1019">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18"/>
      <c r="AD1056" s="1018"/>
      <c r="AE1056" s="1018"/>
      <c r="AF1056" s="1018"/>
      <c r="AG1056" s="1018"/>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idden="1" x14ac:dyDescent="0.15">
      <c r="P1057" s="69"/>
      <c r="Q1057" s="69"/>
      <c r="R1057" s="69"/>
      <c r="S1057" s="69"/>
      <c r="T1057" s="69"/>
      <c r="U1057" s="69"/>
      <c r="V1057" s="69"/>
      <c r="W1057" s="69"/>
      <c r="X1057" s="69"/>
      <c r="Y1057" s="70"/>
      <c r="Z1057" s="70"/>
      <c r="AA1057" s="70"/>
      <c r="AB1057" s="70"/>
      <c r="AC1057" s="70"/>
      <c r="AD1057" s="70"/>
      <c r="AE1057" s="70"/>
      <c r="AF1057" s="70"/>
      <c r="AG1057" s="70"/>
      <c r="AH1057" s="70"/>
      <c r="AI1057" s="70"/>
      <c r="AJ1057" s="70"/>
      <c r="AK1057" s="70"/>
      <c r="AL1057" s="70"/>
      <c r="AM1057" s="70"/>
      <c r="AN1057" s="70"/>
      <c r="AO1057" s="70"/>
      <c r="AY1057">
        <f>COUNTA($C$1060)</f>
        <v>0</v>
      </c>
    </row>
    <row r="1058" spans="1:51" hidden="1" x14ac:dyDescent="0.15">
      <c r="A1058" s="9"/>
      <c r="B1058" s="49" t="s">
        <v>218</v>
      </c>
      <c r="C1058" s="55"/>
      <c r="D1058" s="55"/>
      <c r="E1058" s="55"/>
      <c r="F1058" s="55"/>
      <c r="G1058" s="55"/>
      <c r="H1058" s="55"/>
      <c r="I1058" s="55"/>
      <c r="J1058" s="55"/>
      <c r="K1058" s="55"/>
      <c r="L1058" s="55"/>
      <c r="M1058" s="55"/>
      <c r="N1058" s="55"/>
      <c r="O1058" s="55"/>
      <c r="P1058" s="59"/>
      <c r="Q1058" s="59"/>
      <c r="R1058" s="59"/>
      <c r="S1058" s="59"/>
      <c r="T1058" s="59"/>
      <c r="U1058" s="59"/>
      <c r="V1058" s="59"/>
      <c r="W1058" s="59"/>
      <c r="X1058" s="59"/>
      <c r="Y1058" s="60"/>
      <c r="Z1058" s="60"/>
      <c r="AA1058" s="60"/>
      <c r="AB1058" s="60"/>
      <c r="AC1058" s="60"/>
      <c r="AD1058" s="60"/>
      <c r="AE1058" s="60"/>
      <c r="AF1058" s="60"/>
      <c r="AG1058" s="60"/>
      <c r="AH1058" s="60"/>
      <c r="AI1058" s="60"/>
      <c r="AJ1058" s="60"/>
      <c r="AK1058" s="60"/>
      <c r="AL1058" s="60"/>
      <c r="AM1058" s="60"/>
      <c r="AN1058" s="60"/>
      <c r="AO1058" s="60"/>
      <c r="AP1058" s="59"/>
      <c r="AQ1058" s="59"/>
      <c r="AR1058" s="59"/>
      <c r="AS1058" s="59"/>
      <c r="AT1058" s="59"/>
      <c r="AU1058" s="59"/>
      <c r="AV1058" s="59"/>
      <c r="AW1058" s="59"/>
      <c r="AX1058" s="59"/>
      <c r="AY1058" s="34">
        <f>$AY$1057</f>
        <v>0</v>
      </c>
    </row>
    <row r="1059" spans="1:51" customFormat="1" ht="59.25" hidden="1" customHeight="1" x14ac:dyDescent="0.15">
      <c r="A1059" s="348"/>
      <c r="B1059" s="348"/>
      <c r="C1059" s="348" t="s">
        <v>26</v>
      </c>
      <c r="D1059" s="348"/>
      <c r="E1059" s="348"/>
      <c r="F1059" s="348"/>
      <c r="G1059" s="348"/>
      <c r="H1059" s="348"/>
      <c r="I1059" s="348"/>
      <c r="J1059" s="278" t="s">
        <v>289</v>
      </c>
      <c r="K1059" s="110"/>
      <c r="L1059" s="110"/>
      <c r="M1059" s="110"/>
      <c r="N1059" s="110"/>
      <c r="O1059" s="110"/>
      <c r="P1059" s="336" t="s">
        <v>27</v>
      </c>
      <c r="Q1059" s="336"/>
      <c r="R1059" s="336"/>
      <c r="S1059" s="336"/>
      <c r="T1059" s="336"/>
      <c r="U1059" s="336"/>
      <c r="V1059" s="336"/>
      <c r="W1059" s="336"/>
      <c r="X1059" s="336"/>
      <c r="Y1059" s="346" t="s">
        <v>338</v>
      </c>
      <c r="Z1059" s="347"/>
      <c r="AA1059" s="347"/>
      <c r="AB1059" s="347"/>
      <c r="AC1059" s="278" t="s">
        <v>324</v>
      </c>
      <c r="AD1059" s="278"/>
      <c r="AE1059" s="278"/>
      <c r="AF1059" s="278"/>
      <c r="AG1059" s="278"/>
      <c r="AH1059" s="346" t="s">
        <v>251</v>
      </c>
      <c r="AI1059" s="348"/>
      <c r="AJ1059" s="348"/>
      <c r="AK1059" s="348"/>
      <c r="AL1059" s="348" t="s">
        <v>21</v>
      </c>
      <c r="AM1059" s="348"/>
      <c r="AN1059" s="348"/>
      <c r="AO1059" s="425"/>
      <c r="AP1059" s="426" t="s">
        <v>290</v>
      </c>
      <c r="AQ1059" s="426"/>
      <c r="AR1059" s="426"/>
      <c r="AS1059" s="426"/>
      <c r="AT1059" s="426"/>
      <c r="AU1059" s="426"/>
      <c r="AV1059" s="426"/>
      <c r="AW1059" s="426"/>
      <c r="AX1059" s="426"/>
      <c r="AY1059" s="34">
        <f t="shared" ref="AY1059:AY1060" si="29">$AY$1057</f>
        <v>0</v>
      </c>
    </row>
    <row r="1060" spans="1:51" ht="26.25" hidden="1" customHeight="1" x14ac:dyDescent="0.15">
      <c r="A1060" s="1019">
        <v>1</v>
      </c>
      <c r="B1060" s="1019">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18"/>
      <c r="AD1060" s="1018"/>
      <c r="AE1060" s="1018"/>
      <c r="AF1060" s="1018"/>
      <c r="AG1060" s="1018"/>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hidden="1" customHeight="1" x14ac:dyDescent="0.15">
      <c r="A1061" s="1019">
        <v>2</v>
      </c>
      <c r="B1061" s="1019">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18"/>
      <c r="AD1061" s="1018"/>
      <c r="AE1061" s="1018"/>
      <c r="AF1061" s="1018"/>
      <c r="AG1061" s="1018"/>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hidden="1" customHeight="1" x14ac:dyDescent="0.15">
      <c r="A1062" s="1019">
        <v>3</v>
      </c>
      <c r="B1062" s="1019">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18"/>
      <c r="AD1062" s="1018"/>
      <c r="AE1062" s="1018"/>
      <c r="AF1062" s="1018"/>
      <c r="AG1062" s="1018"/>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hidden="1" customHeight="1" x14ac:dyDescent="0.15">
      <c r="A1063" s="1019">
        <v>4</v>
      </c>
      <c r="B1063" s="1019">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18"/>
      <c r="AD1063" s="1018"/>
      <c r="AE1063" s="1018"/>
      <c r="AF1063" s="1018"/>
      <c r="AG1063" s="1018"/>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hidden="1" customHeight="1" x14ac:dyDescent="0.15">
      <c r="A1064" s="1019">
        <v>5</v>
      </c>
      <c r="B1064" s="1019">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18"/>
      <c r="AD1064" s="1018"/>
      <c r="AE1064" s="1018"/>
      <c r="AF1064" s="1018"/>
      <c r="AG1064" s="1018"/>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hidden="1" customHeight="1" x14ac:dyDescent="0.15">
      <c r="A1065" s="1019">
        <v>6</v>
      </c>
      <c r="B1065" s="1019">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18"/>
      <c r="AD1065" s="1018"/>
      <c r="AE1065" s="1018"/>
      <c r="AF1065" s="1018"/>
      <c r="AG1065" s="1018"/>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hidden="1" customHeight="1" x14ac:dyDescent="0.15">
      <c r="A1066" s="1019">
        <v>7</v>
      </c>
      <c r="B1066" s="1019">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18"/>
      <c r="AD1066" s="1018"/>
      <c r="AE1066" s="1018"/>
      <c r="AF1066" s="1018"/>
      <c r="AG1066" s="1018"/>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hidden="1" customHeight="1" x14ac:dyDescent="0.15">
      <c r="A1067" s="1019">
        <v>8</v>
      </c>
      <c r="B1067" s="1019">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18"/>
      <c r="AD1067" s="1018"/>
      <c r="AE1067" s="1018"/>
      <c r="AF1067" s="1018"/>
      <c r="AG1067" s="1018"/>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hidden="1" customHeight="1" x14ac:dyDescent="0.15">
      <c r="A1068" s="1019">
        <v>9</v>
      </c>
      <c r="B1068" s="1019">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18"/>
      <c r="AD1068" s="1018"/>
      <c r="AE1068" s="1018"/>
      <c r="AF1068" s="1018"/>
      <c r="AG1068" s="1018"/>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hidden="1" customHeight="1" x14ac:dyDescent="0.15">
      <c r="A1069" s="1019">
        <v>10</v>
      </c>
      <c r="B1069" s="1019">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18"/>
      <c r="AD1069" s="1018"/>
      <c r="AE1069" s="1018"/>
      <c r="AF1069" s="1018"/>
      <c r="AG1069" s="1018"/>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hidden="1" customHeight="1" x14ac:dyDescent="0.15">
      <c r="A1070" s="1019">
        <v>11</v>
      </c>
      <c r="B1070" s="1019">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18"/>
      <c r="AD1070" s="1018"/>
      <c r="AE1070" s="1018"/>
      <c r="AF1070" s="1018"/>
      <c r="AG1070" s="1018"/>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hidden="1" customHeight="1" x14ac:dyDescent="0.15">
      <c r="A1071" s="1019">
        <v>12</v>
      </c>
      <c r="B1071" s="1019">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18"/>
      <c r="AD1071" s="1018"/>
      <c r="AE1071" s="1018"/>
      <c r="AF1071" s="1018"/>
      <c r="AG1071" s="1018"/>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hidden="1" customHeight="1" x14ac:dyDescent="0.15">
      <c r="A1072" s="1019">
        <v>13</v>
      </c>
      <c r="B1072" s="1019">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18"/>
      <c r="AD1072" s="1018"/>
      <c r="AE1072" s="1018"/>
      <c r="AF1072" s="1018"/>
      <c r="AG1072" s="1018"/>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hidden="1" customHeight="1" x14ac:dyDescent="0.15">
      <c r="A1073" s="1019">
        <v>14</v>
      </c>
      <c r="B1073" s="1019">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18"/>
      <c r="AD1073" s="1018"/>
      <c r="AE1073" s="1018"/>
      <c r="AF1073" s="1018"/>
      <c r="AG1073" s="1018"/>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hidden="1" customHeight="1" x14ac:dyDescent="0.15">
      <c r="A1074" s="1019">
        <v>15</v>
      </c>
      <c r="B1074" s="1019">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18"/>
      <c r="AD1074" s="1018"/>
      <c r="AE1074" s="1018"/>
      <c r="AF1074" s="1018"/>
      <c r="AG1074" s="1018"/>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hidden="1" customHeight="1" x14ac:dyDescent="0.15">
      <c r="A1075" s="1019">
        <v>16</v>
      </c>
      <c r="B1075" s="1019">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18"/>
      <c r="AD1075" s="1018"/>
      <c r="AE1075" s="1018"/>
      <c r="AF1075" s="1018"/>
      <c r="AG1075" s="1018"/>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hidden="1" customHeight="1" x14ac:dyDescent="0.15">
      <c r="A1076" s="1019">
        <v>17</v>
      </c>
      <c r="B1076" s="1019">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18"/>
      <c r="AD1076" s="1018"/>
      <c r="AE1076" s="1018"/>
      <c r="AF1076" s="1018"/>
      <c r="AG1076" s="1018"/>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hidden="1" customHeight="1" x14ac:dyDescent="0.15">
      <c r="A1077" s="1019">
        <v>18</v>
      </c>
      <c r="B1077" s="1019">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18"/>
      <c r="AD1077" s="1018"/>
      <c r="AE1077" s="1018"/>
      <c r="AF1077" s="1018"/>
      <c r="AG1077" s="1018"/>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hidden="1" customHeight="1" x14ac:dyDescent="0.15">
      <c r="A1078" s="1019">
        <v>19</v>
      </c>
      <c r="B1078" s="1019">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18"/>
      <c r="AD1078" s="1018"/>
      <c r="AE1078" s="1018"/>
      <c r="AF1078" s="1018"/>
      <c r="AG1078" s="1018"/>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hidden="1" customHeight="1" x14ac:dyDescent="0.15">
      <c r="A1079" s="1019">
        <v>20</v>
      </c>
      <c r="B1079" s="1019">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18"/>
      <c r="AD1079" s="1018"/>
      <c r="AE1079" s="1018"/>
      <c r="AF1079" s="1018"/>
      <c r="AG1079" s="1018"/>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hidden="1" customHeight="1" x14ac:dyDescent="0.15">
      <c r="A1080" s="1019">
        <v>21</v>
      </c>
      <c r="B1080" s="1019">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18"/>
      <c r="AD1080" s="1018"/>
      <c r="AE1080" s="1018"/>
      <c r="AF1080" s="1018"/>
      <c r="AG1080" s="1018"/>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hidden="1" customHeight="1" x14ac:dyDescent="0.15">
      <c r="A1081" s="1019">
        <v>22</v>
      </c>
      <c r="B1081" s="1019">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18"/>
      <c r="AD1081" s="1018"/>
      <c r="AE1081" s="1018"/>
      <c r="AF1081" s="1018"/>
      <c r="AG1081" s="1018"/>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hidden="1" customHeight="1" x14ac:dyDescent="0.15">
      <c r="A1082" s="1019">
        <v>23</v>
      </c>
      <c r="B1082" s="1019">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18"/>
      <c r="AD1082" s="1018"/>
      <c r="AE1082" s="1018"/>
      <c r="AF1082" s="1018"/>
      <c r="AG1082" s="1018"/>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hidden="1" customHeight="1" x14ac:dyDescent="0.15">
      <c r="A1083" s="1019">
        <v>24</v>
      </c>
      <c r="B1083" s="1019">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18"/>
      <c r="AD1083" s="1018"/>
      <c r="AE1083" s="1018"/>
      <c r="AF1083" s="1018"/>
      <c r="AG1083" s="1018"/>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hidden="1" customHeight="1" x14ac:dyDescent="0.15">
      <c r="A1084" s="1019">
        <v>25</v>
      </c>
      <c r="B1084" s="1019">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18"/>
      <c r="AD1084" s="1018"/>
      <c r="AE1084" s="1018"/>
      <c r="AF1084" s="1018"/>
      <c r="AG1084" s="1018"/>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hidden="1" customHeight="1" x14ac:dyDescent="0.15">
      <c r="A1085" s="1019">
        <v>26</v>
      </c>
      <c r="B1085" s="1019">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18"/>
      <c r="AD1085" s="1018"/>
      <c r="AE1085" s="1018"/>
      <c r="AF1085" s="1018"/>
      <c r="AG1085" s="1018"/>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hidden="1" customHeight="1" x14ac:dyDescent="0.15">
      <c r="A1086" s="1019">
        <v>27</v>
      </c>
      <c r="B1086" s="1019">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18"/>
      <c r="AD1086" s="1018"/>
      <c r="AE1086" s="1018"/>
      <c r="AF1086" s="1018"/>
      <c r="AG1086" s="1018"/>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hidden="1" customHeight="1" x14ac:dyDescent="0.15">
      <c r="A1087" s="1019">
        <v>28</v>
      </c>
      <c r="B1087" s="1019">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18"/>
      <c r="AD1087" s="1018"/>
      <c r="AE1087" s="1018"/>
      <c r="AF1087" s="1018"/>
      <c r="AG1087" s="1018"/>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hidden="1" customHeight="1" x14ac:dyDescent="0.15">
      <c r="A1088" s="1019">
        <v>29</v>
      </c>
      <c r="B1088" s="1019">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18"/>
      <c r="AD1088" s="1018"/>
      <c r="AE1088" s="1018"/>
      <c r="AF1088" s="1018"/>
      <c r="AG1088" s="1018"/>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hidden="1" customHeight="1" x14ac:dyDescent="0.15">
      <c r="A1089" s="1019">
        <v>30</v>
      </c>
      <c r="B1089" s="1019">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18"/>
      <c r="AD1089" s="1018"/>
      <c r="AE1089" s="1018"/>
      <c r="AF1089" s="1018"/>
      <c r="AG1089" s="1018"/>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idden="1" x14ac:dyDescent="0.15">
      <c r="A1090" s="42"/>
      <c r="B1090" s="42"/>
      <c r="P1090" s="69"/>
      <c r="Q1090" s="69"/>
      <c r="R1090" s="69"/>
      <c r="S1090" s="69"/>
      <c r="T1090" s="69"/>
      <c r="U1090" s="69"/>
      <c r="V1090" s="69"/>
      <c r="W1090" s="69"/>
      <c r="X1090" s="69"/>
      <c r="Y1090" s="70"/>
      <c r="Z1090" s="70"/>
      <c r="AA1090" s="70"/>
      <c r="AB1090" s="70"/>
      <c r="AC1090" s="70"/>
      <c r="AD1090" s="70"/>
      <c r="AE1090" s="70"/>
      <c r="AF1090" s="70"/>
      <c r="AG1090" s="70"/>
      <c r="AH1090" s="70"/>
      <c r="AI1090" s="70"/>
      <c r="AJ1090" s="70"/>
      <c r="AK1090" s="70"/>
      <c r="AL1090" s="70"/>
      <c r="AM1090" s="70"/>
      <c r="AN1090" s="70"/>
      <c r="AO1090" s="70"/>
      <c r="AY1090">
        <f>COUNTA($C$1093)</f>
        <v>0</v>
      </c>
    </row>
    <row r="1091" spans="1:51" hidden="1" x14ac:dyDescent="0.15">
      <c r="A1091" s="9"/>
      <c r="B1091" s="49" t="s">
        <v>219</v>
      </c>
      <c r="C1091" s="55"/>
      <c r="D1091" s="55"/>
      <c r="E1091" s="55"/>
      <c r="F1091" s="55"/>
      <c r="G1091" s="55"/>
      <c r="H1091" s="55"/>
      <c r="I1091" s="55"/>
      <c r="J1091" s="55"/>
      <c r="K1091" s="55"/>
      <c r="L1091" s="55"/>
      <c r="M1091" s="55"/>
      <c r="N1091" s="55"/>
      <c r="O1091" s="55"/>
      <c r="P1091" s="59"/>
      <c r="Q1091" s="59"/>
      <c r="R1091" s="59"/>
      <c r="S1091" s="59"/>
      <c r="T1091" s="59"/>
      <c r="U1091" s="59"/>
      <c r="V1091" s="59"/>
      <c r="W1091" s="59"/>
      <c r="X1091" s="59"/>
      <c r="Y1091" s="60"/>
      <c r="Z1091" s="60"/>
      <c r="AA1091" s="60"/>
      <c r="AB1091" s="60"/>
      <c r="AC1091" s="60"/>
      <c r="AD1091" s="60"/>
      <c r="AE1091" s="60"/>
      <c r="AF1091" s="60"/>
      <c r="AG1091" s="60"/>
      <c r="AH1091" s="60"/>
      <c r="AI1091" s="60"/>
      <c r="AJ1091" s="60"/>
      <c r="AK1091" s="60"/>
      <c r="AL1091" s="60"/>
      <c r="AM1091" s="60"/>
      <c r="AN1091" s="60"/>
      <c r="AO1091" s="60"/>
      <c r="AP1091" s="59"/>
      <c r="AQ1091" s="59"/>
      <c r="AR1091" s="59"/>
      <c r="AS1091" s="59"/>
      <c r="AT1091" s="59"/>
      <c r="AU1091" s="59"/>
      <c r="AV1091" s="59"/>
      <c r="AW1091" s="59"/>
      <c r="AX1091" s="59"/>
      <c r="AY1091">
        <f>$AY$1090</f>
        <v>0</v>
      </c>
    </row>
    <row r="1092" spans="1:51" customFormat="1" ht="59.25" hidden="1" customHeight="1" x14ac:dyDescent="0.15">
      <c r="A1092" s="348"/>
      <c r="B1092" s="348"/>
      <c r="C1092" s="348" t="s">
        <v>26</v>
      </c>
      <c r="D1092" s="348"/>
      <c r="E1092" s="348"/>
      <c r="F1092" s="348"/>
      <c r="G1092" s="348"/>
      <c r="H1092" s="348"/>
      <c r="I1092" s="348"/>
      <c r="J1092" s="278" t="s">
        <v>289</v>
      </c>
      <c r="K1092" s="110"/>
      <c r="L1092" s="110"/>
      <c r="M1092" s="110"/>
      <c r="N1092" s="110"/>
      <c r="O1092" s="110"/>
      <c r="P1092" s="336" t="s">
        <v>27</v>
      </c>
      <c r="Q1092" s="336"/>
      <c r="R1092" s="336"/>
      <c r="S1092" s="336"/>
      <c r="T1092" s="336"/>
      <c r="U1092" s="336"/>
      <c r="V1092" s="336"/>
      <c r="W1092" s="336"/>
      <c r="X1092" s="336"/>
      <c r="Y1092" s="346" t="s">
        <v>338</v>
      </c>
      <c r="Z1092" s="347"/>
      <c r="AA1092" s="347"/>
      <c r="AB1092" s="347"/>
      <c r="AC1092" s="278" t="s">
        <v>324</v>
      </c>
      <c r="AD1092" s="278"/>
      <c r="AE1092" s="278"/>
      <c r="AF1092" s="278"/>
      <c r="AG1092" s="278"/>
      <c r="AH1092" s="346" t="s">
        <v>251</v>
      </c>
      <c r="AI1092" s="348"/>
      <c r="AJ1092" s="348"/>
      <c r="AK1092" s="348"/>
      <c r="AL1092" s="348" t="s">
        <v>21</v>
      </c>
      <c r="AM1092" s="348"/>
      <c r="AN1092" s="348"/>
      <c r="AO1092" s="425"/>
      <c r="AP1092" s="426" t="s">
        <v>290</v>
      </c>
      <c r="AQ1092" s="426"/>
      <c r="AR1092" s="426"/>
      <c r="AS1092" s="426"/>
      <c r="AT1092" s="426"/>
      <c r="AU1092" s="426"/>
      <c r="AV1092" s="426"/>
      <c r="AW1092" s="426"/>
      <c r="AX1092" s="426"/>
      <c r="AY1092">
        <f t="shared" ref="AY1092:AY1093" si="30">$AY$1090</f>
        <v>0</v>
      </c>
    </row>
    <row r="1093" spans="1:51" ht="26.25" hidden="1" customHeight="1" x14ac:dyDescent="0.15">
      <c r="A1093" s="1019">
        <v>1</v>
      </c>
      <c r="B1093" s="1019">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18"/>
      <c r="AD1093" s="1018"/>
      <c r="AE1093" s="1018"/>
      <c r="AF1093" s="1018"/>
      <c r="AG1093" s="1018"/>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hidden="1" customHeight="1" x14ac:dyDescent="0.15">
      <c r="A1094" s="1019">
        <v>2</v>
      </c>
      <c r="B1094" s="1019">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18"/>
      <c r="AD1094" s="1018"/>
      <c r="AE1094" s="1018"/>
      <c r="AF1094" s="1018"/>
      <c r="AG1094" s="1018"/>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hidden="1" customHeight="1" x14ac:dyDescent="0.15">
      <c r="A1095" s="1019">
        <v>3</v>
      </c>
      <c r="B1095" s="1019">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18"/>
      <c r="AD1095" s="1018"/>
      <c r="AE1095" s="1018"/>
      <c r="AF1095" s="1018"/>
      <c r="AG1095" s="1018"/>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hidden="1" customHeight="1" x14ac:dyDescent="0.15">
      <c r="A1096" s="1019">
        <v>4</v>
      </c>
      <c r="B1096" s="1019">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18"/>
      <c r="AD1096" s="1018"/>
      <c r="AE1096" s="1018"/>
      <c r="AF1096" s="1018"/>
      <c r="AG1096" s="1018"/>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hidden="1" customHeight="1" x14ac:dyDescent="0.15">
      <c r="A1097" s="1019">
        <v>5</v>
      </c>
      <c r="B1097" s="1019">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18"/>
      <c r="AD1097" s="1018"/>
      <c r="AE1097" s="1018"/>
      <c r="AF1097" s="1018"/>
      <c r="AG1097" s="1018"/>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hidden="1" customHeight="1" x14ac:dyDescent="0.15">
      <c r="A1098" s="1019">
        <v>6</v>
      </c>
      <c r="B1098" s="1019">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18"/>
      <c r="AD1098" s="1018"/>
      <c r="AE1098" s="1018"/>
      <c r="AF1098" s="1018"/>
      <c r="AG1098" s="1018"/>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hidden="1" customHeight="1" x14ac:dyDescent="0.15">
      <c r="A1099" s="1019">
        <v>7</v>
      </c>
      <c r="B1099" s="1019">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18"/>
      <c r="AD1099" s="1018"/>
      <c r="AE1099" s="1018"/>
      <c r="AF1099" s="1018"/>
      <c r="AG1099" s="1018"/>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hidden="1" customHeight="1" x14ac:dyDescent="0.15">
      <c r="A1100" s="1019">
        <v>8</v>
      </c>
      <c r="B1100" s="1019">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18"/>
      <c r="AD1100" s="1018"/>
      <c r="AE1100" s="1018"/>
      <c r="AF1100" s="1018"/>
      <c r="AG1100" s="1018"/>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hidden="1" customHeight="1" x14ac:dyDescent="0.15">
      <c r="A1101" s="1019">
        <v>9</v>
      </c>
      <c r="B1101" s="1019">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18"/>
      <c r="AD1101" s="1018"/>
      <c r="AE1101" s="1018"/>
      <c r="AF1101" s="1018"/>
      <c r="AG1101" s="1018"/>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hidden="1" customHeight="1" x14ac:dyDescent="0.15">
      <c r="A1102" s="1019">
        <v>10</v>
      </c>
      <c r="B1102" s="1019">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18"/>
      <c r="AD1102" s="1018"/>
      <c r="AE1102" s="1018"/>
      <c r="AF1102" s="1018"/>
      <c r="AG1102" s="1018"/>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hidden="1" customHeight="1" x14ac:dyDescent="0.15">
      <c r="A1103" s="1019">
        <v>11</v>
      </c>
      <c r="B1103" s="1019">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18"/>
      <c r="AD1103" s="1018"/>
      <c r="AE1103" s="1018"/>
      <c r="AF1103" s="1018"/>
      <c r="AG1103" s="1018"/>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hidden="1" customHeight="1" x14ac:dyDescent="0.15">
      <c r="A1104" s="1019">
        <v>12</v>
      </c>
      <c r="B1104" s="1019">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18"/>
      <c r="AD1104" s="1018"/>
      <c r="AE1104" s="1018"/>
      <c r="AF1104" s="1018"/>
      <c r="AG1104" s="1018"/>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hidden="1" customHeight="1" x14ac:dyDescent="0.15">
      <c r="A1105" s="1019">
        <v>13</v>
      </c>
      <c r="B1105" s="1019">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18"/>
      <c r="AD1105" s="1018"/>
      <c r="AE1105" s="1018"/>
      <c r="AF1105" s="1018"/>
      <c r="AG1105" s="1018"/>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hidden="1" customHeight="1" x14ac:dyDescent="0.15">
      <c r="A1106" s="1019">
        <v>14</v>
      </c>
      <c r="B1106" s="1019">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18"/>
      <c r="AD1106" s="1018"/>
      <c r="AE1106" s="1018"/>
      <c r="AF1106" s="1018"/>
      <c r="AG1106" s="1018"/>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hidden="1" customHeight="1" x14ac:dyDescent="0.15">
      <c r="A1107" s="1019">
        <v>15</v>
      </c>
      <c r="B1107" s="1019">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18"/>
      <c r="AD1107" s="1018"/>
      <c r="AE1107" s="1018"/>
      <c r="AF1107" s="1018"/>
      <c r="AG1107" s="1018"/>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hidden="1" customHeight="1" x14ac:dyDescent="0.15">
      <c r="A1108" s="1019">
        <v>16</v>
      </c>
      <c r="B1108" s="1019">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18"/>
      <c r="AD1108" s="1018"/>
      <c r="AE1108" s="1018"/>
      <c r="AF1108" s="1018"/>
      <c r="AG1108" s="1018"/>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hidden="1" customHeight="1" x14ac:dyDescent="0.15">
      <c r="A1109" s="1019">
        <v>17</v>
      </c>
      <c r="B1109" s="1019">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18"/>
      <c r="AD1109" s="1018"/>
      <c r="AE1109" s="1018"/>
      <c r="AF1109" s="1018"/>
      <c r="AG1109" s="1018"/>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hidden="1" customHeight="1" x14ac:dyDescent="0.15">
      <c r="A1110" s="1019">
        <v>18</v>
      </c>
      <c r="B1110" s="1019">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18"/>
      <c r="AD1110" s="1018"/>
      <c r="AE1110" s="1018"/>
      <c r="AF1110" s="1018"/>
      <c r="AG1110" s="1018"/>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hidden="1" customHeight="1" x14ac:dyDescent="0.15">
      <c r="A1111" s="1019">
        <v>19</v>
      </c>
      <c r="B1111" s="1019">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18"/>
      <c r="AD1111" s="1018"/>
      <c r="AE1111" s="1018"/>
      <c r="AF1111" s="1018"/>
      <c r="AG1111" s="1018"/>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hidden="1" customHeight="1" x14ac:dyDescent="0.15">
      <c r="A1112" s="1019">
        <v>20</v>
      </c>
      <c r="B1112" s="1019">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18"/>
      <c r="AD1112" s="1018"/>
      <c r="AE1112" s="1018"/>
      <c r="AF1112" s="1018"/>
      <c r="AG1112" s="1018"/>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hidden="1" customHeight="1" x14ac:dyDescent="0.15">
      <c r="A1113" s="1019">
        <v>21</v>
      </c>
      <c r="B1113" s="1019">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18"/>
      <c r="AD1113" s="1018"/>
      <c r="AE1113" s="1018"/>
      <c r="AF1113" s="1018"/>
      <c r="AG1113" s="1018"/>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hidden="1" customHeight="1" x14ac:dyDescent="0.15">
      <c r="A1114" s="1019">
        <v>22</v>
      </c>
      <c r="B1114" s="1019">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18"/>
      <c r="AD1114" s="1018"/>
      <c r="AE1114" s="1018"/>
      <c r="AF1114" s="1018"/>
      <c r="AG1114" s="1018"/>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hidden="1" customHeight="1" x14ac:dyDescent="0.15">
      <c r="A1115" s="1019">
        <v>23</v>
      </c>
      <c r="B1115" s="1019">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18"/>
      <c r="AD1115" s="1018"/>
      <c r="AE1115" s="1018"/>
      <c r="AF1115" s="1018"/>
      <c r="AG1115" s="1018"/>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hidden="1" customHeight="1" x14ac:dyDescent="0.15">
      <c r="A1116" s="1019">
        <v>24</v>
      </c>
      <c r="B1116" s="1019">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18"/>
      <c r="AD1116" s="1018"/>
      <c r="AE1116" s="1018"/>
      <c r="AF1116" s="1018"/>
      <c r="AG1116" s="1018"/>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hidden="1" customHeight="1" x14ac:dyDescent="0.15">
      <c r="A1117" s="1019">
        <v>25</v>
      </c>
      <c r="B1117" s="1019">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18"/>
      <c r="AD1117" s="1018"/>
      <c r="AE1117" s="1018"/>
      <c r="AF1117" s="1018"/>
      <c r="AG1117" s="1018"/>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hidden="1" customHeight="1" x14ac:dyDescent="0.15">
      <c r="A1118" s="1019">
        <v>26</v>
      </c>
      <c r="B1118" s="1019">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18"/>
      <c r="AD1118" s="1018"/>
      <c r="AE1118" s="1018"/>
      <c r="AF1118" s="1018"/>
      <c r="AG1118" s="1018"/>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hidden="1" customHeight="1" x14ac:dyDescent="0.15">
      <c r="A1119" s="1019">
        <v>27</v>
      </c>
      <c r="B1119" s="1019">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18"/>
      <c r="AD1119" s="1018"/>
      <c r="AE1119" s="1018"/>
      <c r="AF1119" s="1018"/>
      <c r="AG1119" s="1018"/>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hidden="1" customHeight="1" x14ac:dyDescent="0.15">
      <c r="A1120" s="1019">
        <v>28</v>
      </c>
      <c r="B1120" s="1019">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18"/>
      <c r="AD1120" s="1018"/>
      <c r="AE1120" s="1018"/>
      <c r="AF1120" s="1018"/>
      <c r="AG1120" s="1018"/>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hidden="1" customHeight="1" x14ac:dyDescent="0.15">
      <c r="A1121" s="1019">
        <v>29</v>
      </c>
      <c r="B1121" s="1019">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18"/>
      <c r="AD1121" s="1018"/>
      <c r="AE1121" s="1018"/>
      <c r="AF1121" s="1018"/>
      <c r="AG1121" s="1018"/>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hidden="1" customHeight="1" x14ac:dyDescent="0.15">
      <c r="A1122" s="1019">
        <v>30</v>
      </c>
      <c r="B1122" s="1019">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18"/>
      <c r="AD1122" s="1018"/>
      <c r="AE1122" s="1018"/>
      <c r="AF1122" s="1018"/>
      <c r="AG1122" s="1018"/>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hidden="1" x14ac:dyDescent="0.15">
      <c r="P1123" s="69"/>
      <c r="Q1123" s="69"/>
      <c r="R1123" s="69"/>
      <c r="S1123" s="69"/>
      <c r="T1123" s="69"/>
      <c r="U1123" s="69"/>
      <c r="V1123" s="69"/>
      <c r="W1123" s="69"/>
      <c r="X1123" s="69"/>
      <c r="Y1123" s="70"/>
      <c r="Z1123" s="70"/>
      <c r="AA1123" s="70"/>
      <c r="AB1123" s="70"/>
      <c r="AC1123" s="70"/>
      <c r="AD1123" s="70"/>
      <c r="AE1123" s="70"/>
      <c r="AF1123" s="70"/>
      <c r="AG1123" s="70"/>
      <c r="AH1123" s="70"/>
      <c r="AI1123" s="70"/>
      <c r="AJ1123" s="70"/>
      <c r="AK1123" s="70"/>
      <c r="AL1123" s="70"/>
      <c r="AM1123" s="70"/>
      <c r="AN1123" s="70"/>
      <c r="AO1123" s="70"/>
      <c r="AY1123">
        <f>COUNTA($C$1126)</f>
        <v>0</v>
      </c>
    </row>
    <row r="1124" spans="1:51" hidden="1" x14ac:dyDescent="0.15">
      <c r="A1124" s="9"/>
      <c r="B1124" s="49" t="s">
        <v>220</v>
      </c>
      <c r="C1124" s="55"/>
      <c r="D1124" s="55"/>
      <c r="E1124" s="55"/>
      <c r="F1124" s="55"/>
      <c r="G1124" s="55"/>
      <c r="H1124" s="55"/>
      <c r="I1124" s="55"/>
      <c r="J1124" s="55"/>
      <c r="K1124" s="55"/>
      <c r="L1124" s="55"/>
      <c r="M1124" s="55"/>
      <c r="N1124" s="55"/>
      <c r="O1124" s="55"/>
      <c r="P1124" s="59"/>
      <c r="Q1124" s="59"/>
      <c r="R1124" s="59"/>
      <c r="S1124" s="59"/>
      <c r="T1124" s="59"/>
      <c r="U1124" s="59"/>
      <c r="V1124" s="59"/>
      <c r="W1124" s="59"/>
      <c r="X1124" s="59"/>
      <c r="Y1124" s="60"/>
      <c r="Z1124" s="60"/>
      <c r="AA1124" s="60"/>
      <c r="AB1124" s="60"/>
      <c r="AC1124" s="60"/>
      <c r="AD1124" s="60"/>
      <c r="AE1124" s="60"/>
      <c r="AF1124" s="60"/>
      <c r="AG1124" s="60"/>
      <c r="AH1124" s="60"/>
      <c r="AI1124" s="60"/>
      <c r="AJ1124" s="60"/>
      <c r="AK1124" s="60"/>
      <c r="AL1124" s="60"/>
      <c r="AM1124" s="60"/>
      <c r="AN1124" s="60"/>
      <c r="AO1124" s="60"/>
      <c r="AP1124" s="59"/>
      <c r="AQ1124" s="59"/>
      <c r="AR1124" s="59"/>
      <c r="AS1124" s="59"/>
      <c r="AT1124" s="59"/>
      <c r="AU1124" s="59"/>
      <c r="AV1124" s="59"/>
      <c r="AW1124" s="59"/>
      <c r="AX1124" s="59"/>
      <c r="AY1124">
        <f>$AY$1123</f>
        <v>0</v>
      </c>
    </row>
    <row r="1125" spans="1:51" customFormat="1" ht="59.25" hidden="1" customHeight="1" x14ac:dyDescent="0.15">
      <c r="A1125" s="348"/>
      <c r="B1125" s="348"/>
      <c r="C1125" s="348" t="s">
        <v>26</v>
      </c>
      <c r="D1125" s="348"/>
      <c r="E1125" s="348"/>
      <c r="F1125" s="348"/>
      <c r="G1125" s="348"/>
      <c r="H1125" s="348"/>
      <c r="I1125" s="348"/>
      <c r="J1125" s="278" t="s">
        <v>289</v>
      </c>
      <c r="K1125" s="110"/>
      <c r="L1125" s="110"/>
      <c r="M1125" s="110"/>
      <c r="N1125" s="110"/>
      <c r="O1125" s="110"/>
      <c r="P1125" s="336" t="s">
        <v>27</v>
      </c>
      <c r="Q1125" s="336"/>
      <c r="R1125" s="336"/>
      <c r="S1125" s="336"/>
      <c r="T1125" s="336"/>
      <c r="U1125" s="336"/>
      <c r="V1125" s="336"/>
      <c r="W1125" s="336"/>
      <c r="X1125" s="336"/>
      <c r="Y1125" s="346" t="s">
        <v>338</v>
      </c>
      <c r="Z1125" s="347"/>
      <c r="AA1125" s="347"/>
      <c r="AB1125" s="347"/>
      <c r="AC1125" s="278" t="s">
        <v>324</v>
      </c>
      <c r="AD1125" s="278"/>
      <c r="AE1125" s="278"/>
      <c r="AF1125" s="278"/>
      <c r="AG1125" s="278"/>
      <c r="AH1125" s="346" t="s">
        <v>251</v>
      </c>
      <c r="AI1125" s="348"/>
      <c r="AJ1125" s="348"/>
      <c r="AK1125" s="348"/>
      <c r="AL1125" s="348" t="s">
        <v>21</v>
      </c>
      <c r="AM1125" s="348"/>
      <c r="AN1125" s="348"/>
      <c r="AO1125" s="425"/>
      <c r="AP1125" s="426" t="s">
        <v>290</v>
      </c>
      <c r="AQ1125" s="426"/>
      <c r="AR1125" s="426"/>
      <c r="AS1125" s="426"/>
      <c r="AT1125" s="426"/>
      <c r="AU1125" s="426"/>
      <c r="AV1125" s="426"/>
      <c r="AW1125" s="426"/>
      <c r="AX1125" s="426"/>
      <c r="AY1125">
        <f t="shared" ref="AY1125:AY1126" si="31">$AY$1123</f>
        <v>0</v>
      </c>
    </row>
    <row r="1126" spans="1:51" ht="26.25" hidden="1" customHeight="1" x14ac:dyDescent="0.15">
      <c r="A1126" s="1019">
        <v>1</v>
      </c>
      <c r="B1126" s="1019">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18"/>
      <c r="AD1126" s="1018"/>
      <c r="AE1126" s="1018"/>
      <c r="AF1126" s="1018"/>
      <c r="AG1126" s="1018"/>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3" hidden="1" customHeight="1" x14ac:dyDescent="0.15">
      <c r="A1127" s="1019">
        <v>2</v>
      </c>
      <c r="B1127" s="1019">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18"/>
      <c r="AD1127" s="1018"/>
      <c r="AE1127" s="1018"/>
      <c r="AF1127" s="1018"/>
      <c r="AG1127" s="1018"/>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hidden="1" customHeight="1" x14ac:dyDescent="0.15">
      <c r="A1128" s="1019">
        <v>3</v>
      </c>
      <c r="B1128" s="1019">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18"/>
      <c r="AD1128" s="1018"/>
      <c r="AE1128" s="1018"/>
      <c r="AF1128" s="1018"/>
      <c r="AG1128" s="1018"/>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hidden="1" customHeight="1" x14ac:dyDescent="0.15">
      <c r="A1129" s="1019">
        <v>4</v>
      </c>
      <c r="B1129" s="1019">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18"/>
      <c r="AD1129" s="1018"/>
      <c r="AE1129" s="1018"/>
      <c r="AF1129" s="1018"/>
      <c r="AG1129" s="1018"/>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hidden="1" customHeight="1" x14ac:dyDescent="0.15">
      <c r="A1130" s="1019">
        <v>5</v>
      </c>
      <c r="B1130" s="1019">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18"/>
      <c r="AD1130" s="1018"/>
      <c r="AE1130" s="1018"/>
      <c r="AF1130" s="1018"/>
      <c r="AG1130" s="1018"/>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hidden="1" customHeight="1" x14ac:dyDescent="0.15">
      <c r="A1131" s="1019">
        <v>6</v>
      </c>
      <c r="B1131" s="1019">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18"/>
      <c r="AD1131" s="1018"/>
      <c r="AE1131" s="1018"/>
      <c r="AF1131" s="1018"/>
      <c r="AG1131" s="1018"/>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hidden="1" customHeight="1" x14ac:dyDescent="0.15">
      <c r="A1132" s="1019">
        <v>7</v>
      </c>
      <c r="B1132" s="1019">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18"/>
      <c r="AD1132" s="1018"/>
      <c r="AE1132" s="1018"/>
      <c r="AF1132" s="1018"/>
      <c r="AG1132" s="1018"/>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hidden="1" customHeight="1" x14ac:dyDescent="0.15">
      <c r="A1133" s="1019">
        <v>8</v>
      </c>
      <c r="B1133" s="1019">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18"/>
      <c r="AD1133" s="1018"/>
      <c r="AE1133" s="1018"/>
      <c r="AF1133" s="1018"/>
      <c r="AG1133" s="1018"/>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hidden="1" customHeight="1" x14ac:dyDescent="0.15">
      <c r="A1134" s="1019">
        <v>9</v>
      </c>
      <c r="B1134" s="1019">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18"/>
      <c r="AD1134" s="1018"/>
      <c r="AE1134" s="1018"/>
      <c r="AF1134" s="1018"/>
      <c r="AG1134" s="1018"/>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hidden="1" customHeight="1" x14ac:dyDescent="0.15">
      <c r="A1135" s="1019">
        <v>10</v>
      </c>
      <c r="B1135" s="1019">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18"/>
      <c r="AD1135" s="1018"/>
      <c r="AE1135" s="1018"/>
      <c r="AF1135" s="1018"/>
      <c r="AG1135" s="1018"/>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hidden="1" customHeight="1" x14ac:dyDescent="0.15">
      <c r="A1136" s="1019">
        <v>11</v>
      </c>
      <c r="B1136" s="1019">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18"/>
      <c r="AD1136" s="1018"/>
      <c r="AE1136" s="1018"/>
      <c r="AF1136" s="1018"/>
      <c r="AG1136" s="1018"/>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hidden="1" customHeight="1" x14ac:dyDescent="0.15">
      <c r="A1137" s="1019">
        <v>12</v>
      </c>
      <c r="B1137" s="1019">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18"/>
      <c r="AD1137" s="1018"/>
      <c r="AE1137" s="1018"/>
      <c r="AF1137" s="1018"/>
      <c r="AG1137" s="1018"/>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hidden="1" customHeight="1" x14ac:dyDescent="0.15">
      <c r="A1138" s="1019">
        <v>13</v>
      </c>
      <c r="B1138" s="1019">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18"/>
      <c r="AD1138" s="1018"/>
      <c r="AE1138" s="1018"/>
      <c r="AF1138" s="1018"/>
      <c r="AG1138" s="1018"/>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hidden="1" customHeight="1" x14ac:dyDescent="0.15">
      <c r="A1139" s="1019">
        <v>14</v>
      </c>
      <c r="B1139" s="1019">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18"/>
      <c r="AD1139" s="1018"/>
      <c r="AE1139" s="1018"/>
      <c r="AF1139" s="1018"/>
      <c r="AG1139" s="1018"/>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hidden="1" customHeight="1" x14ac:dyDescent="0.15">
      <c r="A1140" s="1019">
        <v>15</v>
      </c>
      <c r="B1140" s="1019">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18"/>
      <c r="AD1140" s="1018"/>
      <c r="AE1140" s="1018"/>
      <c r="AF1140" s="1018"/>
      <c r="AG1140" s="1018"/>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hidden="1" customHeight="1" x14ac:dyDescent="0.15">
      <c r="A1141" s="1019">
        <v>16</v>
      </c>
      <c r="B1141" s="1019">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18"/>
      <c r="AD1141" s="1018"/>
      <c r="AE1141" s="1018"/>
      <c r="AF1141" s="1018"/>
      <c r="AG1141" s="1018"/>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hidden="1" customHeight="1" x14ac:dyDescent="0.15">
      <c r="A1142" s="1019">
        <v>17</v>
      </c>
      <c r="B1142" s="1019">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18"/>
      <c r="AD1142" s="1018"/>
      <c r="AE1142" s="1018"/>
      <c r="AF1142" s="1018"/>
      <c r="AG1142" s="1018"/>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hidden="1" customHeight="1" x14ac:dyDescent="0.15">
      <c r="A1143" s="1019">
        <v>18</v>
      </c>
      <c r="B1143" s="1019">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18"/>
      <c r="AD1143" s="1018"/>
      <c r="AE1143" s="1018"/>
      <c r="AF1143" s="1018"/>
      <c r="AG1143" s="1018"/>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hidden="1" customHeight="1" x14ac:dyDescent="0.15">
      <c r="A1144" s="1019">
        <v>19</v>
      </c>
      <c r="B1144" s="1019">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18"/>
      <c r="AD1144" s="1018"/>
      <c r="AE1144" s="1018"/>
      <c r="AF1144" s="1018"/>
      <c r="AG1144" s="1018"/>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hidden="1" customHeight="1" x14ac:dyDescent="0.15">
      <c r="A1145" s="1019">
        <v>20</v>
      </c>
      <c r="B1145" s="1019">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18"/>
      <c r="AD1145" s="1018"/>
      <c r="AE1145" s="1018"/>
      <c r="AF1145" s="1018"/>
      <c r="AG1145" s="1018"/>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hidden="1" customHeight="1" x14ac:dyDescent="0.15">
      <c r="A1146" s="1019">
        <v>21</v>
      </c>
      <c r="B1146" s="1019">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18"/>
      <c r="AD1146" s="1018"/>
      <c r="AE1146" s="1018"/>
      <c r="AF1146" s="1018"/>
      <c r="AG1146" s="1018"/>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hidden="1" customHeight="1" x14ac:dyDescent="0.15">
      <c r="A1147" s="1019">
        <v>22</v>
      </c>
      <c r="B1147" s="1019">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18"/>
      <c r="AD1147" s="1018"/>
      <c r="AE1147" s="1018"/>
      <c r="AF1147" s="1018"/>
      <c r="AG1147" s="1018"/>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hidden="1" customHeight="1" x14ac:dyDescent="0.15">
      <c r="A1148" s="1019">
        <v>23</v>
      </c>
      <c r="B1148" s="1019">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18"/>
      <c r="AD1148" s="1018"/>
      <c r="AE1148" s="1018"/>
      <c r="AF1148" s="1018"/>
      <c r="AG1148" s="1018"/>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hidden="1" customHeight="1" x14ac:dyDescent="0.15">
      <c r="A1149" s="1019">
        <v>24</v>
      </c>
      <c r="B1149" s="1019">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18"/>
      <c r="AD1149" s="1018"/>
      <c r="AE1149" s="1018"/>
      <c r="AF1149" s="1018"/>
      <c r="AG1149" s="1018"/>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hidden="1" customHeight="1" x14ac:dyDescent="0.15">
      <c r="A1150" s="1019">
        <v>25</v>
      </c>
      <c r="B1150" s="1019">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18"/>
      <c r="AD1150" s="1018"/>
      <c r="AE1150" s="1018"/>
      <c r="AF1150" s="1018"/>
      <c r="AG1150" s="1018"/>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hidden="1" customHeight="1" x14ac:dyDescent="0.15">
      <c r="A1151" s="1019">
        <v>26</v>
      </c>
      <c r="B1151" s="1019">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18"/>
      <c r="AD1151" s="1018"/>
      <c r="AE1151" s="1018"/>
      <c r="AF1151" s="1018"/>
      <c r="AG1151" s="1018"/>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hidden="1" customHeight="1" x14ac:dyDescent="0.15">
      <c r="A1152" s="1019">
        <v>27</v>
      </c>
      <c r="B1152" s="1019">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18"/>
      <c r="AD1152" s="1018"/>
      <c r="AE1152" s="1018"/>
      <c r="AF1152" s="1018"/>
      <c r="AG1152" s="1018"/>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hidden="1" customHeight="1" x14ac:dyDescent="0.15">
      <c r="A1153" s="1019">
        <v>28</v>
      </c>
      <c r="B1153" s="1019">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18"/>
      <c r="AD1153" s="1018"/>
      <c r="AE1153" s="1018"/>
      <c r="AF1153" s="1018"/>
      <c r="AG1153" s="1018"/>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hidden="1" customHeight="1" x14ac:dyDescent="0.15">
      <c r="A1154" s="1019">
        <v>29</v>
      </c>
      <c r="B1154" s="1019">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18"/>
      <c r="AD1154" s="1018"/>
      <c r="AE1154" s="1018"/>
      <c r="AF1154" s="1018"/>
      <c r="AG1154" s="1018"/>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hidden="1" customHeight="1" x14ac:dyDescent="0.15">
      <c r="A1155" s="1019">
        <v>30</v>
      </c>
      <c r="B1155" s="1019">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18"/>
      <c r="AD1155" s="1018"/>
      <c r="AE1155" s="1018"/>
      <c r="AF1155" s="1018"/>
      <c r="AG1155" s="1018"/>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hidden="1" x14ac:dyDescent="0.15">
      <c r="P1156" s="69"/>
      <c r="Q1156" s="69"/>
      <c r="R1156" s="69"/>
      <c r="S1156" s="69"/>
      <c r="T1156" s="69"/>
      <c r="U1156" s="69"/>
      <c r="V1156" s="69"/>
      <c r="W1156" s="69"/>
      <c r="X1156" s="69"/>
      <c r="Y1156" s="70"/>
      <c r="Z1156" s="70"/>
      <c r="AA1156" s="70"/>
      <c r="AB1156" s="70"/>
      <c r="AC1156" s="70"/>
      <c r="AD1156" s="70"/>
      <c r="AE1156" s="70"/>
      <c r="AF1156" s="70"/>
      <c r="AG1156" s="70"/>
      <c r="AH1156" s="70"/>
      <c r="AI1156" s="70"/>
      <c r="AJ1156" s="70"/>
      <c r="AK1156" s="70"/>
      <c r="AL1156" s="70"/>
      <c r="AM1156" s="70"/>
      <c r="AN1156" s="70"/>
      <c r="AO1156" s="70"/>
      <c r="AY1156">
        <f>COUNTA($C$1159)</f>
        <v>0</v>
      </c>
    </row>
    <row r="1157" spans="1:51" hidden="1" x14ac:dyDescent="0.15">
      <c r="A1157" s="9"/>
      <c r="B1157" s="49" t="s">
        <v>221</v>
      </c>
      <c r="C1157" s="55"/>
      <c r="D1157" s="55"/>
      <c r="E1157" s="55"/>
      <c r="F1157" s="55"/>
      <c r="G1157" s="55"/>
      <c r="H1157" s="55"/>
      <c r="I1157" s="55"/>
      <c r="J1157" s="55"/>
      <c r="K1157" s="55"/>
      <c r="L1157" s="55"/>
      <c r="M1157" s="55"/>
      <c r="N1157" s="55"/>
      <c r="O1157" s="55"/>
      <c r="P1157" s="59"/>
      <c r="Q1157" s="59"/>
      <c r="R1157" s="59"/>
      <c r="S1157" s="59"/>
      <c r="T1157" s="59"/>
      <c r="U1157" s="59"/>
      <c r="V1157" s="59"/>
      <c r="W1157" s="59"/>
      <c r="X1157" s="59"/>
      <c r="Y1157" s="60"/>
      <c r="Z1157" s="60"/>
      <c r="AA1157" s="60"/>
      <c r="AB1157" s="60"/>
      <c r="AC1157" s="60"/>
      <c r="AD1157" s="60"/>
      <c r="AE1157" s="60"/>
      <c r="AF1157" s="60"/>
      <c r="AG1157" s="60"/>
      <c r="AH1157" s="60"/>
      <c r="AI1157" s="60"/>
      <c r="AJ1157" s="60"/>
      <c r="AK1157" s="60"/>
      <c r="AL1157" s="60"/>
      <c r="AM1157" s="60"/>
      <c r="AN1157" s="60"/>
      <c r="AO1157" s="60"/>
      <c r="AP1157" s="59"/>
      <c r="AQ1157" s="59"/>
      <c r="AR1157" s="59"/>
      <c r="AS1157" s="59"/>
      <c r="AT1157" s="59"/>
      <c r="AU1157" s="59"/>
      <c r="AV1157" s="59"/>
      <c r="AW1157" s="59"/>
      <c r="AX1157" s="59"/>
      <c r="AY1157">
        <f>$AY$1156</f>
        <v>0</v>
      </c>
    </row>
    <row r="1158" spans="1:51" customFormat="1" ht="59.25" hidden="1" customHeight="1" x14ac:dyDescent="0.15">
      <c r="A1158" s="348"/>
      <c r="B1158" s="348"/>
      <c r="C1158" s="348" t="s">
        <v>26</v>
      </c>
      <c r="D1158" s="348"/>
      <c r="E1158" s="348"/>
      <c r="F1158" s="348"/>
      <c r="G1158" s="348"/>
      <c r="H1158" s="348"/>
      <c r="I1158" s="348"/>
      <c r="J1158" s="278" t="s">
        <v>289</v>
      </c>
      <c r="K1158" s="110"/>
      <c r="L1158" s="110"/>
      <c r="M1158" s="110"/>
      <c r="N1158" s="110"/>
      <c r="O1158" s="110"/>
      <c r="P1158" s="336" t="s">
        <v>27</v>
      </c>
      <c r="Q1158" s="336"/>
      <c r="R1158" s="336"/>
      <c r="S1158" s="336"/>
      <c r="T1158" s="336"/>
      <c r="U1158" s="336"/>
      <c r="V1158" s="336"/>
      <c r="W1158" s="336"/>
      <c r="X1158" s="336"/>
      <c r="Y1158" s="346" t="s">
        <v>338</v>
      </c>
      <c r="Z1158" s="347"/>
      <c r="AA1158" s="347"/>
      <c r="AB1158" s="347"/>
      <c r="AC1158" s="278" t="s">
        <v>324</v>
      </c>
      <c r="AD1158" s="278"/>
      <c r="AE1158" s="278"/>
      <c r="AF1158" s="278"/>
      <c r="AG1158" s="278"/>
      <c r="AH1158" s="346" t="s">
        <v>251</v>
      </c>
      <c r="AI1158" s="348"/>
      <c r="AJ1158" s="348"/>
      <c r="AK1158" s="348"/>
      <c r="AL1158" s="348" t="s">
        <v>21</v>
      </c>
      <c r="AM1158" s="348"/>
      <c r="AN1158" s="348"/>
      <c r="AO1158" s="425"/>
      <c r="AP1158" s="426" t="s">
        <v>290</v>
      </c>
      <c r="AQ1158" s="426"/>
      <c r="AR1158" s="426"/>
      <c r="AS1158" s="426"/>
      <c r="AT1158" s="426"/>
      <c r="AU1158" s="426"/>
      <c r="AV1158" s="426"/>
      <c r="AW1158" s="426"/>
      <c r="AX1158" s="426"/>
      <c r="AY1158">
        <f t="shared" ref="AY1158:AY1159" si="32">$AY$1156</f>
        <v>0</v>
      </c>
    </row>
    <row r="1159" spans="1:51" ht="26.25" hidden="1" customHeight="1" x14ac:dyDescent="0.15">
      <c r="A1159" s="1019">
        <v>1</v>
      </c>
      <c r="B1159" s="1019">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18"/>
      <c r="AD1159" s="1018"/>
      <c r="AE1159" s="1018"/>
      <c r="AF1159" s="1018"/>
      <c r="AG1159" s="1018"/>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hidden="1" customHeight="1" x14ac:dyDescent="0.15">
      <c r="A1160" s="1019">
        <v>2</v>
      </c>
      <c r="B1160" s="1019">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18"/>
      <c r="AD1160" s="1018"/>
      <c r="AE1160" s="1018"/>
      <c r="AF1160" s="1018"/>
      <c r="AG1160" s="1018"/>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hidden="1" customHeight="1" x14ac:dyDescent="0.15">
      <c r="A1161" s="1019">
        <v>3</v>
      </c>
      <c r="B1161" s="1019">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18"/>
      <c r="AD1161" s="1018"/>
      <c r="AE1161" s="1018"/>
      <c r="AF1161" s="1018"/>
      <c r="AG1161" s="1018"/>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hidden="1" customHeight="1" x14ac:dyDescent="0.15">
      <c r="A1162" s="1019">
        <v>4</v>
      </c>
      <c r="B1162" s="1019">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18"/>
      <c r="AD1162" s="1018"/>
      <c r="AE1162" s="1018"/>
      <c r="AF1162" s="1018"/>
      <c r="AG1162" s="1018"/>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hidden="1" customHeight="1" x14ac:dyDescent="0.15">
      <c r="A1163" s="1019">
        <v>5</v>
      </c>
      <c r="B1163" s="1019">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18"/>
      <c r="AD1163" s="1018"/>
      <c r="AE1163" s="1018"/>
      <c r="AF1163" s="1018"/>
      <c r="AG1163" s="1018"/>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hidden="1" customHeight="1" x14ac:dyDescent="0.15">
      <c r="A1164" s="1019">
        <v>6</v>
      </c>
      <c r="B1164" s="1019">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18"/>
      <c r="AD1164" s="1018"/>
      <c r="AE1164" s="1018"/>
      <c r="AF1164" s="1018"/>
      <c r="AG1164" s="1018"/>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hidden="1" customHeight="1" x14ac:dyDescent="0.15">
      <c r="A1165" s="1019">
        <v>7</v>
      </c>
      <c r="B1165" s="1019">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18"/>
      <c r="AD1165" s="1018"/>
      <c r="AE1165" s="1018"/>
      <c r="AF1165" s="1018"/>
      <c r="AG1165" s="1018"/>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hidden="1" customHeight="1" x14ac:dyDescent="0.15">
      <c r="A1166" s="1019">
        <v>8</v>
      </c>
      <c r="B1166" s="1019">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18"/>
      <c r="AD1166" s="1018"/>
      <c r="AE1166" s="1018"/>
      <c r="AF1166" s="1018"/>
      <c r="AG1166" s="1018"/>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hidden="1" customHeight="1" x14ac:dyDescent="0.15">
      <c r="A1167" s="1019">
        <v>9</v>
      </c>
      <c r="B1167" s="1019">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18"/>
      <c r="AD1167" s="1018"/>
      <c r="AE1167" s="1018"/>
      <c r="AF1167" s="1018"/>
      <c r="AG1167" s="1018"/>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hidden="1" customHeight="1" x14ac:dyDescent="0.15">
      <c r="A1168" s="1019">
        <v>10</v>
      </c>
      <c r="B1168" s="1019">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18"/>
      <c r="AD1168" s="1018"/>
      <c r="AE1168" s="1018"/>
      <c r="AF1168" s="1018"/>
      <c r="AG1168" s="1018"/>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hidden="1" customHeight="1" x14ac:dyDescent="0.15">
      <c r="A1169" s="1019">
        <v>11</v>
      </c>
      <c r="B1169" s="1019">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18"/>
      <c r="AD1169" s="1018"/>
      <c r="AE1169" s="1018"/>
      <c r="AF1169" s="1018"/>
      <c r="AG1169" s="1018"/>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hidden="1" customHeight="1" x14ac:dyDescent="0.15">
      <c r="A1170" s="1019">
        <v>12</v>
      </c>
      <c r="B1170" s="1019">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18"/>
      <c r="AD1170" s="1018"/>
      <c r="AE1170" s="1018"/>
      <c r="AF1170" s="1018"/>
      <c r="AG1170" s="1018"/>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hidden="1" customHeight="1" x14ac:dyDescent="0.15">
      <c r="A1171" s="1019">
        <v>13</v>
      </c>
      <c r="B1171" s="1019">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18"/>
      <c r="AD1171" s="1018"/>
      <c r="AE1171" s="1018"/>
      <c r="AF1171" s="1018"/>
      <c r="AG1171" s="1018"/>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hidden="1" customHeight="1" x14ac:dyDescent="0.15">
      <c r="A1172" s="1019">
        <v>14</v>
      </c>
      <c r="B1172" s="1019">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18"/>
      <c r="AD1172" s="1018"/>
      <c r="AE1172" s="1018"/>
      <c r="AF1172" s="1018"/>
      <c r="AG1172" s="1018"/>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hidden="1" customHeight="1" x14ac:dyDescent="0.15">
      <c r="A1173" s="1019">
        <v>15</v>
      </c>
      <c r="B1173" s="1019">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18"/>
      <c r="AD1173" s="1018"/>
      <c r="AE1173" s="1018"/>
      <c r="AF1173" s="1018"/>
      <c r="AG1173" s="1018"/>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hidden="1" customHeight="1" x14ac:dyDescent="0.15">
      <c r="A1174" s="1019">
        <v>16</v>
      </c>
      <c r="B1174" s="1019">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18"/>
      <c r="AD1174" s="1018"/>
      <c r="AE1174" s="1018"/>
      <c r="AF1174" s="1018"/>
      <c r="AG1174" s="1018"/>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hidden="1" customHeight="1" x14ac:dyDescent="0.15">
      <c r="A1175" s="1019">
        <v>17</v>
      </c>
      <c r="B1175" s="1019">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18"/>
      <c r="AD1175" s="1018"/>
      <c r="AE1175" s="1018"/>
      <c r="AF1175" s="1018"/>
      <c r="AG1175" s="1018"/>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hidden="1" customHeight="1" x14ac:dyDescent="0.15">
      <c r="A1176" s="1019">
        <v>18</v>
      </c>
      <c r="B1176" s="1019">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18"/>
      <c r="AD1176" s="1018"/>
      <c r="AE1176" s="1018"/>
      <c r="AF1176" s="1018"/>
      <c r="AG1176" s="1018"/>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hidden="1" customHeight="1" x14ac:dyDescent="0.15">
      <c r="A1177" s="1019">
        <v>19</v>
      </c>
      <c r="B1177" s="1019">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18"/>
      <c r="AD1177" s="1018"/>
      <c r="AE1177" s="1018"/>
      <c r="AF1177" s="1018"/>
      <c r="AG1177" s="1018"/>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hidden="1" customHeight="1" x14ac:dyDescent="0.15">
      <c r="A1178" s="1019">
        <v>20</v>
      </c>
      <c r="B1178" s="1019">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18"/>
      <c r="AD1178" s="1018"/>
      <c r="AE1178" s="1018"/>
      <c r="AF1178" s="1018"/>
      <c r="AG1178" s="1018"/>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hidden="1" customHeight="1" x14ac:dyDescent="0.15">
      <c r="A1179" s="1019">
        <v>21</v>
      </c>
      <c r="B1179" s="1019">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18"/>
      <c r="AD1179" s="1018"/>
      <c r="AE1179" s="1018"/>
      <c r="AF1179" s="1018"/>
      <c r="AG1179" s="1018"/>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hidden="1" customHeight="1" x14ac:dyDescent="0.15">
      <c r="A1180" s="1019">
        <v>22</v>
      </c>
      <c r="B1180" s="1019">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18"/>
      <c r="AD1180" s="1018"/>
      <c r="AE1180" s="1018"/>
      <c r="AF1180" s="1018"/>
      <c r="AG1180" s="1018"/>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hidden="1" customHeight="1" x14ac:dyDescent="0.15">
      <c r="A1181" s="1019">
        <v>23</v>
      </c>
      <c r="B1181" s="1019">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18"/>
      <c r="AD1181" s="1018"/>
      <c r="AE1181" s="1018"/>
      <c r="AF1181" s="1018"/>
      <c r="AG1181" s="1018"/>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hidden="1" customHeight="1" x14ac:dyDescent="0.15">
      <c r="A1182" s="1019">
        <v>24</v>
      </c>
      <c r="B1182" s="1019">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18"/>
      <c r="AD1182" s="1018"/>
      <c r="AE1182" s="1018"/>
      <c r="AF1182" s="1018"/>
      <c r="AG1182" s="1018"/>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hidden="1" customHeight="1" x14ac:dyDescent="0.15">
      <c r="A1183" s="1019">
        <v>25</v>
      </c>
      <c r="B1183" s="1019">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18"/>
      <c r="AD1183" s="1018"/>
      <c r="AE1183" s="1018"/>
      <c r="AF1183" s="1018"/>
      <c r="AG1183" s="1018"/>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hidden="1" customHeight="1" x14ac:dyDescent="0.15">
      <c r="A1184" s="1019">
        <v>26</v>
      </c>
      <c r="B1184" s="1019">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18"/>
      <c r="AD1184" s="1018"/>
      <c r="AE1184" s="1018"/>
      <c r="AF1184" s="1018"/>
      <c r="AG1184" s="1018"/>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hidden="1" customHeight="1" x14ac:dyDescent="0.15">
      <c r="A1185" s="1019">
        <v>27</v>
      </c>
      <c r="B1185" s="1019">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18"/>
      <c r="AD1185" s="1018"/>
      <c r="AE1185" s="1018"/>
      <c r="AF1185" s="1018"/>
      <c r="AG1185" s="1018"/>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hidden="1" customHeight="1" x14ac:dyDescent="0.15">
      <c r="A1186" s="1019">
        <v>28</v>
      </c>
      <c r="B1186" s="1019">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18"/>
      <c r="AD1186" s="1018"/>
      <c r="AE1186" s="1018"/>
      <c r="AF1186" s="1018"/>
      <c r="AG1186" s="1018"/>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hidden="1" customHeight="1" x14ac:dyDescent="0.15">
      <c r="A1187" s="1019">
        <v>29</v>
      </c>
      <c r="B1187" s="1019">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18"/>
      <c r="AD1187" s="1018"/>
      <c r="AE1187" s="1018"/>
      <c r="AF1187" s="1018"/>
      <c r="AG1187" s="1018"/>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hidden="1" customHeight="1" x14ac:dyDescent="0.15">
      <c r="A1188" s="1019">
        <v>30</v>
      </c>
      <c r="B1188" s="1019">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18"/>
      <c r="AD1188" s="1018"/>
      <c r="AE1188" s="1018"/>
      <c r="AF1188" s="1018"/>
      <c r="AG1188" s="1018"/>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hidden="1" x14ac:dyDescent="0.15">
      <c r="P1189" s="69"/>
      <c r="Q1189" s="69"/>
      <c r="R1189" s="69"/>
      <c r="S1189" s="69"/>
      <c r="T1189" s="69"/>
      <c r="U1189" s="69"/>
      <c r="V1189" s="69"/>
      <c r="W1189" s="69"/>
      <c r="X1189" s="69"/>
      <c r="Y1189" s="70"/>
      <c r="Z1189" s="70"/>
      <c r="AA1189" s="70"/>
      <c r="AB1189" s="70"/>
      <c r="AC1189" s="70"/>
      <c r="AD1189" s="70"/>
      <c r="AE1189" s="70"/>
      <c r="AF1189" s="70"/>
      <c r="AG1189" s="70"/>
      <c r="AH1189" s="70"/>
      <c r="AI1189" s="70"/>
      <c r="AJ1189" s="70"/>
      <c r="AK1189" s="70"/>
      <c r="AL1189" s="70"/>
      <c r="AM1189" s="70"/>
      <c r="AN1189" s="70"/>
      <c r="AO1189" s="70"/>
      <c r="AY1189">
        <f>COUNTA($C$1192)</f>
        <v>0</v>
      </c>
    </row>
    <row r="1190" spans="1:51" hidden="1" x14ac:dyDescent="0.15">
      <c r="A1190" s="9"/>
      <c r="B1190" s="49" t="s">
        <v>222</v>
      </c>
      <c r="C1190" s="55"/>
      <c r="D1190" s="55"/>
      <c r="E1190" s="55"/>
      <c r="F1190" s="55"/>
      <c r="G1190" s="55"/>
      <c r="H1190" s="55"/>
      <c r="I1190" s="55"/>
      <c r="J1190" s="55"/>
      <c r="K1190" s="55"/>
      <c r="L1190" s="55"/>
      <c r="M1190" s="55"/>
      <c r="N1190" s="55"/>
      <c r="O1190" s="55"/>
      <c r="P1190" s="59"/>
      <c r="Q1190" s="59"/>
      <c r="R1190" s="59"/>
      <c r="S1190" s="59"/>
      <c r="T1190" s="59"/>
      <c r="U1190" s="59"/>
      <c r="V1190" s="59"/>
      <c r="W1190" s="59"/>
      <c r="X1190" s="59"/>
      <c r="Y1190" s="60"/>
      <c r="Z1190" s="60"/>
      <c r="AA1190" s="60"/>
      <c r="AB1190" s="60"/>
      <c r="AC1190" s="60"/>
      <c r="AD1190" s="60"/>
      <c r="AE1190" s="60"/>
      <c r="AF1190" s="60"/>
      <c r="AG1190" s="60"/>
      <c r="AH1190" s="60"/>
      <c r="AI1190" s="60"/>
      <c r="AJ1190" s="60"/>
      <c r="AK1190" s="60"/>
      <c r="AL1190" s="60"/>
      <c r="AM1190" s="60"/>
      <c r="AN1190" s="60"/>
      <c r="AO1190" s="60"/>
      <c r="AP1190" s="59"/>
      <c r="AQ1190" s="59"/>
      <c r="AR1190" s="59"/>
      <c r="AS1190" s="59"/>
      <c r="AT1190" s="59"/>
      <c r="AU1190" s="59"/>
      <c r="AV1190" s="59"/>
      <c r="AW1190" s="59"/>
      <c r="AX1190" s="59"/>
      <c r="AY1190">
        <f>$AY$1189</f>
        <v>0</v>
      </c>
    </row>
    <row r="1191" spans="1:51" customFormat="1" ht="59.25" hidden="1" customHeight="1" x14ac:dyDescent="0.15">
      <c r="A1191" s="348"/>
      <c r="B1191" s="348"/>
      <c r="C1191" s="348" t="s">
        <v>26</v>
      </c>
      <c r="D1191" s="348"/>
      <c r="E1191" s="348"/>
      <c r="F1191" s="348"/>
      <c r="G1191" s="348"/>
      <c r="H1191" s="348"/>
      <c r="I1191" s="348"/>
      <c r="J1191" s="278" t="s">
        <v>289</v>
      </c>
      <c r="K1191" s="110"/>
      <c r="L1191" s="110"/>
      <c r="M1191" s="110"/>
      <c r="N1191" s="110"/>
      <c r="O1191" s="110"/>
      <c r="P1191" s="336" t="s">
        <v>27</v>
      </c>
      <c r="Q1191" s="336"/>
      <c r="R1191" s="336"/>
      <c r="S1191" s="336"/>
      <c r="T1191" s="336"/>
      <c r="U1191" s="336"/>
      <c r="V1191" s="336"/>
      <c r="W1191" s="336"/>
      <c r="X1191" s="336"/>
      <c r="Y1191" s="346" t="s">
        <v>338</v>
      </c>
      <c r="Z1191" s="347"/>
      <c r="AA1191" s="347"/>
      <c r="AB1191" s="347"/>
      <c r="AC1191" s="278" t="s">
        <v>324</v>
      </c>
      <c r="AD1191" s="278"/>
      <c r="AE1191" s="278"/>
      <c r="AF1191" s="278"/>
      <c r="AG1191" s="278"/>
      <c r="AH1191" s="346" t="s">
        <v>251</v>
      </c>
      <c r="AI1191" s="348"/>
      <c r="AJ1191" s="348"/>
      <c r="AK1191" s="348"/>
      <c r="AL1191" s="348" t="s">
        <v>21</v>
      </c>
      <c r="AM1191" s="348"/>
      <c r="AN1191" s="348"/>
      <c r="AO1191" s="425"/>
      <c r="AP1191" s="426" t="s">
        <v>290</v>
      </c>
      <c r="AQ1191" s="426"/>
      <c r="AR1191" s="426"/>
      <c r="AS1191" s="426"/>
      <c r="AT1191" s="426"/>
      <c r="AU1191" s="426"/>
      <c r="AV1191" s="426"/>
      <c r="AW1191" s="426"/>
      <c r="AX1191" s="426"/>
      <c r="AY1191">
        <f t="shared" ref="AY1191:AY1192" si="33">$AY$1189</f>
        <v>0</v>
      </c>
    </row>
    <row r="1192" spans="1:51" ht="26.25" hidden="1" customHeight="1" x14ac:dyDescent="0.15">
      <c r="A1192" s="1019">
        <v>1</v>
      </c>
      <c r="B1192" s="1019">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18"/>
      <c r="AD1192" s="1018"/>
      <c r="AE1192" s="1018"/>
      <c r="AF1192" s="1018"/>
      <c r="AG1192" s="1018"/>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hidden="1" customHeight="1" x14ac:dyDescent="0.15">
      <c r="A1193" s="1019">
        <v>2</v>
      </c>
      <c r="B1193" s="1019">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18"/>
      <c r="AD1193" s="1018"/>
      <c r="AE1193" s="1018"/>
      <c r="AF1193" s="1018"/>
      <c r="AG1193" s="1018"/>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hidden="1" customHeight="1" x14ac:dyDescent="0.15">
      <c r="A1194" s="1019">
        <v>3</v>
      </c>
      <c r="B1194" s="1019">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18"/>
      <c r="AD1194" s="1018"/>
      <c r="AE1194" s="1018"/>
      <c r="AF1194" s="1018"/>
      <c r="AG1194" s="1018"/>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hidden="1" customHeight="1" x14ac:dyDescent="0.15">
      <c r="A1195" s="1019">
        <v>4</v>
      </c>
      <c r="B1195" s="1019">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18"/>
      <c r="AD1195" s="1018"/>
      <c r="AE1195" s="1018"/>
      <c r="AF1195" s="1018"/>
      <c r="AG1195" s="1018"/>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hidden="1" customHeight="1" x14ac:dyDescent="0.15">
      <c r="A1196" s="1019">
        <v>5</v>
      </c>
      <c r="B1196" s="1019">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18"/>
      <c r="AD1196" s="1018"/>
      <c r="AE1196" s="1018"/>
      <c r="AF1196" s="1018"/>
      <c r="AG1196" s="1018"/>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17.25" hidden="1" customHeight="1" x14ac:dyDescent="0.15">
      <c r="A1197" s="1019">
        <v>6</v>
      </c>
      <c r="B1197" s="1019">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18"/>
      <c r="AD1197" s="1018"/>
      <c r="AE1197" s="1018"/>
      <c r="AF1197" s="1018"/>
      <c r="AG1197" s="1018"/>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hidden="1" customHeight="1" x14ac:dyDescent="0.15">
      <c r="A1198" s="1019">
        <v>7</v>
      </c>
      <c r="B1198" s="1019">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18"/>
      <c r="AD1198" s="1018"/>
      <c r="AE1198" s="1018"/>
      <c r="AF1198" s="1018"/>
      <c r="AG1198" s="1018"/>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hidden="1" customHeight="1" x14ac:dyDescent="0.15">
      <c r="A1199" s="1019">
        <v>8</v>
      </c>
      <c r="B1199" s="1019">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18"/>
      <c r="AD1199" s="1018"/>
      <c r="AE1199" s="1018"/>
      <c r="AF1199" s="1018"/>
      <c r="AG1199" s="1018"/>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hidden="1" customHeight="1" x14ac:dyDescent="0.15">
      <c r="A1200" s="1019">
        <v>9</v>
      </c>
      <c r="B1200" s="1019">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18"/>
      <c r="AD1200" s="1018"/>
      <c r="AE1200" s="1018"/>
      <c r="AF1200" s="1018"/>
      <c r="AG1200" s="1018"/>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hidden="1" customHeight="1" x14ac:dyDescent="0.15">
      <c r="A1201" s="1019">
        <v>10</v>
      </c>
      <c r="B1201" s="1019">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18"/>
      <c r="AD1201" s="1018"/>
      <c r="AE1201" s="1018"/>
      <c r="AF1201" s="1018"/>
      <c r="AG1201" s="1018"/>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hidden="1" customHeight="1" x14ac:dyDescent="0.15">
      <c r="A1202" s="1019">
        <v>11</v>
      </c>
      <c r="B1202" s="1019">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18"/>
      <c r="AD1202" s="1018"/>
      <c r="AE1202" s="1018"/>
      <c r="AF1202" s="1018"/>
      <c r="AG1202" s="1018"/>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hidden="1" customHeight="1" x14ac:dyDescent="0.15">
      <c r="A1203" s="1019">
        <v>12</v>
      </c>
      <c r="B1203" s="1019">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18"/>
      <c r="AD1203" s="1018"/>
      <c r="AE1203" s="1018"/>
      <c r="AF1203" s="1018"/>
      <c r="AG1203" s="1018"/>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hidden="1" customHeight="1" x14ac:dyDescent="0.15">
      <c r="A1204" s="1019">
        <v>13</v>
      </c>
      <c r="B1204" s="1019">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18"/>
      <c r="AD1204" s="1018"/>
      <c r="AE1204" s="1018"/>
      <c r="AF1204" s="1018"/>
      <c r="AG1204" s="1018"/>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hidden="1" customHeight="1" x14ac:dyDescent="0.15">
      <c r="A1205" s="1019">
        <v>14</v>
      </c>
      <c r="B1205" s="1019">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18"/>
      <c r="AD1205" s="1018"/>
      <c r="AE1205" s="1018"/>
      <c r="AF1205" s="1018"/>
      <c r="AG1205" s="1018"/>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hidden="1" customHeight="1" x14ac:dyDescent="0.15">
      <c r="A1206" s="1019">
        <v>15</v>
      </c>
      <c r="B1206" s="1019">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18"/>
      <c r="AD1206" s="1018"/>
      <c r="AE1206" s="1018"/>
      <c r="AF1206" s="1018"/>
      <c r="AG1206" s="1018"/>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hidden="1" customHeight="1" x14ac:dyDescent="0.15">
      <c r="A1207" s="1019">
        <v>16</v>
      </c>
      <c r="B1207" s="1019">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18"/>
      <c r="AD1207" s="1018"/>
      <c r="AE1207" s="1018"/>
      <c r="AF1207" s="1018"/>
      <c r="AG1207" s="1018"/>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hidden="1" customHeight="1" x14ac:dyDescent="0.15">
      <c r="A1208" s="1019">
        <v>17</v>
      </c>
      <c r="B1208" s="1019">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18"/>
      <c r="AD1208" s="1018"/>
      <c r="AE1208" s="1018"/>
      <c r="AF1208" s="1018"/>
      <c r="AG1208" s="1018"/>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hidden="1" customHeight="1" x14ac:dyDescent="0.15">
      <c r="A1209" s="1019">
        <v>18</v>
      </c>
      <c r="B1209" s="1019">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18"/>
      <c r="AD1209" s="1018"/>
      <c r="AE1209" s="1018"/>
      <c r="AF1209" s="1018"/>
      <c r="AG1209" s="1018"/>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hidden="1" customHeight="1" x14ac:dyDescent="0.15">
      <c r="A1210" s="1019">
        <v>19</v>
      </c>
      <c r="B1210" s="1019">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18"/>
      <c r="AD1210" s="1018"/>
      <c r="AE1210" s="1018"/>
      <c r="AF1210" s="1018"/>
      <c r="AG1210" s="1018"/>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hidden="1" customHeight="1" x14ac:dyDescent="0.15">
      <c r="A1211" s="1019">
        <v>20</v>
      </c>
      <c r="B1211" s="1019">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18"/>
      <c r="AD1211" s="1018"/>
      <c r="AE1211" s="1018"/>
      <c r="AF1211" s="1018"/>
      <c r="AG1211" s="1018"/>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hidden="1" customHeight="1" x14ac:dyDescent="0.15">
      <c r="A1212" s="1019">
        <v>21</v>
      </c>
      <c r="B1212" s="1019">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18"/>
      <c r="AD1212" s="1018"/>
      <c r="AE1212" s="1018"/>
      <c r="AF1212" s="1018"/>
      <c r="AG1212" s="1018"/>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hidden="1" customHeight="1" x14ac:dyDescent="0.15">
      <c r="A1213" s="1019">
        <v>22</v>
      </c>
      <c r="B1213" s="1019">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18"/>
      <c r="AD1213" s="1018"/>
      <c r="AE1213" s="1018"/>
      <c r="AF1213" s="1018"/>
      <c r="AG1213" s="1018"/>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hidden="1" customHeight="1" x14ac:dyDescent="0.15">
      <c r="A1214" s="1019">
        <v>23</v>
      </c>
      <c r="B1214" s="1019">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18"/>
      <c r="AD1214" s="1018"/>
      <c r="AE1214" s="1018"/>
      <c r="AF1214" s="1018"/>
      <c r="AG1214" s="1018"/>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hidden="1" customHeight="1" x14ac:dyDescent="0.15">
      <c r="A1215" s="1019">
        <v>24</v>
      </c>
      <c r="B1215" s="1019">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18"/>
      <c r="AD1215" s="1018"/>
      <c r="AE1215" s="1018"/>
      <c r="AF1215" s="1018"/>
      <c r="AG1215" s="1018"/>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hidden="1" customHeight="1" x14ac:dyDescent="0.15">
      <c r="A1216" s="1019">
        <v>25</v>
      </c>
      <c r="B1216" s="1019">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18"/>
      <c r="AD1216" s="1018"/>
      <c r="AE1216" s="1018"/>
      <c r="AF1216" s="1018"/>
      <c r="AG1216" s="1018"/>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hidden="1" customHeight="1" x14ac:dyDescent="0.15">
      <c r="A1217" s="1019">
        <v>26</v>
      </c>
      <c r="B1217" s="1019">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18"/>
      <c r="AD1217" s="1018"/>
      <c r="AE1217" s="1018"/>
      <c r="AF1217" s="1018"/>
      <c r="AG1217" s="1018"/>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hidden="1" customHeight="1" x14ac:dyDescent="0.15">
      <c r="A1218" s="1019">
        <v>27</v>
      </c>
      <c r="B1218" s="1019">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18"/>
      <c r="AD1218" s="1018"/>
      <c r="AE1218" s="1018"/>
      <c r="AF1218" s="1018"/>
      <c r="AG1218" s="1018"/>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hidden="1" customHeight="1" x14ac:dyDescent="0.15">
      <c r="A1219" s="1019">
        <v>28</v>
      </c>
      <c r="B1219" s="1019">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18"/>
      <c r="AD1219" s="1018"/>
      <c r="AE1219" s="1018"/>
      <c r="AF1219" s="1018"/>
      <c r="AG1219" s="1018"/>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hidden="1" customHeight="1" x14ac:dyDescent="0.15">
      <c r="A1220" s="1019">
        <v>29</v>
      </c>
      <c r="B1220" s="1019">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18"/>
      <c r="AD1220" s="1018"/>
      <c r="AE1220" s="1018"/>
      <c r="AF1220" s="1018"/>
      <c r="AG1220" s="1018"/>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hidden="1" customHeight="1" x14ac:dyDescent="0.15">
      <c r="A1221" s="1019">
        <v>30</v>
      </c>
      <c r="B1221" s="1019">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18"/>
      <c r="AD1221" s="1018"/>
      <c r="AE1221" s="1018"/>
      <c r="AF1221" s="1018"/>
      <c r="AG1221" s="1018"/>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hidden="1" x14ac:dyDescent="0.15">
      <c r="P1222" s="69"/>
      <c r="Q1222" s="69"/>
      <c r="R1222" s="69"/>
      <c r="S1222" s="69"/>
      <c r="T1222" s="69"/>
      <c r="U1222" s="69"/>
      <c r="V1222" s="69"/>
      <c r="W1222" s="69"/>
      <c r="X1222" s="69"/>
      <c r="Y1222" s="70"/>
      <c r="Z1222" s="70"/>
      <c r="AA1222" s="70"/>
      <c r="AB1222" s="70"/>
      <c r="AC1222" s="70"/>
      <c r="AD1222" s="70"/>
      <c r="AE1222" s="70"/>
      <c r="AF1222" s="70"/>
      <c r="AG1222" s="70"/>
      <c r="AH1222" s="70"/>
      <c r="AI1222" s="70"/>
      <c r="AJ1222" s="70"/>
      <c r="AK1222" s="70"/>
      <c r="AL1222" s="70"/>
      <c r="AM1222" s="70"/>
      <c r="AN1222" s="70"/>
      <c r="AO1222" s="70"/>
      <c r="AY1222">
        <f>COUNTA($C$1225)</f>
        <v>0</v>
      </c>
    </row>
    <row r="1223" spans="1:51" hidden="1" x14ac:dyDescent="0.15">
      <c r="A1223" s="9"/>
      <c r="B1223" s="49" t="s">
        <v>173</v>
      </c>
      <c r="C1223" s="55"/>
      <c r="D1223" s="55"/>
      <c r="E1223" s="55"/>
      <c r="F1223" s="55"/>
      <c r="G1223" s="55"/>
      <c r="H1223" s="55"/>
      <c r="I1223" s="55"/>
      <c r="J1223" s="55"/>
      <c r="K1223" s="55"/>
      <c r="L1223" s="55"/>
      <c r="M1223" s="55"/>
      <c r="N1223" s="55"/>
      <c r="O1223" s="55"/>
      <c r="P1223" s="59"/>
      <c r="Q1223" s="59"/>
      <c r="R1223" s="59"/>
      <c r="S1223" s="59"/>
      <c r="T1223" s="59"/>
      <c r="U1223" s="59"/>
      <c r="V1223" s="59"/>
      <c r="W1223" s="59"/>
      <c r="X1223" s="59"/>
      <c r="Y1223" s="60"/>
      <c r="Z1223" s="60"/>
      <c r="AA1223" s="60"/>
      <c r="AB1223" s="60"/>
      <c r="AC1223" s="60"/>
      <c r="AD1223" s="60"/>
      <c r="AE1223" s="60"/>
      <c r="AF1223" s="60"/>
      <c r="AG1223" s="60"/>
      <c r="AH1223" s="60"/>
      <c r="AI1223" s="60"/>
      <c r="AJ1223" s="60"/>
      <c r="AK1223" s="60"/>
      <c r="AL1223" s="60"/>
      <c r="AM1223" s="60"/>
      <c r="AN1223" s="60"/>
      <c r="AO1223" s="60"/>
      <c r="AP1223" s="59"/>
      <c r="AQ1223" s="59"/>
      <c r="AR1223" s="59"/>
      <c r="AS1223" s="59"/>
      <c r="AT1223" s="59"/>
      <c r="AU1223" s="59"/>
      <c r="AV1223" s="59"/>
      <c r="AW1223" s="59"/>
      <c r="AX1223" s="59"/>
      <c r="AY1223">
        <f>$AY$1222</f>
        <v>0</v>
      </c>
    </row>
    <row r="1224" spans="1:51" customFormat="1" ht="59.25" hidden="1" customHeight="1" x14ac:dyDescent="0.15">
      <c r="A1224" s="348"/>
      <c r="B1224" s="348"/>
      <c r="C1224" s="348" t="s">
        <v>26</v>
      </c>
      <c r="D1224" s="348"/>
      <c r="E1224" s="348"/>
      <c r="F1224" s="348"/>
      <c r="G1224" s="348"/>
      <c r="H1224" s="348"/>
      <c r="I1224" s="348"/>
      <c r="J1224" s="278" t="s">
        <v>289</v>
      </c>
      <c r="K1224" s="110"/>
      <c r="L1224" s="110"/>
      <c r="M1224" s="110"/>
      <c r="N1224" s="110"/>
      <c r="O1224" s="110"/>
      <c r="P1224" s="336" t="s">
        <v>27</v>
      </c>
      <c r="Q1224" s="336"/>
      <c r="R1224" s="336"/>
      <c r="S1224" s="336"/>
      <c r="T1224" s="336"/>
      <c r="U1224" s="336"/>
      <c r="V1224" s="336"/>
      <c r="W1224" s="336"/>
      <c r="X1224" s="336"/>
      <c r="Y1224" s="346" t="s">
        <v>338</v>
      </c>
      <c r="Z1224" s="347"/>
      <c r="AA1224" s="347"/>
      <c r="AB1224" s="347"/>
      <c r="AC1224" s="278" t="s">
        <v>324</v>
      </c>
      <c r="AD1224" s="278"/>
      <c r="AE1224" s="278"/>
      <c r="AF1224" s="278"/>
      <c r="AG1224" s="278"/>
      <c r="AH1224" s="346" t="s">
        <v>251</v>
      </c>
      <c r="AI1224" s="348"/>
      <c r="AJ1224" s="348"/>
      <c r="AK1224" s="348"/>
      <c r="AL1224" s="348" t="s">
        <v>21</v>
      </c>
      <c r="AM1224" s="348"/>
      <c r="AN1224" s="348"/>
      <c r="AO1224" s="425"/>
      <c r="AP1224" s="426" t="s">
        <v>290</v>
      </c>
      <c r="AQ1224" s="426"/>
      <c r="AR1224" s="426"/>
      <c r="AS1224" s="426"/>
      <c r="AT1224" s="426"/>
      <c r="AU1224" s="426"/>
      <c r="AV1224" s="426"/>
      <c r="AW1224" s="426"/>
      <c r="AX1224" s="426"/>
      <c r="AY1224">
        <f t="shared" ref="AY1224:AY1225" si="34">$AY$1222</f>
        <v>0</v>
      </c>
    </row>
    <row r="1225" spans="1:51" ht="26.25" hidden="1" customHeight="1" x14ac:dyDescent="0.15">
      <c r="A1225" s="1019">
        <v>1</v>
      </c>
      <c r="B1225" s="1019">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18"/>
      <c r="AD1225" s="1018"/>
      <c r="AE1225" s="1018"/>
      <c r="AF1225" s="1018"/>
      <c r="AG1225" s="1018"/>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hidden="1" customHeight="1" x14ac:dyDescent="0.15">
      <c r="A1226" s="1019">
        <v>2</v>
      </c>
      <c r="B1226" s="1019">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18"/>
      <c r="AD1226" s="1018"/>
      <c r="AE1226" s="1018"/>
      <c r="AF1226" s="1018"/>
      <c r="AG1226" s="1018"/>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hidden="1" customHeight="1" x14ac:dyDescent="0.15">
      <c r="A1227" s="1019">
        <v>3</v>
      </c>
      <c r="B1227" s="1019">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18"/>
      <c r="AD1227" s="1018"/>
      <c r="AE1227" s="1018"/>
      <c r="AF1227" s="1018"/>
      <c r="AG1227" s="1018"/>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hidden="1" customHeight="1" x14ac:dyDescent="0.15">
      <c r="A1228" s="1019">
        <v>4</v>
      </c>
      <c r="B1228" s="1019">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18"/>
      <c r="AD1228" s="1018"/>
      <c r="AE1228" s="1018"/>
      <c r="AF1228" s="1018"/>
      <c r="AG1228" s="1018"/>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hidden="1" customHeight="1" x14ac:dyDescent="0.15">
      <c r="A1229" s="1019">
        <v>5</v>
      </c>
      <c r="B1229" s="1019">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18"/>
      <c r="AD1229" s="1018"/>
      <c r="AE1229" s="1018"/>
      <c r="AF1229" s="1018"/>
      <c r="AG1229" s="1018"/>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hidden="1" customHeight="1" x14ac:dyDescent="0.15">
      <c r="A1230" s="1019">
        <v>6</v>
      </c>
      <c r="B1230" s="1019">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18"/>
      <c r="AD1230" s="1018"/>
      <c r="AE1230" s="1018"/>
      <c r="AF1230" s="1018"/>
      <c r="AG1230" s="1018"/>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hidden="1" customHeight="1" x14ac:dyDescent="0.15">
      <c r="A1231" s="1019">
        <v>7</v>
      </c>
      <c r="B1231" s="1019">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18"/>
      <c r="AD1231" s="1018"/>
      <c r="AE1231" s="1018"/>
      <c r="AF1231" s="1018"/>
      <c r="AG1231" s="1018"/>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hidden="1" customHeight="1" x14ac:dyDescent="0.15">
      <c r="A1232" s="1019">
        <v>8</v>
      </c>
      <c r="B1232" s="1019">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18"/>
      <c r="AD1232" s="1018"/>
      <c r="AE1232" s="1018"/>
      <c r="AF1232" s="1018"/>
      <c r="AG1232" s="1018"/>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hidden="1" customHeight="1" x14ac:dyDescent="0.15">
      <c r="A1233" s="1019">
        <v>9</v>
      </c>
      <c r="B1233" s="1019">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18"/>
      <c r="AD1233" s="1018"/>
      <c r="AE1233" s="1018"/>
      <c r="AF1233" s="1018"/>
      <c r="AG1233" s="1018"/>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hidden="1" customHeight="1" x14ac:dyDescent="0.15">
      <c r="A1234" s="1019">
        <v>10</v>
      </c>
      <c r="B1234" s="1019">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18"/>
      <c r="AD1234" s="1018"/>
      <c r="AE1234" s="1018"/>
      <c r="AF1234" s="1018"/>
      <c r="AG1234" s="1018"/>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hidden="1" customHeight="1" x14ac:dyDescent="0.15">
      <c r="A1235" s="1019">
        <v>11</v>
      </c>
      <c r="B1235" s="1019">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18"/>
      <c r="AD1235" s="1018"/>
      <c r="AE1235" s="1018"/>
      <c r="AF1235" s="1018"/>
      <c r="AG1235" s="1018"/>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hidden="1" customHeight="1" x14ac:dyDescent="0.15">
      <c r="A1236" s="1019">
        <v>12</v>
      </c>
      <c r="B1236" s="1019">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18"/>
      <c r="AD1236" s="1018"/>
      <c r="AE1236" s="1018"/>
      <c r="AF1236" s="1018"/>
      <c r="AG1236" s="1018"/>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hidden="1" customHeight="1" x14ac:dyDescent="0.15">
      <c r="A1237" s="1019">
        <v>13</v>
      </c>
      <c r="B1237" s="1019">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18"/>
      <c r="AD1237" s="1018"/>
      <c r="AE1237" s="1018"/>
      <c r="AF1237" s="1018"/>
      <c r="AG1237" s="1018"/>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hidden="1" customHeight="1" x14ac:dyDescent="0.15">
      <c r="A1238" s="1019">
        <v>14</v>
      </c>
      <c r="B1238" s="1019">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18"/>
      <c r="AD1238" s="1018"/>
      <c r="AE1238" s="1018"/>
      <c r="AF1238" s="1018"/>
      <c r="AG1238" s="1018"/>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hidden="1" customHeight="1" x14ac:dyDescent="0.15">
      <c r="A1239" s="1019">
        <v>15</v>
      </c>
      <c r="B1239" s="1019">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18"/>
      <c r="AD1239" s="1018"/>
      <c r="AE1239" s="1018"/>
      <c r="AF1239" s="1018"/>
      <c r="AG1239" s="1018"/>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hidden="1" customHeight="1" x14ac:dyDescent="0.15">
      <c r="A1240" s="1019">
        <v>16</v>
      </c>
      <c r="B1240" s="1019">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18"/>
      <c r="AD1240" s="1018"/>
      <c r="AE1240" s="1018"/>
      <c r="AF1240" s="1018"/>
      <c r="AG1240" s="1018"/>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hidden="1" customHeight="1" x14ac:dyDescent="0.15">
      <c r="A1241" s="1019">
        <v>17</v>
      </c>
      <c r="B1241" s="1019">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18"/>
      <c r="AD1241" s="1018"/>
      <c r="AE1241" s="1018"/>
      <c r="AF1241" s="1018"/>
      <c r="AG1241" s="1018"/>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hidden="1" customHeight="1" x14ac:dyDescent="0.15">
      <c r="A1242" s="1019">
        <v>18</v>
      </c>
      <c r="B1242" s="1019">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18"/>
      <c r="AD1242" s="1018"/>
      <c r="AE1242" s="1018"/>
      <c r="AF1242" s="1018"/>
      <c r="AG1242" s="1018"/>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hidden="1" customHeight="1" x14ac:dyDescent="0.15">
      <c r="A1243" s="1019">
        <v>19</v>
      </c>
      <c r="B1243" s="1019">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18"/>
      <c r="AD1243" s="1018"/>
      <c r="AE1243" s="1018"/>
      <c r="AF1243" s="1018"/>
      <c r="AG1243" s="1018"/>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hidden="1" customHeight="1" x14ac:dyDescent="0.15">
      <c r="A1244" s="1019">
        <v>20</v>
      </c>
      <c r="B1244" s="1019">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18"/>
      <c r="AD1244" s="1018"/>
      <c r="AE1244" s="1018"/>
      <c r="AF1244" s="1018"/>
      <c r="AG1244" s="1018"/>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hidden="1" customHeight="1" x14ac:dyDescent="0.15">
      <c r="A1245" s="1019">
        <v>21</v>
      </c>
      <c r="B1245" s="1019">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18"/>
      <c r="AD1245" s="1018"/>
      <c r="AE1245" s="1018"/>
      <c r="AF1245" s="1018"/>
      <c r="AG1245" s="1018"/>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hidden="1" customHeight="1" x14ac:dyDescent="0.15">
      <c r="A1246" s="1019">
        <v>22</v>
      </c>
      <c r="B1246" s="1019">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18"/>
      <c r="AD1246" s="1018"/>
      <c r="AE1246" s="1018"/>
      <c r="AF1246" s="1018"/>
      <c r="AG1246" s="1018"/>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hidden="1" customHeight="1" x14ac:dyDescent="0.15">
      <c r="A1247" s="1019">
        <v>23</v>
      </c>
      <c r="B1247" s="1019">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18"/>
      <c r="AD1247" s="1018"/>
      <c r="AE1247" s="1018"/>
      <c r="AF1247" s="1018"/>
      <c r="AG1247" s="1018"/>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hidden="1" customHeight="1" x14ac:dyDescent="0.15">
      <c r="A1248" s="1019">
        <v>24</v>
      </c>
      <c r="B1248" s="1019">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18"/>
      <c r="AD1248" s="1018"/>
      <c r="AE1248" s="1018"/>
      <c r="AF1248" s="1018"/>
      <c r="AG1248" s="1018"/>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hidden="1" customHeight="1" x14ac:dyDescent="0.15">
      <c r="A1249" s="1019">
        <v>25</v>
      </c>
      <c r="B1249" s="1019">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18"/>
      <c r="AD1249" s="1018"/>
      <c r="AE1249" s="1018"/>
      <c r="AF1249" s="1018"/>
      <c r="AG1249" s="1018"/>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hidden="1" customHeight="1" x14ac:dyDescent="0.15">
      <c r="A1250" s="1019">
        <v>26</v>
      </c>
      <c r="B1250" s="1019">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18"/>
      <c r="AD1250" s="1018"/>
      <c r="AE1250" s="1018"/>
      <c r="AF1250" s="1018"/>
      <c r="AG1250" s="1018"/>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hidden="1" customHeight="1" x14ac:dyDescent="0.15">
      <c r="A1251" s="1019">
        <v>27</v>
      </c>
      <c r="B1251" s="1019">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18"/>
      <c r="AD1251" s="1018"/>
      <c r="AE1251" s="1018"/>
      <c r="AF1251" s="1018"/>
      <c r="AG1251" s="1018"/>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hidden="1" customHeight="1" x14ac:dyDescent="0.15">
      <c r="A1252" s="1019">
        <v>28</v>
      </c>
      <c r="B1252" s="1019">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18"/>
      <c r="AD1252" s="1018"/>
      <c r="AE1252" s="1018"/>
      <c r="AF1252" s="1018"/>
      <c r="AG1252" s="1018"/>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hidden="1" customHeight="1" x14ac:dyDescent="0.15">
      <c r="A1253" s="1019">
        <v>29</v>
      </c>
      <c r="B1253" s="1019">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18"/>
      <c r="AD1253" s="1018"/>
      <c r="AE1253" s="1018"/>
      <c r="AF1253" s="1018"/>
      <c r="AG1253" s="1018"/>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hidden="1" customHeight="1" x14ac:dyDescent="0.15">
      <c r="A1254" s="1019">
        <v>30</v>
      </c>
      <c r="B1254" s="1019">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18"/>
      <c r="AD1254" s="1018"/>
      <c r="AE1254" s="1018"/>
      <c r="AF1254" s="1018"/>
      <c r="AG1254" s="1018"/>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hidden="1" x14ac:dyDescent="0.15">
      <c r="P1255" s="69"/>
      <c r="Q1255" s="69"/>
      <c r="R1255" s="69"/>
      <c r="S1255" s="69"/>
      <c r="T1255" s="69"/>
      <c r="U1255" s="69"/>
      <c r="V1255" s="69"/>
      <c r="W1255" s="69"/>
      <c r="X1255" s="69"/>
      <c r="Y1255" s="70"/>
      <c r="Z1255" s="70"/>
      <c r="AA1255" s="70"/>
      <c r="AB1255" s="70"/>
      <c r="AC1255" s="70"/>
      <c r="AD1255" s="70"/>
      <c r="AE1255" s="70"/>
      <c r="AF1255" s="70"/>
      <c r="AG1255" s="70"/>
      <c r="AH1255" s="70"/>
      <c r="AI1255" s="70"/>
      <c r="AJ1255" s="70"/>
      <c r="AK1255" s="70"/>
      <c r="AL1255" s="70"/>
      <c r="AM1255" s="70"/>
      <c r="AN1255" s="70"/>
      <c r="AO1255" s="70"/>
      <c r="AY1255">
        <f>COUNTA($C$1258)</f>
        <v>0</v>
      </c>
    </row>
    <row r="1256" spans="1:51" hidden="1" x14ac:dyDescent="0.15">
      <c r="A1256" s="9"/>
      <c r="B1256" s="49" t="s">
        <v>223</v>
      </c>
      <c r="C1256" s="55"/>
      <c r="D1256" s="55"/>
      <c r="E1256" s="55"/>
      <c r="F1256" s="55"/>
      <c r="G1256" s="55"/>
      <c r="H1256" s="55"/>
      <c r="I1256" s="55"/>
      <c r="J1256" s="55"/>
      <c r="K1256" s="55"/>
      <c r="L1256" s="55"/>
      <c r="M1256" s="55"/>
      <c r="N1256" s="55"/>
      <c r="O1256" s="55"/>
      <c r="P1256" s="59"/>
      <c r="Q1256" s="59"/>
      <c r="R1256" s="59"/>
      <c r="S1256" s="59"/>
      <c r="T1256" s="59"/>
      <c r="U1256" s="59"/>
      <c r="V1256" s="59"/>
      <c r="W1256" s="59"/>
      <c r="X1256" s="59"/>
      <c r="Y1256" s="60"/>
      <c r="Z1256" s="60"/>
      <c r="AA1256" s="60"/>
      <c r="AB1256" s="60"/>
      <c r="AC1256" s="60"/>
      <c r="AD1256" s="60"/>
      <c r="AE1256" s="60"/>
      <c r="AF1256" s="60"/>
      <c r="AG1256" s="60"/>
      <c r="AH1256" s="60"/>
      <c r="AI1256" s="60"/>
      <c r="AJ1256" s="60"/>
      <c r="AK1256" s="60"/>
      <c r="AL1256" s="60"/>
      <c r="AM1256" s="60"/>
      <c r="AN1256" s="60"/>
      <c r="AO1256" s="60"/>
      <c r="AP1256" s="59"/>
      <c r="AQ1256" s="59"/>
      <c r="AR1256" s="59"/>
      <c r="AS1256" s="59"/>
      <c r="AT1256" s="59"/>
      <c r="AU1256" s="59"/>
      <c r="AV1256" s="59"/>
      <c r="AW1256" s="59"/>
      <c r="AX1256" s="59"/>
      <c r="AY1256">
        <f>$AY$1255</f>
        <v>0</v>
      </c>
    </row>
    <row r="1257" spans="1:51" customFormat="1" ht="59.25" hidden="1" customHeight="1" x14ac:dyDescent="0.15">
      <c r="A1257" s="348"/>
      <c r="B1257" s="348"/>
      <c r="C1257" s="348" t="s">
        <v>26</v>
      </c>
      <c r="D1257" s="348"/>
      <c r="E1257" s="348"/>
      <c r="F1257" s="348"/>
      <c r="G1257" s="348"/>
      <c r="H1257" s="348"/>
      <c r="I1257" s="348"/>
      <c r="J1257" s="278" t="s">
        <v>289</v>
      </c>
      <c r="K1257" s="110"/>
      <c r="L1257" s="110"/>
      <c r="M1257" s="110"/>
      <c r="N1257" s="110"/>
      <c r="O1257" s="110"/>
      <c r="P1257" s="336" t="s">
        <v>27</v>
      </c>
      <c r="Q1257" s="336"/>
      <c r="R1257" s="336"/>
      <c r="S1257" s="336"/>
      <c r="T1257" s="336"/>
      <c r="U1257" s="336"/>
      <c r="V1257" s="336"/>
      <c r="W1257" s="336"/>
      <c r="X1257" s="336"/>
      <c r="Y1257" s="346" t="s">
        <v>338</v>
      </c>
      <c r="Z1257" s="347"/>
      <c r="AA1257" s="347"/>
      <c r="AB1257" s="347"/>
      <c r="AC1257" s="278" t="s">
        <v>324</v>
      </c>
      <c r="AD1257" s="278"/>
      <c r="AE1257" s="278"/>
      <c r="AF1257" s="278"/>
      <c r="AG1257" s="278"/>
      <c r="AH1257" s="346" t="s">
        <v>251</v>
      </c>
      <c r="AI1257" s="348"/>
      <c r="AJ1257" s="348"/>
      <c r="AK1257" s="348"/>
      <c r="AL1257" s="348" t="s">
        <v>21</v>
      </c>
      <c r="AM1257" s="348"/>
      <c r="AN1257" s="348"/>
      <c r="AO1257" s="425"/>
      <c r="AP1257" s="426" t="s">
        <v>290</v>
      </c>
      <c r="AQ1257" s="426"/>
      <c r="AR1257" s="426"/>
      <c r="AS1257" s="426"/>
      <c r="AT1257" s="426"/>
      <c r="AU1257" s="426"/>
      <c r="AV1257" s="426"/>
      <c r="AW1257" s="426"/>
      <c r="AX1257" s="426"/>
      <c r="AY1257">
        <f t="shared" ref="AY1257:AY1258" si="35">$AY$1255</f>
        <v>0</v>
      </c>
    </row>
    <row r="1258" spans="1:51" ht="26.25" hidden="1" customHeight="1" x14ac:dyDescent="0.15">
      <c r="A1258" s="1019">
        <v>1</v>
      </c>
      <c r="B1258" s="1019">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18"/>
      <c r="AD1258" s="1018"/>
      <c r="AE1258" s="1018"/>
      <c r="AF1258" s="1018"/>
      <c r="AG1258" s="1018"/>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hidden="1" customHeight="1" x14ac:dyDescent="0.15">
      <c r="A1259" s="1019">
        <v>2</v>
      </c>
      <c r="B1259" s="1019">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18"/>
      <c r="AD1259" s="1018"/>
      <c r="AE1259" s="1018"/>
      <c r="AF1259" s="1018"/>
      <c r="AG1259" s="1018"/>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hidden="1" customHeight="1" x14ac:dyDescent="0.15">
      <c r="A1260" s="1019">
        <v>3</v>
      </c>
      <c r="B1260" s="1019">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18"/>
      <c r="AD1260" s="1018"/>
      <c r="AE1260" s="1018"/>
      <c r="AF1260" s="1018"/>
      <c r="AG1260" s="1018"/>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hidden="1" customHeight="1" x14ac:dyDescent="0.15">
      <c r="A1261" s="1019">
        <v>4</v>
      </c>
      <c r="B1261" s="1019">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18"/>
      <c r="AD1261" s="1018"/>
      <c r="AE1261" s="1018"/>
      <c r="AF1261" s="1018"/>
      <c r="AG1261" s="1018"/>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hidden="1" customHeight="1" x14ac:dyDescent="0.15">
      <c r="A1262" s="1019">
        <v>5</v>
      </c>
      <c r="B1262" s="1019">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18"/>
      <c r="AD1262" s="1018"/>
      <c r="AE1262" s="1018"/>
      <c r="AF1262" s="1018"/>
      <c r="AG1262" s="1018"/>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hidden="1" customHeight="1" x14ac:dyDescent="0.15">
      <c r="A1263" s="1019">
        <v>6</v>
      </c>
      <c r="B1263" s="1019">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18"/>
      <c r="AD1263" s="1018"/>
      <c r="AE1263" s="1018"/>
      <c r="AF1263" s="1018"/>
      <c r="AG1263" s="1018"/>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hidden="1" customHeight="1" x14ac:dyDescent="0.15">
      <c r="A1264" s="1019">
        <v>7</v>
      </c>
      <c r="B1264" s="1019">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18"/>
      <c r="AD1264" s="1018"/>
      <c r="AE1264" s="1018"/>
      <c r="AF1264" s="1018"/>
      <c r="AG1264" s="1018"/>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hidden="1" customHeight="1" x14ac:dyDescent="0.15">
      <c r="A1265" s="1019">
        <v>8</v>
      </c>
      <c r="B1265" s="1019">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18"/>
      <c r="AD1265" s="1018"/>
      <c r="AE1265" s="1018"/>
      <c r="AF1265" s="1018"/>
      <c r="AG1265" s="1018"/>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hidden="1" customHeight="1" x14ac:dyDescent="0.15">
      <c r="A1266" s="1019">
        <v>9</v>
      </c>
      <c r="B1266" s="1019">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18"/>
      <c r="AD1266" s="1018"/>
      <c r="AE1266" s="1018"/>
      <c r="AF1266" s="1018"/>
      <c r="AG1266" s="1018"/>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hidden="1" customHeight="1" x14ac:dyDescent="0.15">
      <c r="A1267" s="1019">
        <v>10</v>
      </c>
      <c r="B1267" s="1019">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18"/>
      <c r="AD1267" s="1018"/>
      <c r="AE1267" s="1018"/>
      <c r="AF1267" s="1018"/>
      <c r="AG1267" s="1018"/>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hidden="1" customHeight="1" x14ac:dyDescent="0.15">
      <c r="A1268" s="1019">
        <v>11</v>
      </c>
      <c r="B1268" s="1019">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18"/>
      <c r="AD1268" s="1018"/>
      <c r="AE1268" s="1018"/>
      <c r="AF1268" s="1018"/>
      <c r="AG1268" s="1018"/>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hidden="1" customHeight="1" x14ac:dyDescent="0.15">
      <c r="A1269" s="1019">
        <v>12</v>
      </c>
      <c r="B1269" s="1019">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18"/>
      <c r="AD1269" s="1018"/>
      <c r="AE1269" s="1018"/>
      <c r="AF1269" s="1018"/>
      <c r="AG1269" s="1018"/>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hidden="1" customHeight="1" x14ac:dyDescent="0.15">
      <c r="A1270" s="1019">
        <v>13</v>
      </c>
      <c r="B1270" s="1019">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18"/>
      <c r="AD1270" s="1018"/>
      <c r="AE1270" s="1018"/>
      <c r="AF1270" s="1018"/>
      <c r="AG1270" s="1018"/>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18" hidden="1" customHeight="1" x14ac:dyDescent="0.15">
      <c r="A1271" s="1019">
        <v>14</v>
      </c>
      <c r="B1271" s="1019">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18"/>
      <c r="AD1271" s="1018"/>
      <c r="AE1271" s="1018"/>
      <c r="AF1271" s="1018"/>
      <c r="AG1271" s="1018"/>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hidden="1" customHeight="1" x14ac:dyDescent="0.15">
      <c r="A1272" s="1019">
        <v>15</v>
      </c>
      <c r="B1272" s="1019">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18"/>
      <c r="AD1272" s="1018"/>
      <c r="AE1272" s="1018"/>
      <c r="AF1272" s="1018"/>
      <c r="AG1272" s="1018"/>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hidden="1" customHeight="1" x14ac:dyDescent="0.15">
      <c r="A1273" s="1019">
        <v>16</v>
      </c>
      <c r="B1273" s="1019">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18"/>
      <c r="AD1273" s="1018"/>
      <c r="AE1273" s="1018"/>
      <c r="AF1273" s="1018"/>
      <c r="AG1273" s="1018"/>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hidden="1" customHeight="1" x14ac:dyDescent="0.15">
      <c r="A1274" s="1019">
        <v>17</v>
      </c>
      <c r="B1274" s="1019">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18"/>
      <c r="AD1274" s="1018"/>
      <c r="AE1274" s="1018"/>
      <c r="AF1274" s="1018"/>
      <c r="AG1274" s="1018"/>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hidden="1" customHeight="1" x14ac:dyDescent="0.15">
      <c r="A1275" s="1019">
        <v>18</v>
      </c>
      <c r="B1275" s="1019">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18"/>
      <c r="AD1275" s="1018"/>
      <c r="AE1275" s="1018"/>
      <c r="AF1275" s="1018"/>
      <c r="AG1275" s="1018"/>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hidden="1" customHeight="1" x14ac:dyDescent="0.15">
      <c r="A1276" s="1019">
        <v>19</v>
      </c>
      <c r="B1276" s="1019">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18"/>
      <c r="AD1276" s="1018"/>
      <c r="AE1276" s="1018"/>
      <c r="AF1276" s="1018"/>
      <c r="AG1276" s="1018"/>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hidden="1" customHeight="1" x14ac:dyDescent="0.15">
      <c r="A1277" s="1019">
        <v>20</v>
      </c>
      <c r="B1277" s="1019">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18"/>
      <c r="AD1277" s="1018"/>
      <c r="AE1277" s="1018"/>
      <c r="AF1277" s="1018"/>
      <c r="AG1277" s="1018"/>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hidden="1" customHeight="1" x14ac:dyDescent="0.15">
      <c r="A1278" s="1019">
        <v>21</v>
      </c>
      <c r="B1278" s="1019">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18"/>
      <c r="AD1278" s="1018"/>
      <c r="AE1278" s="1018"/>
      <c r="AF1278" s="1018"/>
      <c r="AG1278" s="1018"/>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hidden="1" customHeight="1" x14ac:dyDescent="0.15">
      <c r="A1279" s="1019">
        <v>22</v>
      </c>
      <c r="B1279" s="1019">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18"/>
      <c r="AD1279" s="1018"/>
      <c r="AE1279" s="1018"/>
      <c r="AF1279" s="1018"/>
      <c r="AG1279" s="1018"/>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hidden="1" customHeight="1" x14ac:dyDescent="0.15">
      <c r="A1280" s="1019">
        <v>23</v>
      </c>
      <c r="B1280" s="1019">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18"/>
      <c r="AD1280" s="1018"/>
      <c r="AE1280" s="1018"/>
      <c r="AF1280" s="1018"/>
      <c r="AG1280" s="1018"/>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hidden="1" customHeight="1" x14ac:dyDescent="0.15">
      <c r="A1281" s="1019">
        <v>24</v>
      </c>
      <c r="B1281" s="1019">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18"/>
      <c r="AD1281" s="1018"/>
      <c r="AE1281" s="1018"/>
      <c r="AF1281" s="1018"/>
      <c r="AG1281" s="1018"/>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hidden="1" customHeight="1" x14ac:dyDescent="0.15">
      <c r="A1282" s="1019">
        <v>25</v>
      </c>
      <c r="B1282" s="1019">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18"/>
      <c r="AD1282" s="1018"/>
      <c r="AE1282" s="1018"/>
      <c r="AF1282" s="1018"/>
      <c r="AG1282" s="1018"/>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hidden="1" customHeight="1" x14ac:dyDescent="0.15">
      <c r="A1283" s="1019">
        <v>26</v>
      </c>
      <c r="B1283" s="1019">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18"/>
      <c r="AD1283" s="1018"/>
      <c r="AE1283" s="1018"/>
      <c r="AF1283" s="1018"/>
      <c r="AG1283" s="1018"/>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hidden="1" customHeight="1" x14ac:dyDescent="0.15">
      <c r="A1284" s="1019">
        <v>27</v>
      </c>
      <c r="B1284" s="1019">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18"/>
      <c r="AD1284" s="1018"/>
      <c r="AE1284" s="1018"/>
      <c r="AF1284" s="1018"/>
      <c r="AG1284" s="1018"/>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hidden="1" customHeight="1" x14ac:dyDescent="0.15">
      <c r="A1285" s="1019">
        <v>28</v>
      </c>
      <c r="B1285" s="1019">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18"/>
      <c r="AD1285" s="1018"/>
      <c r="AE1285" s="1018"/>
      <c r="AF1285" s="1018"/>
      <c r="AG1285" s="1018"/>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hidden="1" customHeight="1" x14ac:dyDescent="0.15">
      <c r="A1286" s="1019">
        <v>29</v>
      </c>
      <c r="B1286" s="1019">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18"/>
      <c r="AD1286" s="1018"/>
      <c r="AE1286" s="1018"/>
      <c r="AF1286" s="1018"/>
      <c r="AG1286" s="1018"/>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hidden="1" customHeight="1" x14ac:dyDescent="0.15">
      <c r="A1287" s="1019">
        <v>30</v>
      </c>
      <c r="B1287" s="1019">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18"/>
      <c r="AD1287" s="1018"/>
      <c r="AE1287" s="1018"/>
      <c r="AF1287" s="1018"/>
      <c r="AG1287" s="1018"/>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hidden="1" x14ac:dyDescent="0.15">
      <c r="P1288" s="69"/>
      <c r="Q1288" s="69"/>
      <c r="R1288" s="69"/>
      <c r="S1288" s="69"/>
      <c r="T1288" s="69"/>
      <c r="U1288" s="69"/>
      <c r="V1288" s="69"/>
      <c r="W1288" s="69"/>
      <c r="X1288" s="69"/>
      <c r="Y1288" s="70"/>
      <c r="Z1288" s="70"/>
      <c r="AA1288" s="70"/>
      <c r="AB1288" s="70"/>
      <c r="AC1288" s="70"/>
      <c r="AD1288" s="70"/>
      <c r="AE1288" s="70"/>
      <c r="AF1288" s="70"/>
      <c r="AG1288" s="70"/>
      <c r="AH1288" s="70"/>
      <c r="AI1288" s="70"/>
      <c r="AJ1288" s="70"/>
      <c r="AK1288" s="70"/>
      <c r="AL1288" s="70"/>
      <c r="AM1288" s="70"/>
      <c r="AN1288" s="70"/>
      <c r="AO1288" s="70"/>
      <c r="AY1288">
        <f>COUNTA($C$1291)</f>
        <v>0</v>
      </c>
    </row>
    <row r="1289" spans="1:51" hidden="1" x14ac:dyDescent="0.15">
      <c r="A1289" s="9"/>
      <c r="B1289" s="49" t="s">
        <v>224</v>
      </c>
      <c r="C1289" s="55"/>
      <c r="D1289" s="55"/>
      <c r="E1289" s="55"/>
      <c r="F1289" s="55"/>
      <c r="G1289" s="55"/>
      <c r="H1289" s="55"/>
      <c r="I1289" s="55"/>
      <c r="J1289" s="55"/>
      <c r="K1289" s="55"/>
      <c r="L1289" s="55"/>
      <c r="M1289" s="55"/>
      <c r="N1289" s="55"/>
      <c r="O1289" s="55"/>
      <c r="P1289" s="59"/>
      <c r="Q1289" s="59"/>
      <c r="R1289" s="59"/>
      <c r="S1289" s="59"/>
      <c r="T1289" s="59"/>
      <c r="U1289" s="59"/>
      <c r="V1289" s="59"/>
      <c r="W1289" s="59"/>
      <c r="X1289" s="59"/>
      <c r="Y1289" s="60"/>
      <c r="Z1289" s="60"/>
      <c r="AA1289" s="60"/>
      <c r="AB1289" s="60"/>
      <c r="AC1289" s="60"/>
      <c r="AD1289" s="60"/>
      <c r="AE1289" s="60"/>
      <c r="AF1289" s="60"/>
      <c r="AG1289" s="60"/>
      <c r="AH1289" s="60"/>
      <c r="AI1289" s="60"/>
      <c r="AJ1289" s="60"/>
      <c r="AK1289" s="60"/>
      <c r="AL1289" s="60"/>
      <c r="AM1289" s="60"/>
      <c r="AN1289" s="60"/>
      <c r="AO1289" s="60"/>
      <c r="AP1289" s="59"/>
      <c r="AQ1289" s="59"/>
      <c r="AR1289" s="59"/>
      <c r="AS1289" s="59"/>
      <c r="AT1289" s="59"/>
      <c r="AU1289" s="59"/>
      <c r="AV1289" s="59"/>
      <c r="AW1289" s="59"/>
      <c r="AX1289" s="59"/>
      <c r="AY1289">
        <f>$AY$1288</f>
        <v>0</v>
      </c>
    </row>
    <row r="1290" spans="1:51" customFormat="1" ht="59.25" hidden="1" customHeight="1" x14ac:dyDescent="0.15">
      <c r="A1290" s="348"/>
      <c r="B1290" s="348"/>
      <c r="C1290" s="348" t="s">
        <v>26</v>
      </c>
      <c r="D1290" s="348"/>
      <c r="E1290" s="348"/>
      <c r="F1290" s="348"/>
      <c r="G1290" s="348"/>
      <c r="H1290" s="348"/>
      <c r="I1290" s="348"/>
      <c r="J1290" s="278" t="s">
        <v>289</v>
      </c>
      <c r="K1290" s="110"/>
      <c r="L1290" s="110"/>
      <c r="M1290" s="110"/>
      <c r="N1290" s="110"/>
      <c r="O1290" s="110"/>
      <c r="P1290" s="336" t="s">
        <v>27</v>
      </c>
      <c r="Q1290" s="336"/>
      <c r="R1290" s="336"/>
      <c r="S1290" s="336"/>
      <c r="T1290" s="336"/>
      <c r="U1290" s="336"/>
      <c r="V1290" s="336"/>
      <c r="W1290" s="336"/>
      <c r="X1290" s="336"/>
      <c r="Y1290" s="346" t="s">
        <v>338</v>
      </c>
      <c r="Z1290" s="347"/>
      <c r="AA1290" s="347"/>
      <c r="AB1290" s="347"/>
      <c r="AC1290" s="278" t="s">
        <v>324</v>
      </c>
      <c r="AD1290" s="278"/>
      <c r="AE1290" s="278"/>
      <c r="AF1290" s="278"/>
      <c r="AG1290" s="278"/>
      <c r="AH1290" s="346" t="s">
        <v>251</v>
      </c>
      <c r="AI1290" s="348"/>
      <c r="AJ1290" s="348"/>
      <c r="AK1290" s="348"/>
      <c r="AL1290" s="348" t="s">
        <v>21</v>
      </c>
      <c r="AM1290" s="348"/>
      <c r="AN1290" s="348"/>
      <c r="AO1290" s="425"/>
      <c r="AP1290" s="426" t="s">
        <v>290</v>
      </c>
      <c r="AQ1290" s="426"/>
      <c r="AR1290" s="426"/>
      <c r="AS1290" s="426"/>
      <c r="AT1290" s="426"/>
      <c r="AU1290" s="426"/>
      <c r="AV1290" s="426"/>
      <c r="AW1290" s="426"/>
      <c r="AX1290" s="426"/>
      <c r="AY1290">
        <f t="shared" ref="AY1290:AY1291" si="36">$AY$1288</f>
        <v>0</v>
      </c>
    </row>
    <row r="1291" spans="1:51" ht="26.25" hidden="1" customHeight="1" x14ac:dyDescent="0.15">
      <c r="A1291" s="1019">
        <v>1</v>
      </c>
      <c r="B1291" s="1019">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18"/>
      <c r="AD1291" s="1018"/>
      <c r="AE1291" s="1018"/>
      <c r="AF1291" s="1018"/>
      <c r="AG1291" s="1018"/>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hidden="1" customHeight="1" x14ac:dyDescent="0.15">
      <c r="A1292" s="1019">
        <v>2</v>
      </c>
      <c r="B1292" s="1019">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18"/>
      <c r="AD1292" s="1018"/>
      <c r="AE1292" s="1018"/>
      <c r="AF1292" s="1018"/>
      <c r="AG1292" s="1018"/>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hidden="1" customHeight="1" x14ac:dyDescent="0.15">
      <c r="A1293" s="1019">
        <v>3</v>
      </c>
      <c r="B1293" s="1019">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18"/>
      <c r="AD1293" s="1018"/>
      <c r="AE1293" s="1018"/>
      <c r="AF1293" s="1018"/>
      <c r="AG1293" s="1018"/>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hidden="1" customHeight="1" x14ac:dyDescent="0.15">
      <c r="A1294" s="1019">
        <v>4</v>
      </c>
      <c r="B1294" s="1019">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18"/>
      <c r="AD1294" s="1018"/>
      <c r="AE1294" s="1018"/>
      <c r="AF1294" s="1018"/>
      <c r="AG1294" s="1018"/>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hidden="1" customHeight="1" x14ac:dyDescent="0.15">
      <c r="A1295" s="1019">
        <v>5</v>
      </c>
      <c r="B1295" s="1019">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18"/>
      <c r="AD1295" s="1018"/>
      <c r="AE1295" s="1018"/>
      <c r="AF1295" s="1018"/>
      <c r="AG1295" s="1018"/>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hidden="1" customHeight="1" x14ac:dyDescent="0.15">
      <c r="A1296" s="1019">
        <v>6</v>
      </c>
      <c r="B1296" s="1019">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18"/>
      <c r="AD1296" s="1018"/>
      <c r="AE1296" s="1018"/>
      <c r="AF1296" s="1018"/>
      <c r="AG1296" s="1018"/>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hidden="1" customHeight="1" x14ac:dyDescent="0.15">
      <c r="A1297" s="1019">
        <v>7</v>
      </c>
      <c r="B1297" s="1019">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18"/>
      <c r="AD1297" s="1018"/>
      <c r="AE1297" s="1018"/>
      <c r="AF1297" s="1018"/>
      <c r="AG1297" s="1018"/>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hidden="1" customHeight="1" x14ac:dyDescent="0.15">
      <c r="A1298" s="1019">
        <v>8</v>
      </c>
      <c r="B1298" s="1019">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18"/>
      <c r="AD1298" s="1018"/>
      <c r="AE1298" s="1018"/>
      <c r="AF1298" s="1018"/>
      <c r="AG1298" s="1018"/>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hidden="1" customHeight="1" x14ac:dyDescent="0.15">
      <c r="A1299" s="1019">
        <v>9</v>
      </c>
      <c r="B1299" s="1019">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18"/>
      <c r="AD1299" s="1018"/>
      <c r="AE1299" s="1018"/>
      <c r="AF1299" s="1018"/>
      <c r="AG1299" s="1018"/>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hidden="1" customHeight="1" x14ac:dyDescent="0.15">
      <c r="A1300" s="1019">
        <v>10</v>
      </c>
      <c r="B1300" s="1019">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18"/>
      <c r="AD1300" s="1018"/>
      <c r="AE1300" s="1018"/>
      <c r="AF1300" s="1018"/>
      <c r="AG1300" s="1018"/>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hidden="1" customHeight="1" x14ac:dyDescent="0.15">
      <c r="A1301" s="1019">
        <v>11</v>
      </c>
      <c r="B1301" s="1019">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18"/>
      <c r="AD1301" s="1018"/>
      <c r="AE1301" s="1018"/>
      <c r="AF1301" s="1018"/>
      <c r="AG1301" s="1018"/>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hidden="1" customHeight="1" x14ac:dyDescent="0.15">
      <c r="A1302" s="1019">
        <v>12</v>
      </c>
      <c r="B1302" s="1019">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18"/>
      <c r="AD1302" s="1018"/>
      <c r="AE1302" s="1018"/>
      <c r="AF1302" s="1018"/>
      <c r="AG1302" s="1018"/>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hidden="1" customHeight="1" x14ac:dyDescent="0.15">
      <c r="A1303" s="1019">
        <v>13</v>
      </c>
      <c r="B1303" s="1019">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18"/>
      <c r="AD1303" s="1018"/>
      <c r="AE1303" s="1018"/>
      <c r="AF1303" s="1018"/>
      <c r="AG1303" s="1018"/>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hidden="1" customHeight="1" x14ac:dyDescent="0.15">
      <c r="A1304" s="1019">
        <v>14</v>
      </c>
      <c r="B1304" s="1019">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18"/>
      <c r="AD1304" s="1018"/>
      <c r="AE1304" s="1018"/>
      <c r="AF1304" s="1018"/>
      <c r="AG1304" s="1018"/>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hidden="1" customHeight="1" x14ac:dyDescent="0.15">
      <c r="A1305" s="1019">
        <v>15</v>
      </c>
      <c r="B1305" s="1019">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18"/>
      <c r="AD1305" s="1018"/>
      <c r="AE1305" s="1018"/>
      <c r="AF1305" s="1018"/>
      <c r="AG1305" s="1018"/>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hidden="1" customHeight="1" x14ac:dyDescent="0.15">
      <c r="A1306" s="1019">
        <v>16</v>
      </c>
      <c r="B1306" s="1019">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18"/>
      <c r="AD1306" s="1018"/>
      <c r="AE1306" s="1018"/>
      <c r="AF1306" s="1018"/>
      <c r="AG1306" s="1018"/>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hidden="1" customHeight="1" x14ac:dyDescent="0.15">
      <c r="A1307" s="1019">
        <v>17</v>
      </c>
      <c r="B1307" s="1019">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18"/>
      <c r="AD1307" s="1018"/>
      <c r="AE1307" s="1018"/>
      <c r="AF1307" s="1018"/>
      <c r="AG1307" s="1018"/>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hidden="1" customHeight="1" x14ac:dyDescent="0.15">
      <c r="A1308" s="1019">
        <v>18</v>
      </c>
      <c r="B1308" s="1019">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18"/>
      <c r="AD1308" s="1018"/>
      <c r="AE1308" s="1018"/>
      <c r="AF1308" s="1018"/>
      <c r="AG1308" s="1018"/>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hidden="1" customHeight="1" x14ac:dyDescent="0.15">
      <c r="A1309" s="1019">
        <v>19</v>
      </c>
      <c r="B1309" s="1019">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18"/>
      <c r="AD1309" s="1018"/>
      <c r="AE1309" s="1018"/>
      <c r="AF1309" s="1018"/>
      <c r="AG1309" s="1018"/>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hidden="1" customHeight="1" x14ac:dyDescent="0.15">
      <c r="A1310" s="1019">
        <v>20</v>
      </c>
      <c r="B1310" s="1019">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18"/>
      <c r="AD1310" s="1018"/>
      <c r="AE1310" s="1018"/>
      <c r="AF1310" s="1018"/>
      <c r="AG1310" s="1018"/>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hidden="1" customHeight="1" x14ac:dyDescent="0.15">
      <c r="A1311" s="1019">
        <v>21</v>
      </c>
      <c r="B1311" s="1019">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18"/>
      <c r="AD1311" s="1018"/>
      <c r="AE1311" s="1018"/>
      <c r="AF1311" s="1018"/>
      <c r="AG1311" s="1018"/>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hidden="1" customHeight="1" x14ac:dyDescent="0.15">
      <c r="A1312" s="1019">
        <v>22</v>
      </c>
      <c r="B1312" s="1019">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18"/>
      <c r="AD1312" s="1018"/>
      <c r="AE1312" s="1018"/>
      <c r="AF1312" s="1018"/>
      <c r="AG1312" s="1018"/>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hidden="1" customHeight="1" x14ac:dyDescent="0.15">
      <c r="A1313" s="1019">
        <v>23</v>
      </c>
      <c r="B1313" s="1019">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18"/>
      <c r="AD1313" s="1018"/>
      <c r="AE1313" s="1018"/>
      <c r="AF1313" s="1018"/>
      <c r="AG1313" s="1018"/>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hidden="1" customHeight="1" x14ac:dyDescent="0.15">
      <c r="A1314" s="1019">
        <v>24</v>
      </c>
      <c r="B1314" s="1019">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18"/>
      <c r="AD1314" s="1018"/>
      <c r="AE1314" s="1018"/>
      <c r="AF1314" s="1018"/>
      <c r="AG1314" s="1018"/>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hidden="1" customHeight="1" x14ac:dyDescent="0.15">
      <c r="A1315" s="1019">
        <v>25</v>
      </c>
      <c r="B1315" s="1019">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18"/>
      <c r="AD1315" s="1018"/>
      <c r="AE1315" s="1018"/>
      <c r="AF1315" s="1018"/>
      <c r="AG1315" s="1018"/>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hidden="1" customHeight="1" x14ac:dyDescent="0.15">
      <c r="A1316" s="1019">
        <v>26</v>
      </c>
      <c r="B1316" s="1019">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18"/>
      <c r="AD1316" s="1018"/>
      <c r="AE1316" s="1018"/>
      <c r="AF1316" s="1018"/>
      <c r="AG1316" s="1018"/>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hidden="1" customHeight="1" x14ac:dyDescent="0.15">
      <c r="A1317" s="1019">
        <v>27</v>
      </c>
      <c r="B1317" s="1019">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18"/>
      <c r="AD1317" s="1018"/>
      <c r="AE1317" s="1018"/>
      <c r="AF1317" s="1018"/>
      <c r="AG1317" s="1018"/>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hidden="1" customHeight="1" x14ac:dyDescent="0.15">
      <c r="A1318" s="1019">
        <v>28</v>
      </c>
      <c r="B1318" s="1019">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18"/>
      <c r="AD1318" s="1018"/>
      <c r="AE1318" s="1018"/>
      <c r="AF1318" s="1018"/>
      <c r="AG1318" s="1018"/>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hidden="1" customHeight="1" x14ac:dyDescent="0.15">
      <c r="A1319" s="1019">
        <v>29</v>
      </c>
      <c r="B1319" s="1019">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18"/>
      <c r="AD1319" s="1018"/>
      <c r="AE1319" s="1018"/>
      <c r="AF1319" s="1018"/>
      <c r="AG1319" s="1018"/>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hidden="1" customHeight="1" x14ac:dyDescent="0.15">
      <c r="A1320" s="1019">
        <v>30</v>
      </c>
      <c r="B1320" s="1019">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18"/>
      <c r="AD1320" s="1018"/>
      <c r="AE1320" s="1018"/>
      <c r="AF1320" s="1018"/>
      <c r="AG1320" s="1018"/>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row r="1321" spans="1:51" hidden="1" x14ac:dyDescent="0.15"/>
    <row r="1322" spans="1:51" hidden="1" x14ac:dyDescent="0.15"/>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7:AO33">
    <cfRule type="expression" dxfId="245" priority="243">
      <formula>IF(AND(AL7&gt;=0, RIGHT(TEXT(AL7,"0.#"),1)&lt;&gt;"."),TRUE,FALSE)</formula>
    </cfRule>
    <cfRule type="expression" dxfId="244" priority="244">
      <formula>IF(AND(AL7&gt;=0, RIGHT(TEXT(AL7,"0.#"),1)="."),TRUE,FALSE)</formula>
    </cfRule>
    <cfRule type="expression" dxfId="243" priority="245">
      <formula>IF(AND(AL7&lt;0, RIGHT(TEXT(AL7,"0.#"),1)&lt;&gt;"."),TRUE,FALSE)</formula>
    </cfRule>
    <cfRule type="expression" dxfId="242" priority="246">
      <formula>IF(AND(AL7&lt;0, RIGHT(TEXT(AL7,"0.#"),1)="."),TRUE,FALSE)</formula>
    </cfRule>
  </conditionalFormatting>
  <conditionalFormatting sqref="Y7:Y33">
    <cfRule type="expression" dxfId="241" priority="241">
      <formula>IF(RIGHT(TEXT(Y7,"0.#"),1)=".",FALSE,TRUE)</formula>
    </cfRule>
    <cfRule type="expression" dxfId="240" priority="242">
      <formula>IF(RIGHT(TEXT(Y7,"0.#"),1)=".",TRUE,FALSE)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6">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Y6">
    <cfRule type="expression" dxfId="1" priority="1">
      <formula>IF(RIGHT(TEXT(Y4,"0.#"),1)=".",FALSE,TRUE)</formula>
    </cfRule>
    <cfRule type="expression" dxfId="0" priority="2">
      <formula>IF(RIGHT(TEXT(Y4,"0.#"),1)=".",TRUE,FALSE)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2021-08-26T05:08:36Z</cp:lastPrinted>
  <dcterms:created xsi:type="dcterms:W3CDTF">2012-03-13T00:50:25Z</dcterms:created>
  <dcterms:modified xsi:type="dcterms:W3CDTF">2021-08-26T05:08:43Z</dcterms:modified>
</cp:coreProperties>
</file>